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uralipremkumar/Library/Containers/com.microsoft.Excel/Data/Desktop/RICE_DATA/"/>
    </mc:Choice>
  </mc:AlternateContent>
  <xr:revisionPtr revIDLastSave="0" documentId="13_ncr:1_{BFF2F32A-58A0-2E49-8A96-D158066B9E68}" xr6:coauthVersionLast="43" xr6:coauthVersionMax="43" xr10:uidLastSave="{00000000-0000-0000-0000-000000000000}"/>
  <bookViews>
    <workbookView xWindow="0" yWindow="460" windowWidth="25600" windowHeight="14220" activeTab="5" xr2:uid="{00000000-000D-0000-FFFF-FFFF00000000}"/>
  </bookViews>
  <sheets>
    <sheet name="Raw Data" sheetId="1" r:id="rId1"/>
    <sheet name="Pivot Success" sheetId="7" r:id="rId2"/>
    <sheet name="Sub_Category" sheetId="8" r:id="rId3"/>
    <sheet name="Date-Launched " sheetId="13" r:id="rId4"/>
    <sheet name="Bonus " sheetId="18" r:id="rId5"/>
    <sheet name="Statistical analysis (2)" sheetId="5" r:id="rId6"/>
    <sheet name="Statistical analysis" sheetId="3" r:id="rId7"/>
  </sheets>
  <calcPr calcId="191029"/>
  <pivotCaches>
    <pivotCache cacheId="170" r:id="rId8"/>
    <pivotCache cacheId="171" r:id="rId9"/>
    <pivotCache cacheId="17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51" i="5" l="1"/>
  <c r="G322" i="5"/>
  <c r="N7" i="5"/>
  <c r="E4" i="18" l="1"/>
  <c r="E5" i="18"/>
  <c r="E6" i="18"/>
  <c r="E7" i="18"/>
  <c r="E8" i="18"/>
  <c r="E9" i="18"/>
  <c r="E10" i="18"/>
  <c r="F10" i="18" s="1"/>
  <c r="E11" i="18"/>
  <c r="E12" i="18"/>
  <c r="E3" i="18"/>
  <c r="D13" i="18"/>
  <c r="C13" i="18"/>
  <c r="D4" i="18"/>
  <c r="D5" i="18"/>
  <c r="D6" i="18"/>
  <c r="D7" i="18"/>
  <c r="D8" i="18"/>
  <c r="D9" i="18"/>
  <c r="D10" i="18"/>
  <c r="D11" i="18"/>
  <c r="D12" i="18"/>
  <c r="D3" i="18"/>
  <c r="C2" i="18"/>
  <c r="C4" i="18"/>
  <c r="C5" i="18"/>
  <c r="C6" i="18"/>
  <c r="C7" i="18"/>
  <c r="C8" i="18"/>
  <c r="C9" i="18"/>
  <c r="C10" i="18"/>
  <c r="C11" i="18"/>
  <c r="C12" i="18"/>
  <c r="C3" i="18"/>
  <c r="E13" i="18"/>
  <c r="F6" i="18"/>
  <c r="E2" i="18"/>
  <c r="D2" i="18"/>
  <c r="V5" i="1"/>
  <c r="V4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V3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G6" i="18" l="1"/>
  <c r="G10" i="18"/>
  <c r="I6" i="18"/>
  <c r="I10" i="18"/>
  <c r="F2" i="18"/>
  <c r="G2" i="18" s="1"/>
  <c r="F5" i="18"/>
  <c r="G5" i="18" s="1"/>
  <c r="F9" i="18"/>
  <c r="G9" i="18" s="1"/>
  <c r="F13" i="18"/>
  <c r="H13" i="18" s="1"/>
  <c r="F4" i="18"/>
  <c r="G4" i="18" s="1"/>
  <c r="H6" i="18"/>
  <c r="F8" i="18"/>
  <c r="G8" i="18" s="1"/>
  <c r="H10" i="18"/>
  <c r="F12" i="18"/>
  <c r="I12" i="18" s="1"/>
  <c r="F3" i="18"/>
  <c r="H3" i="18" s="1"/>
  <c r="F7" i="18"/>
  <c r="H7" i="18" s="1"/>
  <c r="F11" i="18"/>
  <c r="H11" i="18" s="1"/>
  <c r="P26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5" i="18" l="1"/>
  <c r="I9" i="18"/>
  <c r="H8" i="18"/>
  <c r="I11" i="18"/>
  <c r="G3" i="18"/>
  <c r="I3" i="18"/>
  <c r="I4" i="18"/>
  <c r="G11" i="18"/>
  <c r="I5" i="18"/>
  <c r="G12" i="18"/>
  <c r="G13" i="18"/>
  <c r="H4" i="18"/>
  <c r="I13" i="18"/>
  <c r="H9" i="18"/>
  <c r="H2" i="18"/>
  <c r="I8" i="18"/>
  <c r="H12" i="18"/>
  <c r="G7" i="18"/>
  <c r="I2" i="18"/>
  <c r="I7" i="18"/>
  <c r="O2" i="1"/>
  <c r="N17" i="5"/>
  <c r="N16" i="5"/>
  <c r="N15" i="5"/>
  <c r="N14" i="5"/>
  <c r="N13" i="5"/>
  <c r="N12" i="5"/>
  <c r="N8" i="5"/>
  <c r="N6" i="5"/>
  <c r="N5" i="5"/>
  <c r="N4" i="5"/>
  <c r="N3" i="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<sst xmlns="http://schemas.openxmlformats.org/spreadsheetml/2006/main" count="41303" uniqueCount="8403">
  <si>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</si>
  <si>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</si>
  <si>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</si>
  <si>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</si>
  <si>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</si>
  <si>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</si>
  <si>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</si>
  <si>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</si>
  <si>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</si>
  <si>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</si>
  <si>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</si>
  <si>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</si>
  <si>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</si>
  <si>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</si>
  <si>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</si>
  <si>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</si>
  <si>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</si>
  <si>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</si>
  <si>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</si>
  <si>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</si>
  <si>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</si>
  <si>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</si>
  <si>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</si>
  <si>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</si>
  <si>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</si>
  <si>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</si>
  <si>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</si>
  <si>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</si>
  <si>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</si>
  <si>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</si>
  <si>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</si>
  <si>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</si>
  <si>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</si>
  <si>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</si>
  <si>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</si>
  <si>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</si>
  <si>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</si>
  <si>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</si>
  <si>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</si>
  <si>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</si>
  <si>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</si>
  <si>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</si>
  <si>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</si>
  <si>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</si>
  <si>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</si>
  <si>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</si>
  <si>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</si>
  <si>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</si>
  <si>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</si>
  <si>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</si>
  <si>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</si>
  <si>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</si>
  <si>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</si>
  <si>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</si>
  <si>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</si>
  <si>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</si>
  <si>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</si>
  <si>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</si>
  <si>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</si>
  <si>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</si>
  <si>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</si>
  <si>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</si>
  <si>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</si>
  <si>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</si>
  <si>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</si>
  <si>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</si>
  <si>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</si>
  <si>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</si>
  <si>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</si>
  <si>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</si>
  <si>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</si>
  <si>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</si>
  <si>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</si>
  <si>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</si>
  <si>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</si>
  <si>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</si>
  <si>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</si>
  <si>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</si>
  <si>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</si>
  <si>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</si>
  <si>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</si>
  <si>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</si>
  <si>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</si>
  <si>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</si>
  <si>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</si>
  <si>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</si>
  <si>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</si>
  <si>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</si>
  <si>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</si>
  <si>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</si>
  <si>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</si>
  <si>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</si>
  <si>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</si>
  <si>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</si>
  <si>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</si>
  <si>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</si>
  <si>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</si>
  <si>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</si>
  <si>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</si>
  <si>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</si>
  <si>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</si>
  <si>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</si>
  <si>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</si>
  <si>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</si>
  <si>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</si>
  <si>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</si>
  <si>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</si>
  <si>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</si>
  <si>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</si>
  <si>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</si>
  <si>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</si>
  <si>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</si>
  <si>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</si>
  <si>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</si>
  <si>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</si>
  <si>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</si>
  <si>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</si>
  <si>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</si>
  <si>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</si>
  <si>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</si>
  <si>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</si>
  <si>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</si>
  <si>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</si>
  <si>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</si>
  <si>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</si>
  <si>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</si>
  <si>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</si>
  <si>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</si>
  <si>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</si>
  <si>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</si>
  <si>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</si>
  <si>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</si>
  <si>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</si>
  <si>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</si>
  <si>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</si>
  <si>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</si>
  <si>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</si>
  <si>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</si>
  <si>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</si>
  <si>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</si>
  <si>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</si>
  <si>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</si>
  <si>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</si>
  <si>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</si>
  <si>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</si>
  <si>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</si>
  <si>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</si>
  <si>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</si>
  <si>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</si>
  <si>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</si>
  <si>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</si>
  <si>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</si>
  <si>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</si>
  <si>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</si>
  <si>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</si>
  <si>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</si>
  <si>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</si>
  <si>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</si>
  <si>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</si>
  <si>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</si>
  <si>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</si>
  <si>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</si>
  <si>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</si>
  <si>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</si>
  <si>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</si>
  <si>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</si>
  <si>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</si>
  <si>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</si>
  <si>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</si>
  <si>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</si>
  <si>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</si>
  <si>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</si>
  <si>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</si>
  <si>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</si>
  <si>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</si>
  <si>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</si>
  <si>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</si>
  <si>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</si>
  <si>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</si>
  <si>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</si>
  <si>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</si>
  <si>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</si>
  <si>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</si>
  <si>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</si>
  <si>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</si>
  <si>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</si>
  <si>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</si>
  <si>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</si>
  <si>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</si>
  <si>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</si>
  <si>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</si>
  <si>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</si>
  <si>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</si>
  <si>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</si>
  <si>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</si>
  <si>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</si>
  <si>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</si>
  <si>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</si>
  <si>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</si>
  <si>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</si>
  <si>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</si>
  <si>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</si>
  <si>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</si>
  <si>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</si>
  <si>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</si>
  <si>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</si>
  <si>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</si>
  <si>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</si>
  <si>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</si>
  <si>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</si>
  <si>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</si>
  <si>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</si>
  <si>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</si>
  <si>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</si>
  <si>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</si>
  <si>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</si>
  <si>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</si>
  <si>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</si>
  <si>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</si>
  <si>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</si>
  <si>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</si>
  <si>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</si>
  <si>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</si>
  <si>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</si>
  <si>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</si>
  <si>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</si>
  <si>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</si>
  <si>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</si>
  <si>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</si>
  <si>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</si>
  <si>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</si>
  <si>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</si>
  <si>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</si>
  <si>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</si>
  <si>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</si>
  <si>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</si>
  <si>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</si>
  <si>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</si>
  <si>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</si>
  <si>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</si>
  <si>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</si>
  <si>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</si>
  <si>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</si>
  <si>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</si>
  <si>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</si>
  <si>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</si>
  <si>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</si>
  <si>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</si>
  <si>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</si>
  <si>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</si>
  <si>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</si>
  <si>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</si>
  <si>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</si>
  <si>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</si>
  <si>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</si>
  <si>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</si>
  <si>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</si>
  <si>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</si>
  <si>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</si>
  <si>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</si>
  <si>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</si>
  <si>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</si>
  <si>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</si>
  <si>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</si>
  <si>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</si>
  <si>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</si>
  <si>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</si>
  <si>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</si>
  <si>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</si>
  <si>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</si>
  <si>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</si>
  <si>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</si>
  <si>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</si>
  <si>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</si>
  <si>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</si>
  <si>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</si>
  <si>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</si>
  <si>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</si>
  <si>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</si>
  <si>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</si>
  <si>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</si>
  <si>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</si>
  <si>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</si>
  <si>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</si>
  <si>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</si>
  <si>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</si>
  <si>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</si>
  <si>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</si>
  <si>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</si>
  <si>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</si>
  <si>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</si>
  <si>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</si>
  <si>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</si>
  <si>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</si>
  <si>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</si>
  <si>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</si>
  <si>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</si>
  <si>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</si>
  <si>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</si>
  <si>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</si>
  <si>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</si>
  <si>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</si>
  <si>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</si>
  <si>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</si>
  <si>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</si>
  <si>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</si>
  <si>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</si>
  <si>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</si>
  <si>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</si>
  <si>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</si>
  <si>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</si>
  <si>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</si>
  <si>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</si>
  <si>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</si>
  <si>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</si>
  <si>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</si>
  <si>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</si>
  <si>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</si>
  <si>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</si>
  <si>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</si>
  <si>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</si>
  <si>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</si>
  <si>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</si>
  <si>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</si>
  <si>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</si>
  <si>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</si>
  <si>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</si>
  <si>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</si>
  <si>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</si>
  <si>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</si>
  <si>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</si>
  <si>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</si>
  <si>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</si>
  <si>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</si>
  <si>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</si>
  <si>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</si>
  <si>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</si>
  <si>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</si>
  <si>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</si>
  <si>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</si>
  <si>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</si>
  <si>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</si>
  <si>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</si>
  <si>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</si>
  <si>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</si>
  <si>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</si>
  <si>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</si>
  <si>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</si>
  <si>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</si>
  <si>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</si>
  <si>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</si>
  <si>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</si>
  <si>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</si>
  <si>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</si>
  <si>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</si>
  <si>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</si>
  <si>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</si>
  <si>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</si>
  <si>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</si>
  <si>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</si>
  <si>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</si>
  <si>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</si>
  <si>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</si>
  <si>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</si>
  <si>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</si>
  <si>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</si>
  <si>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</si>
  <si>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</si>
  <si>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</si>
  <si>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</si>
  <si>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</si>
  <si>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</si>
  <si>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</si>
  <si>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</si>
  <si>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</si>
  <si>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</si>
  <si>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</si>
  <si>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</si>
  <si>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</si>
  <si>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</si>
  <si>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</si>
  <si>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</si>
  <si>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</si>
  <si>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</si>
  <si>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</si>
  <si>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</si>
  <si>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</si>
  <si>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</si>
  <si>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</si>
  <si>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</si>
  <si>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</si>
  <si>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</si>
  <si>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</si>
  <si>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</si>
  <si>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</si>
  <si>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</si>
  <si>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</si>
  <si>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</si>
  <si>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</si>
  <si>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</si>
  <si>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</si>
  <si>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</si>
  <si>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</si>
  <si>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</si>
  <si>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</si>
  <si>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</si>
  <si>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</si>
  <si>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</si>
  <si>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</si>
  <si>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</si>
  <si>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</si>
  <si>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</si>
  <si>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</si>
  <si>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</si>
  <si>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</si>
  <si>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</si>
  <si>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</si>
  <si>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</si>
  <si>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</si>
  <si>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</si>
  <si>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</si>
  <si>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</si>
  <si>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</si>
  <si>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</si>
  <si>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</si>
  <si>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</si>
  <si>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</si>
  <si>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</si>
  <si>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</si>
  <si>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</si>
  <si>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</si>
  <si>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</si>
  <si>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</si>
  <si>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</si>
  <si>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</si>
  <si>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</si>
  <si>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</si>
  <si>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</si>
  <si>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</si>
  <si>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</si>
  <si>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</si>
  <si>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</si>
  <si>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</si>
  <si>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</si>
  <si>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</si>
  <si>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</si>
  <si>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</si>
  <si>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</si>
  <si>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</si>
  <si>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</si>
  <si>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</si>
  <si>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</si>
  <si>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</si>
  <si>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</si>
  <si>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</si>
  <si>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</si>
  <si>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</si>
  <si>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</si>
  <si>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</si>
  <si>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</si>
  <si>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</si>
  <si>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</si>
  <si>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</si>
  <si>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</si>
  <si>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</si>
  <si>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</si>
  <si>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</si>
  <si>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</si>
  <si>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</si>
  <si>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</si>
  <si>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</si>
  <si>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</si>
  <si>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</si>
  <si>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</si>
  <si>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</si>
  <si>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</si>
  <si>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</si>
  <si>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</si>
  <si>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</si>
  <si>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</si>
  <si>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</si>
  <si>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</si>
  <si>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</si>
  <si>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</si>
  <si>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</si>
  <si>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</si>
  <si>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</si>
  <si>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</si>
  <si>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</si>
  <si>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</si>
  <si>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</si>
  <si>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</si>
  <si>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</si>
  <si>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</si>
  <si>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</si>
  <si>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</si>
  <si>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</si>
  <si>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</si>
  <si>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</si>
  <si>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</si>
  <si>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</si>
  <si>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</si>
  <si>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</si>
  <si>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</si>
  <si>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</si>
  <si>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</si>
  <si>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</si>
  <si>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</si>
  <si>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</si>
  <si>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</si>
  <si>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</si>
  <si>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</si>
  <si>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</si>
  <si>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</si>
  <si>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</si>
  <si>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</si>
  <si>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</si>
  <si>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</si>
  <si>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</si>
  <si>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</si>
  <si>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</si>
  <si>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</si>
  <si>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</si>
  <si>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</si>
  <si>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</si>
  <si>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</si>
  <si>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</si>
  <si>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</si>
  <si>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</si>
  <si>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</si>
  <si>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</si>
  <si>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</si>
  <si>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</si>
  <si>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</si>
  <si>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</si>
  <si>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</si>
  <si>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</si>
  <si>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</si>
  <si>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</si>
  <si>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</si>
  <si>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</si>
  <si>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</si>
  <si>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</si>
  <si>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</si>
  <si>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</si>
  <si>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</si>
  <si>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</si>
  <si>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</si>
  <si>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</si>
  <si>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</si>
  <si>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</si>
  <si>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</si>
  <si>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</si>
  <si>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</si>
  <si>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</si>
  <si>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</si>
  <si>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</si>
  <si>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</si>
  <si>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</si>
  <si>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</si>
  <si>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</si>
  <si>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</si>
  <si>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</si>
  <si>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</si>
  <si>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</si>
  <si>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</si>
  <si>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</si>
  <si>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</si>
  <si>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</si>
  <si>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</si>
  <si>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</si>
  <si>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</si>
  <si>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</si>
  <si>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</si>
  <si>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</si>
  <si>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</si>
  <si>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</si>
  <si>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</si>
  <si>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</si>
  <si>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</si>
  <si>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</si>
  <si>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</si>
  <si>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</si>
  <si>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</si>
  <si>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</si>
  <si>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</si>
  <si>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</si>
  <si>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</si>
  <si>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</si>
  <si>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</si>
  <si>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</si>
  <si>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</si>
  <si>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</si>
  <si>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</si>
  <si>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</si>
  <si>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</si>
  <si>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</si>
  <si>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</si>
  <si>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</si>
  <si>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</si>
  <si>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</si>
  <si>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</si>
  <si>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</si>
  <si>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</si>
  <si>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</si>
  <si>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</si>
  <si>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</si>
  <si>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</si>
  <si>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</si>
  <si>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</si>
  <si>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</si>
  <si>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</si>
  <si>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</si>
  <si>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</si>
  <si>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</si>
  <si>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</si>
  <si>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</si>
  <si>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</si>
  <si>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</si>
  <si>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</si>
  <si>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</si>
  <si>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</si>
  <si>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</si>
  <si>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</si>
  <si>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</si>
  <si>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</si>
  <si>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</si>
  <si>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</si>
  <si>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</si>
  <si>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</si>
  <si>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</si>
  <si>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</si>
  <si>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</si>
  <si>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</si>
  <si>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</si>
  <si>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</si>
  <si>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</si>
  <si>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</si>
  <si>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</si>
  <si>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</si>
  <si>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</si>
  <si>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</si>
  <si>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</si>
  <si>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</si>
  <si>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</si>
  <si>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</si>
  <si>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</si>
  <si>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</si>
  <si>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</si>
  <si>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</si>
  <si>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</si>
  <si>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</si>
  <si>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</si>
  <si>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</si>
  <si>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</si>
  <si>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</si>
  <si>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</si>
  <si>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</si>
  <si>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</si>
  <si>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</si>
  <si>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</si>
  <si>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</si>
  <si>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</si>
  <si>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</si>
  <si>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</si>
  <si>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</si>
  <si>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</si>
  <si>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</si>
  <si>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</si>
  <si>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</si>
  <si>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</si>
  <si>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</si>
  <si>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</si>
  <si>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</si>
  <si>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</si>
  <si>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</si>
  <si>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</si>
  <si>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</si>
  <si>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</si>
  <si>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</si>
  <si>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</si>
  <si>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</si>
  <si>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</si>
  <si>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</si>
  <si>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</si>
  <si>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</si>
  <si>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</si>
  <si>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</si>
  <si>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</si>
  <si>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</si>
  <si>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</si>
  <si>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</si>
  <si>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</si>
  <si>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</si>
  <si>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</si>
  <si>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</si>
  <si>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</si>
  <si>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</si>
  <si>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</si>
  <si>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</si>
  <si>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</si>
  <si>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</si>
  <si>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</si>
  <si>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</si>
  <si>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</si>
  <si>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</si>
  <si>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</si>
  <si>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</si>
  <si>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</si>
  <si>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</si>
  <si>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</si>
  <si>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</si>
  <si>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</si>
  <si>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</si>
  <si>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</si>
  <si>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</si>
  <si>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</si>
  <si>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</si>
  <si>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</si>
  <si>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</si>
  <si>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</si>
  <si>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</si>
  <si>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</si>
  <si>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</si>
  <si>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</si>
  <si>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</si>
  <si>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</si>
  <si>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</si>
  <si>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</si>
  <si>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</si>
  <si>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</si>
  <si>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</si>
  <si>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</si>
  <si>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</si>
  <si>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</si>
  <si>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</si>
  <si>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</si>
  <si>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</si>
  <si>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</si>
  <si>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</si>
  <si>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</si>
  <si>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</si>
  <si>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</si>
  <si>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</si>
  <si>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</si>
  <si>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</si>
  <si>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</si>
  <si>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</si>
  <si>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</si>
  <si>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</si>
  <si>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</si>
  <si>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</si>
  <si>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</si>
  <si>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</si>
  <si>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</si>
  <si>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</si>
  <si>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</si>
  <si>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</si>
  <si>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</si>
  <si>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</si>
  <si>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</si>
  <si>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</si>
  <si>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</si>
  <si>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</si>
  <si>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</si>
  <si>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</si>
  <si>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</si>
  <si>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</si>
  <si>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</si>
  <si>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</si>
  <si>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</si>
  <si>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</si>
  <si>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</si>
  <si>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</si>
  <si>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</si>
  <si>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</si>
  <si>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</si>
  <si>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</si>
  <si>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</si>
  <si>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</si>
  <si>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</si>
  <si>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</si>
  <si>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</si>
  <si>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</si>
  <si>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</si>
  <si>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</si>
  <si>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</si>
  <si>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</si>
  <si>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</si>
  <si>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</si>
  <si>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</si>
  <si>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</si>
  <si>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</si>
  <si>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</si>
  <si>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</si>
  <si>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</si>
  <si>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</si>
  <si>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</si>
  <si>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</si>
  <si>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</si>
  <si>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</si>
  <si>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</si>
  <si>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</si>
  <si>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</si>
  <si>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</si>
  <si>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</si>
  <si>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</si>
  <si>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</si>
  <si>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</si>
  <si>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</si>
  <si>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</si>
  <si>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</si>
  <si>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</si>
  <si>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</si>
  <si>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</si>
  <si>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</si>
  <si>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</si>
  <si>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</si>
  <si>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</si>
  <si>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</si>
  <si>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</si>
  <si>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</si>
  <si>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</si>
  <si>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</si>
  <si>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</si>
  <si>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</si>
  <si>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</si>
  <si>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</si>
  <si>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</si>
  <si>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</si>
  <si>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</si>
  <si>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</si>
  <si>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</si>
  <si>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</si>
  <si>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</si>
  <si>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</si>
  <si>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</si>
  <si>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</si>
  <si>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</si>
  <si>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</si>
  <si>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</si>
  <si>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</si>
  <si>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</si>
  <si>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</si>
  <si>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</si>
  <si>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</si>
  <si>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</si>
  <si>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</si>
  <si>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</si>
  <si>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</si>
  <si>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</si>
  <si>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</si>
  <si>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</si>
  <si>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</si>
  <si>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</si>
  <si>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</si>
  <si>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</si>
  <si>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</si>
  <si>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</si>
  <si>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</si>
  <si>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</si>
  <si>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</si>
  <si>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</si>
  <si>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</si>
  <si>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</si>
  <si>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</si>
  <si>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</si>
  <si>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</si>
  <si>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</si>
  <si>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</si>
  <si>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</si>
  <si>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</si>
  <si>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</si>
  <si>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</si>
  <si>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</si>
  <si>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</si>
  <si>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</si>
  <si>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</si>
  <si>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</si>
  <si>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</si>
  <si>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</si>
  <si>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</si>
  <si>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</si>
  <si>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</si>
  <si>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</si>
  <si>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</si>
  <si>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</si>
  <si>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</si>
  <si>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</si>
  <si>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</si>
  <si>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</si>
  <si>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</si>
  <si>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</si>
  <si>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</si>
  <si>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</si>
  <si>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</si>
  <si>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</si>
  <si>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</si>
  <si>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</si>
  <si>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</si>
  <si>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</si>
  <si>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</si>
  <si>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</si>
  <si>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</si>
  <si>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</si>
  <si>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</si>
  <si>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</si>
  <si>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</si>
  <si>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</si>
  <si>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</si>
  <si>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</si>
  <si>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</si>
  <si>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</si>
  <si>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</si>
  <si>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</si>
  <si>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</si>
  <si>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</si>
  <si>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</si>
  <si>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</si>
  <si>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</si>
  <si>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</si>
  <si>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</si>
  <si>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</si>
  <si>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</si>
  <si>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</si>
  <si>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</si>
  <si>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</si>
  <si>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</si>
  <si>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</si>
  <si>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</si>
  <si>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</si>
  <si>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</si>
  <si>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</si>
  <si>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</si>
  <si>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</si>
  <si>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</si>
  <si>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</si>
  <si>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</si>
  <si>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</si>
  <si>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</si>
  <si>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</si>
  <si>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</si>
  <si>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</si>
  <si>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</si>
  <si>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</si>
  <si>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</si>
  <si>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</si>
  <si>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</si>
  <si>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</si>
  <si>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</si>
  <si>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</si>
  <si>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</si>
  <si>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</si>
  <si>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</si>
  <si>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</si>
  <si>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</si>
  <si>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</si>
  <si>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</si>
  <si>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</si>
  <si>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</si>
  <si>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</si>
  <si>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</si>
  <si>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</si>
  <si>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</si>
  <si>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</si>
  <si>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</si>
  <si>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</si>
  <si>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</si>
  <si>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</si>
  <si>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</si>
  <si>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</si>
  <si>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</si>
  <si>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</si>
  <si>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</si>
  <si>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</si>
  <si>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</si>
  <si>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</si>
  <si>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</si>
  <si>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</si>
  <si>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</si>
  <si>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</si>
  <si>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</si>
  <si>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</si>
  <si>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</si>
  <si>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</si>
  <si>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</si>
  <si>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</si>
  <si>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</si>
  <si>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</si>
  <si>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</si>
  <si>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</si>
  <si>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</si>
  <si>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</si>
  <si>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</si>
  <si>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</si>
  <si>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</si>
  <si>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</si>
  <si>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</si>
  <si>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</si>
  <si>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</si>
  <si>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</si>
  <si>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</si>
  <si>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</si>
  <si>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</si>
  <si>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</si>
  <si>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</si>
  <si>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</si>
  <si>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</si>
  <si>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</si>
  <si>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</si>
  <si>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</si>
  <si>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</si>
  <si>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</si>
  <si>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</si>
  <si>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</si>
  <si>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</si>
  <si>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</si>
  <si>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</si>
  <si>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</si>
  <si>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</si>
  <si>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</si>
  <si>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</si>
  <si>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</si>
  <si>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</si>
  <si>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</si>
  <si>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</si>
  <si>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</si>
  <si>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</si>
  <si>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</si>
  <si>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</si>
  <si>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</si>
  <si>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</si>
  <si>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</si>
  <si>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</si>
  <si>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</si>
  <si>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</si>
  <si>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</si>
  <si>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</si>
  <si>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</si>
  <si>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</si>
  <si>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</si>
  <si>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</si>
  <si>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</si>
  <si>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</si>
  <si>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</si>
  <si>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</si>
  <si>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</si>
  <si>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</si>
  <si>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</si>
  <si>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</si>
  <si>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</si>
  <si>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</si>
  <si>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</si>
  <si>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</si>
  <si>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</si>
  <si>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</si>
  <si>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</si>
  <si>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</si>
  <si>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</si>
  <si>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</si>
  <si>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</si>
  <si>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</si>
  <si>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</si>
  <si>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</si>
  <si>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</si>
  <si>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</si>
  <si>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</si>
  <si>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</si>
  <si>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</si>
  <si>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</si>
  <si>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</si>
  <si>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</si>
  <si>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</si>
  <si>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</si>
  <si>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</si>
  <si>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</si>
  <si>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</si>
  <si>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</si>
  <si>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</si>
  <si>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</si>
  <si>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</si>
  <si>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</si>
  <si>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</si>
  <si>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</si>
  <si>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</si>
  <si>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</si>
  <si>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</si>
  <si>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</si>
  <si>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</si>
  <si>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</si>
  <si>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</si>
  <si>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</si>
  <si>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</si>
  <si>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</si>
  <si>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</si>
  <si>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</si>
  <si>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</si>
  <si>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</si>
  <si>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</si>
  <si>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</si>
  <si>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</si>
  <si>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</si>
  <si>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</si>
  <si>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</si>
  <si>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</si>
  <si>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</si>
  <si>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</si>
  <si>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</si>
  <si>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</si>
  <si>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</si>
  <si>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</si>
  <si>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</si>
  <si>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</si>
  <si>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</si>
  <si>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</si>
  <si>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</si>
  <si>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</si>
  <si>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</si>
  <si>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</si>
  <si>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</si>
  <si>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</si>
  <si>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</si>
  <si>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</si>
  <si>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</si>
  <si>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</si>
  <si>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</si>
  <si>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</si>
  <si>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</si>
  <si>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</si>
  <si>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</si>
  <si>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</si>
  <si>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</si>
  <si>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</si>
  <si>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</si>
  <si>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</si>
  <si>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</si>
  <si>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</si>
  <si>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</si>
  <si>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</si>
  <si>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</si>
  <si>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</si>
  <si>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</si>
  <si>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</si>
  <si>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</si>
  <si>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</si>
  <si>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</si>
  <si>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</si>
  <si>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</si>
  <si>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</si>
  <si>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</si>
  <si>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</si>
  <si>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</si>
  <si>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</si>
  <si>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</si>
  <si>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</si>
  <si>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</si>
  <si>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</si>
  <si>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</si>
  <si>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</si>
  <si>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</si>
  <si>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</si>
  <si>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</si>
  <si>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</si>
  <si>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</si>
  <si>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</si>
  <si>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</si>
  <si>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</si>
  <si>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</si>
  <si>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</si>
  <si>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</si>
  <si>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</si>
  <si>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</si>
  <si>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</si>
  <si>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</si>
  <si>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</si>
  <si>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</si>
  <si>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</si>
  <si>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</si>
  <si>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</si>
  <si>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</si>
  <si>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</si>
  <si>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</si>
  <si>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</si>
  <si>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</si>
  <si>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</si>
  <si>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</si>
  <si>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</si>
  <si>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</si>
  <si>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</si>
  <si>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</si>
  <si>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</si>
  <si>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</si>
  <si>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</si>
  <si>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</si>
  <si>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</si>
  <si>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</si>
  <si>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</si>
  <si>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</si>
  <si>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</si>
  <si>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</si>
  <si>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</si>
  <si>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</si>
  <si>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</si>
  <si>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</si>
  <si>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</si>
  <si>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</si>
  <si>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</si>
  <si>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</si>
  <si>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</si>
  <si>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</si>
  <si>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</si>
  <si>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</si>
  <si>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</si>
  <si>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</si>
  <si>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</si>
  <si>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</si>
  <si>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</si>
  <si>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</si>
  <si>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</si>
  <si>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</si>
  <si>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</si>
  <si>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</si>
  <si>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</si>
  <si>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</si>
  <si>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</si>
  <si>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</si>
  <si>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</si>
  <si>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</si>
  <si>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</si>
  <si>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</si>
  <si>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</si>
  <si>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</si>
  <si>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</si>
  <si>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</si>
  <si>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</si>
  <si>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</si>
  <si>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</si>
  <si>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</si>
  <si>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</si>
  <si>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</si>
  <si>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</si>
  <si>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</si>
  <si>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</si>
  <si>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</si>
  <si>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</si>
  <si>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</si>
  <si>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</si>
  <si>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</si>
  <si>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</si>
  <si>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</si>
  <si>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</si>
  <si>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</si>
  <si>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</si>
  <si>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</si>
  <si>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</si>
  <si>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</si>
  <si>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</si>
  <si>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</si>
  <si>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</si>
  <si>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</si>
  <si>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</si>
  <si>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</si>
  <si>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</si>
  <si>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</si>
  <si>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</si>
  <si>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</si>
  <si>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</si>
  <si>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</si>
  <si>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</si>
  <si>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</si>
  <si>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</si>
  <si>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</si>
  <si>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</si>
  <si>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</si>
  <si>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</si>
  <si>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</si>
  <si>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</si>
  <si>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</si>
  <si>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</si>
  <si>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</si>
  <si>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</si>
  <si>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</si>
  <si>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</si>
  <si>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</si>
  <si>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</si>
  <si>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</si>
  <si>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</si>
  <si>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</si>
  <si>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</si>
  <si>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</si>
  <si>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</si>
  <si>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</si>
  <si>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</si>
  <si>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</si>
  <si>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</si>
  <si>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</si>
  <si>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</si>
  <si>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</si>
  <si>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</si>
  <si>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</si>
  <si>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</si>
  <si>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</si>
  <si>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</si>
  <si>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</si>
  <si>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</si>
  <si>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</si>
  <si>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</si>
  <si>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</si>
  <si>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</si>
  <si>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</si>
  <si>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</si>
  <si>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</si>
  <si>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</si>
  <si>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</si>
  <si>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</si>
  <si>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</si>
  <si>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</si>
  <si>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</si>
  <si>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</si>
  <si>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</si>
  <si>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</si>
  <si>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</si>
  <si>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</si>
  <si>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</si>
  <si>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</si>
  <si>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</si>
  <si>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</si>
  <si>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</si>
  <si>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</si>
  <si>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</si>
  <si>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</si>
  <si>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</si>
  <si>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</si>
  <si>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</si>
  <si>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</si>
  <si>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</si>
  <si>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</si>
  <si>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</si>
  <si>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</si>
  <si>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</si>
  <si>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</si>
  <si>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</si>
  <si>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</si>
  <si>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</si>
  <si>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</si>
  <si>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</si>
  <si>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</si>
  <si>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</si>
  <si>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</si>
  <si>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</si>
  <si>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</si>
  <si>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</si>
  <si>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</si>
  <si>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</si>
  <si>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</si>
  <si>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</si>
  <si>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</si>
  <si>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</si>
  <si>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</si>
  <si>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</si>
  <si>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</si>
  <si>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</si>
  <si>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</si>
  <si>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</si>
  <si>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</si>
  <si>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</si>
  <si>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</si>
  <si>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</si>
  <si>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</si>
  <si>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</si>
  <si>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</si>
  <si>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</si>
  <si>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</si>
  <si>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</si>
  <si>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</si>
  <si>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</si>
  <si>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</si>
  <si>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</si>
  <si>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</si>
  <si>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</si>
  <si>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</si>
  <si>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</si>
  <si>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</si>
  <si>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</si>
  <si>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</si>
  <si>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</si>
  <si>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</si>
  <si>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</si>
  <si>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</si>
  <si>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</si>
  <si>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</si>
  <si>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</si>
  <si>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</si>
  <si>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</si>
  <si>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</si>
  <si>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</si>
  <si>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</si>
  <si>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</si>
  <si>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</si>
  <si>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</si>
  <si>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</si>
  <si>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</si>
  <si>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</si>
  <si>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</si>
  <si>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</si>
  <si>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</si>
  <si>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</si>
  <si>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</si>
  <si>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</si>
  <si>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</si>
  <si>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</si>
  <si>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</si>
  <si>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</si>
  <si>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</si>
  <si>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</si>
  <si>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</si>
  <si>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</si>
  <si>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</si>
  <si>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</si>
  <si>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</si>
  <si>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</si>
  <si>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</si>
  <si>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</si>
  <si>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</si>
  <si>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</si>
  <si>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</si>
  <si>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</si>
  <si>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</si>
  <si>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</si>
  <si>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</si>
  <si>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</si>
  <si>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</si>
  <si>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</si>
  <si>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</si>
  <si>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</si>
  <si>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</si>
  <si>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</si>
  <si>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</si>
  <si>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</si>
  <si>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</si>
  <si>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</si>
  <si>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</si>
  <si>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</si>
  <si>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</si>
  <si>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</si>
  <si>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</si>
  <si>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</si>
  <si>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</si>
  <si>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</si>
  <si>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</si>
  <si>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</si>
  <si>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</si>
  <si>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</si>
  <si>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</si>
  <si>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</si>
  <si>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</si>
  <si>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</si>
  <si>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</si>
  <si>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</si>
  <si>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</si>
  <si>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</si>
  <si>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</si>
  <si>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</si>
  <si>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</si>
  <si>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</si>
  <si>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</si>
  <si>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</si>
  <si>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</si>
  <si>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</si>
  <si>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</si>
  <si>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</si>
  <si>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</si>
  <si>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</si>
  <si>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</si>
  <si>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</si>
  <si>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</si>
  <si>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</si>
  <si>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</si>
  <si>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</si>
  <si>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</si>
  <si>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</si>
  <si>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</si>
  <si>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</si>
  <si>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</si>
  <si>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</si>
  <si>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</si>
  <si>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</si>
  <si>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</si>
  <si>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</si>
  <si>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</si>
  <si>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</si>
  <si>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</si>
  <si>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</si>
  <si>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</si>
  <si>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</si>
  <si>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</si>
  <si>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</si>
  <si>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</si>
  <si>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</si>
  <si>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</si>
  <si>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</si>
  <si>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</si>
  <si>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</si>
  <si>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</si>
  <si>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</si>
  <si>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</si>
  <si>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</si>
  <si>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</si>
  <si>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</si>
  <si>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</si>
  <si>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</si>
  <si>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</si>
  <si>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</si>
  <si>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</si>
  <si>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</si>
  <si>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</si>
  <si>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</si>
  <si>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</si>
  <si>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</si>
  <si>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</si>
  <si>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</si>
  <si>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</si>
  <si>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</si>
  <si>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</si>
  <si>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</si>
  <si>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</si>
  <si>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</si>
  <si>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</si>
  <si>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</si>
  <si>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</si>
  <si>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</si>
  <si>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</si>
  <si>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</si>
  <si>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</si>
  <si>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</si>
  <si>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</si>
  <si>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</si>
  <si>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</si>
  <si>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</si>
  <si>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</si>
  <si>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</si>
  <si>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</si>
  <si>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</si>
  <si>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</si>
  <si>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</si>
  <si>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</si>
  <si>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</si>
  <si>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</si>
  <si>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</si>
  <si>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</si>
  <si>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</si>
  <si>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</si>
  <si>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</si>
  <si>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</si>
  <si>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</si>
  <si>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</si>
  <si>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</si>
  <si>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</si>
  <si>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</si>
  <si>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</si>
  <si>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</si>
  <si>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</si>
  <si>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</si>
  <si>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</si>
  <si>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</si>
  <si>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</si>
  <si>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</si>
  <si>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</si>
  <si>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</si>
  <si>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</si>
  <si>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</si>
  <si>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</si>
  <si>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</si>
  <si>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</si>
  <si>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</si>
  <si>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</si>
  <si>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</si>
  <si>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</si>
  <si>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</si>
  <si>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</si>
  <si>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</si>
  <si>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</si>
  <si>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</si>
  <si>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</si>
  <si>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</si>
  <si>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</si>
  <si>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</si>
  <si>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</si>
  <si>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</si>
  <si>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</si>
  <si>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</si>
  <si>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</si>
  <si>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</si>
  <si>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</si>
  <si>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</si>
  <si>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</si>
  <si>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</si>
  <si>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</si>
  <si>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</si>
  <si>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</si>
  <si>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</si>
  <si>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</si>
  <si>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</si>
  <si>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</si>
  <si>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</si>
  <si>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</si>
  <si>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</si>
  <si>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</si>
  <si>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</si>
  <si>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</si>
  <si>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</si>
  <si>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</si>
  <si>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</si>
  <si>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</si>
  <si>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</si>
  <si>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</si>
  <si>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</si>
  <si>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</si>
  <si>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</si>
  <si>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</si>
  <si>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</si>
  <si>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</si>
  <si>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</si>
  <si>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</si>
  <si>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</si>
  <si>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</si>
  <si>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</si>
  <si>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</si>
  <si>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</si>
  <si>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</si>
  <si>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</si>
  <si>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</si>
  <si>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</si>
  <si>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</si>
  <si>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</si>
  <si>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</si>
  <si>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</si>
  <si>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</si>
  <si>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</si>
  <si>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</si>
  <si>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</si>
  <si>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</si>
  <si>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</si>
  <si>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</si>
  <si>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</si>
  <si>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</si>
  <si>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</si>
  <si>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</si>
  <si>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</si>
  <si>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</si>
  <si>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</si>
  <si>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</si>
  <si>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</si>
  <si>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</si>
  <si>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</si>
  <si>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</si>
  <si>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</si>
  <si>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</si>
  <si>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</si>
  <si>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</si>
  <si>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</si>
  <si>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</si>
  <si>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</si>
  <si>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</si>
  <si>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</si>
  <si>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</si>
  <si>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</si>
  <si>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</si>
  <si>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</si>
  <si>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</si>
  <si>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</si>
  <si>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</si>
  <si>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</si>
  <si>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</si>
  <si>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</si>
  <si>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</si>
  <si>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</si>
  <si>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</si>
  <si>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</si>
  <si>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</si>
  <si>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</si>
  <si>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</si>
  <si>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</si>
  <si>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</si>
  <si>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</si>
  <si>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</si>
  <si>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</si>
  <si>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</si>
  <si>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</si>
  <si>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</si>
  <si>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</si>
  <si>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</si>
  <si>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</si>
  <si>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</si>
  <si>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</si>
  <si>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</si>
  <si>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</si>
  <si>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</si>
  <si>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</si>
  <si>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</si>
  <si>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</si>
  <si>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</si>
  <si>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</si>
  <si>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</si>
  <si>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</si>
  <si>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</si>
  <si>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</si>
  <si>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</si>
  <si>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</si>
  <si>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</si>
  <si>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</si>
  <si>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</si>
  <si>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</si>
  <si>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</si>
  <si>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</si>
  <si>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</si>
  <si>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</si>
  <si>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</si>
  <si>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</si>
  <si>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</si>
  <si>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</si>
  <si>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</si>
  <si>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</si>
  <si>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</si>
  <si>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</si>
  <si>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</si>
  <si>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</si>
  <si>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</si>
  <si>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</si>
  <si>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</si>
  <si>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</si>
  <si>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</si>
  <si>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</si>
  <si>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</si>
  <si>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</si>
  <si>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</si>
  <si>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</si>
  <si>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</si>
  <si>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</si>
  <si>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</si>
  <si>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</si>
  <si>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</si>
  <si>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</si>
  <si>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</si>
  <si>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</si>
  <si>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</si>
  <si>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</si>
  <si>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</si>
  <si>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</si>
  <si>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</si>
  <si>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</si>
  <si>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</si>
  <si>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</si>
  <si>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</si>
  <si>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</si>
  <si>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</si>
  <si>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</si>
  <si>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</si>
  <si>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</si>
  <si>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</si>
  <si>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</si>
  <si>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</si>
  <si>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</si>
  <si>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</si>
  <si>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</si>
  <si>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</si>
  <si>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</si>
  <si>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</si>
  <si>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</si>
  <si>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</si>
  <si>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</si>
  <si>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</si>
  <si>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</si>
  <si>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</si>
  <si>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</si>
  <si>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</si>
  <si>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</si>
  <si>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</si>
  <si>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</si>
  <si>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</si>
  <si>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</si>
  <si>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</si>
  <si>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</si>
  <si>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</si>
  <si>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</si>
  <si>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</si>
  <si>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</si>
  <si>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</si>
  <si>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</si>
  <si>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</si>
  <si>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</si>
  <si>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</si>
  <si>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</si>
  <si>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</si>
  <si>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</si>
  <si>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</si>
  <si>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</si>
  <si>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</si>
  <si>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</si>
  <si>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</si>
  <si>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</si>
  <si>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</si>
  <si>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</si>
  <si>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</si>
  <si>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</si>
  <si>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</si>
  <si>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</si>
  <si>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</si>
  <si>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</si>
  <si>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</si>
  <si>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</si>
  <si>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</si>
  <si>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</si>
  <si>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</si>
  <si>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</si>
  <si>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</si>
  <si>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</si>
  <si>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</si>
  <si>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</si>
  <si>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</si>
  <si>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</si>
  <si>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</si>
  <si>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</si>
  <si>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</si>
  <si>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</si>
  <si>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</si>
  <si>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</si>
  <si>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</si>
  <si>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</si>
  <si>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</si>
  <si>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</si>
  <si>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</si>
  <si>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</si>
  <si>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</si>
  <si>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</si>
  <si>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</si>
  <si>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</si>
  <si>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</si>
  <si>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</si>
  <si>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</si>
  <si>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</si>
  <si>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</si>
  <si>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</si>
  <si>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</si>
  <si>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</si>
  <si>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</si>
  <si>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</si>
  <si>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</si>
  <si>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</si>
  <si>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</si>
  <si>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</si>
  <si>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</si>
  <si>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</si>
  <si>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</si>
  <si>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</si>
  <si>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</si>
  <si>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</si>
  <si>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</si>
  <si>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</si>
  <si>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</si>
  <si>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</si>
  <si>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</si>
  <si>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</si>
  <si>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</si>
  <si>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</si>
  <si>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</si>
  <si>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</si>
  <si>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</si>
  <si>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</si>
  <si>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</si>
  <si>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</si>
  <si>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</si>
  <si>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</si>
  <si>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</si>
  <si>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</si>
  <si>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</si>
  <si>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</si>
  <si>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</si>
  <si>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</si>
  <si>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</si>
  <si>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</si>
  <si>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</si>
  <si>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</si>
  <si>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</si>
  <si>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</si>
  <si>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</si>
  <si>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</si>
  <si>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</si>
  <si>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</si>
  <si>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</si>
  <si>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</si>
  <si>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</si>
  <si>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</si>
  <si>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</si>
  <si>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</si>
  <si>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</si>
  <si>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</si>
  <si>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</si>
  <si>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</si>
  <si>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</si>
  <si>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</si>
  <si>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</si>
  <si>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</si>
  <si>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</si>
  <si>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</si>
  <si>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</si>
  <si>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</si>
  <si>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</si>
  <si>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</si>
  <si>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</si>
  <si>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</si>
  <si>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</si>
  <si>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</si>
  <si>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</si>
  <si>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</si>
  <si>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</si>
  <si>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</si>
  <si>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</si>
  <si>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</si>
  <si>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</si>
  <si>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</si>
  <si>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</si>
  <si>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</si>
  <si>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</si>
  <si>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</si>
  <si>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</si>
  <si>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</si>
  <si>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</si>
  <si>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</si>
  <si>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</si>
  <si>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</si>
  <si>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</si>
  <si>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</si>
  <si>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</si>
  <si>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</si>
  <si>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</si>
  <si>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</si>
  <si>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</si>
  <si>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</si>
  <si>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</si>
  <si>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</si>
  <si>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</si>
  <si>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</si>
  <si>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</si>
  <si>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</si>
  <si>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</si>
  <si>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</si>
  <si>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</si>
  <si>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</si>
  <si>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</si>
  <si>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</si>
  <si>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</si>
  <si>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</si>
  <si>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</si>
  <si>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</si>
  <si>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</si>
  <si>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</si>
  <si>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</si>
  <si>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</si>
  <si>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</si>
  <si>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</si>
  <si>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</si>
  <si>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</si>
  <si>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</si>
  <si>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</si>
  <si>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</si>
  <si>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</si>
  <si>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</si>
  <si>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</si>
  <si>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</si>
  <si>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</si>
  <si>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</si>
  <si>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</si>
  <si>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</si>
  <si>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</si>
  <si>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</si>
  <si>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</si>
  <si>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</si>
  <si>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</si>
  <si>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</si>
  <si>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</si>
  <si>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</si>
  <si>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</si>
  <si>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</si>
  <si>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</si>
  <si>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</si>
  <si>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</si>
  <si>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</si>
  <si>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</si>
  <si>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</si>
  <si>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</si>
  <si>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</si>
  <si>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</si>
  <si>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</si>
  <si>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</si>
  <si>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</si>
  <si>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</si>
  <si>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</si>
  <si>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</si>
  <si>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</si>
  <si>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</si>
  <si>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</si>
  <si>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</si>
  <si>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</si>
  <si>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</si>
  <si>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</si>
  <si>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</si>
  <si>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</si>
  <si>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</si>
  <si>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</si>
  <si>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</si>
  <si>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</si>
  <si>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</si>
  <si>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</si>
  <si>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</si>
  <si>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</si>
  <si>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</si>
  <si>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</si>
  <si>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</si>
  <si>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</si>
  <si>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</si>
  <si>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</si>
  <si>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</si>
  <si>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</si>
  <si>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</si>
  <si>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</si>
  <si>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</si>
  <si>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</si>
  <si>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</si>
  <si>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</si>
  <si>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</si>
  <si>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</si>
  <si>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</si>
  <si>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</si>
  <si>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</si>
  <si>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</si>
  <si>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</si>
  <si>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</si>
  <si>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</si>
  <si>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</si>
  <si>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</si>
  <si>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</si>
  <si>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</si>
  <si>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</si>
  <si>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</si>
  <si>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</si>
  <si>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</si>
  <si>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</si>
  <si>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</si>
  <si>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</si>
  <si>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</si>
  <si>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</si>
  <si>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</si>
  <si>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</si>
  <si>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</si>
  <si>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</si>
  <si>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</si>
  <si>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</si>
  <si>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</si>
  <si>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</si>
  <si>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</si>
  <si>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</si>
  <si>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</si>
  <si>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</si>
  <si>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</si>
  <si>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</si>
  <si>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</si>
  <si>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</si>
  <si>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</si>
  <si>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</si>
  <si>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</si>
  <si>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</si>
  <si>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</si>
  <si>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</si>
  <si>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</si>
  <si>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</si>
  <si>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</si>
  <si>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</si>
  <si>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</si>
  <si>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</si>
  <si>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</si>
  <si>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</si>
  <si>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</si>
  <si>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</si>
  <si>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</si>
  <si>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</si>
  <si>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</si>
  <si>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</si>
  <si>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</si>
  <si>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</si>
  <si>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</si>
  <si>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</si>
  <si>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</si>
  <si>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</si>
  <si>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</si>
  <si>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</si>
  <si>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</si>
  <si>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</si>
  <si>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</si>
  <si>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</si>
  <si>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</si>
  <si>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</si>
  <si>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</si>
  <si>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</si>
  <si>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</si>
  <si>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</si>
  <si>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</si>
  <si>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</si>
  <si>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</si>
  <si>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</si>
  <si>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</si>
  <si>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</si>
  <si>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</si>
  <si>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</si>
  <si>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</si>
  <si>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</si>
  <si>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</si>
  <si>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</si>
  <si>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</si>
  <si>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</si>
  <si>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</si>
  <si>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</si>
  <si>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</si>
  <si>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</si>
  <si>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</si>
  <si>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</si>
  <si>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</si>
  <si>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</si>
  <si>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</si>
  <si>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</si>
  <si>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</si>
  <si>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</si>
  <si>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</si>
  <si>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</si>
  <si>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</si>
  <si>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</si>
  <si>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</si>
  <si>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</si>
  <si>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</si>
  <si>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</si>
  <si>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</si>
  <si>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</si>
  <si>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</si>
  <si>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</si>
  <si>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</si>
  <si>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</si>
  <si>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</si>
  <si>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</si>
  <si>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</si>
  <si>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</si>
  <si>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</si>
  <si>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</si>
  <si>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</si>
  <si>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</si>
  <si>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</si>
  <si>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</si>
  <si>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</si>
  <si>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</si>
  <si>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</si>
  <si>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</si>
  <si>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</si>
  <si>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</si>
  <si>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</si>
  <si>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</si>
  <si>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</si>
  <si>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</si>
  <si>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</si>
  <si>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</si>
  <si>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</si>
  <si>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</si>
  <si>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</si>
  <si>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</si>
  <si>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</si>
  <si>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</si>
  <si>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</si>
  <si>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</si>
  <si>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</si>
  <si>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</si>
  <si>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</si>
  <si>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</si>
  <si>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</si>
  <si>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</si>
  <si>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</si>
  <si>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</si>
  <si>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</si>
  <si>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</si>
  <si>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</si>
  <si>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</si>
  <si>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</si>
  <si>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</si>
  <si>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</si>
  <si>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</si>
  <si>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</si>
  <si>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</si>
  <si>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</si>
  <si>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</si>
  <si>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</si>
  <si>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</si>
  <si>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</si>
  <si>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</si>
  <si>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</si>
  <si>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</si>
  <si>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</si>
  <si>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</si>
  <si>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</si>
  <si>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</si>
  <si>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</si>
  <si>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</si>
  <si>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</si>
  <si>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</si>
  <si>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</si>
  <si>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</si>
  <si>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</si>
  <si>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</si>
  <si>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</si>
  <si>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</si>
  <si>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</si>
  <si>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</si>
  <si>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</si>
  <si>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</si>
  <si>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</si>
  <si>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</si>
  <si>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</si>
  <si>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</si>
  <si>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</si>
  <si>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</si>
  <si>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</si>
  <si>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</si>
  <si>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</si>
  <si>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</si>
  <si>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</si>
  <si>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</si>
  <si>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</si>
  <si>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</si>
  <si>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</si>
  <si>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</si>
  <si>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</si>
  <si>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</si>
  <si>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</si>
  <si>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</si>
  <si>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</si>
  <si>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</si>
  <si>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</si>
  <si>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</si>
  <si>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</si>
  <si>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</si>
  <si>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</si>
  <si>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</si>
  <si>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</si>
  <si>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</si>
  <si>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</si>
  <si>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</si>
  <si>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</si>
  <si>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</si>
  <si>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</si>
  <si>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</si>
  <si>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</si>
  <si>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</si>
  <si>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</si>
  <si>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</si>
  <si>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</si>
  <si>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</si>
  <si>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</si>
  <si>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</si>
  <si>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</si>
  <si>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</si>
  <si>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</si>
  <si>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</si>
  <si>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</si>
  <si>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</si>
  <si>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</si>
  <si>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</si>
  <si>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</si>
  <si>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</si>
  <si>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</si>
  <si>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</si>
  <si>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</si>
  <si>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</si>
  <si>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</si>
  <si>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</si>
  <si>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</si>
  <si>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</si>
  <si>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</si>
  <si>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</si>
  <si>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</si>
  <si>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</si>
  <si>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</si>
  <si>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</si>
  <si>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</si>
  <si>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</si>
  <si>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</si>
  <si>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</si>
  <si>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</si>
  <si>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</si>
  <si>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</si>
  <si>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</si>
  <si>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</si>
  <si>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</si>
  <si>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</si>
  <si>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</si>
  <si>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</si>
  <si>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</si>
  <si>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</si>
  <si>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</si>
  <si>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</si>
  <si>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</si>
  <si>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</si>
  <si>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</si>
  <si>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</si>
  <si>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</si>
  <si>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</si>
  <si>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</si>
  <si>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</si>
  <si>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</si>
  <si>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</si>
  <si>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</si>
  <si>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</si>
  <si>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</si>
  <si>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</si>
  <si>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</si>
  <si>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</si>
  <si>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</si>
  <si>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</si>
  <si>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</si>
  <si>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</si>
  <si>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</si>
  <si>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</si>
  <si>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</si>
  <si>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</si>
  <si>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</si>
  <si>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</si>
  <si>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</si>
  <si>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</si>
  <si>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</si>
  <si>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</si>
  <si>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</si>
  <si>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</si>
  <si>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</si>
  <si>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</si>
  <si>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</si>
  <si>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</si>
  <si>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</si>
  <si>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</si>
  <si>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</si>
  <si>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</si>
  <si>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</si>
  <si>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</si>
  <si>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</si>
  <si>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</si>
  <si>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</si>
  <si>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</si>
  <si>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</si>
  <si>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</si>
  <si>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</si>
  <si>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</si>
  <si>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</si>
  <si>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</si>
  <si>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</si>
  <si>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</si>
  <si>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</si>
  <si>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</si>
  <si>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</si>
  <si>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</si>
  <si>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</si>
  <si>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</si>
  <si>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</si>
  <si>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</si>
  <si>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</si>
  <si>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</si>
  <si>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</si>
  <si>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</si>
  <si>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</si>
  <si>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</si>
  <si>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</si>
  <si>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</si>
  <si>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</si>
  <si>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</si>
  <si>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</si>
  <si>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</si>
  <si>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</si>
  <si>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</si>
  <si>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</si>
  <si>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</si>
  <si>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</si>
  <si>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</si>
  <si>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</si>
  <si>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</si>
  <si>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</si>
  <si>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</si>
  <si>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</si>
  <si>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</si>
  <si>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</si>
  <si>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</si>
  <si>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</si>
  <si>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</si>
  <si>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</si>
  <si>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</si>
  <si>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</si>
  <si>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</si>
  <si>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</si>
  <si>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</si>
  <si>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</si>
  <si>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</si>
  <si>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</si>
  <si>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</si>
  <si>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</si>
  <si>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</si>
  <si>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</si>
  <si>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</si>
  <si>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</si>
  <si>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</si>
  <si>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</si>
  <si>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</si>
  <si>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</si>
  <si>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</si>
  <si>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</si>
  <si>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</si>
  <si>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</si>
  <si>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</si>
  <si>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</si>
  <si>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</si>
  <si>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</si>
  <si>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</si>
  <si>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</si>
  <si>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</si>
  <si>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</si>
  <si>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</si>
  <si>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</si>
  <si>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</si>
  <si>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</si>
  <si>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</si>
  <si>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</si>
  <si>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</si>
  <si>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</si>
  <si>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</si>
  <si>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</si>
  <si>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</si>
  <si>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</si>
  <si>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</si>
  <si>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</si>
  <si>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</si>
  <si>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</si>
  <si>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</si>
  <si>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</si>
  <si>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</si>
  <si>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</si>
  <si>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</si>
  <si>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</si>
  <si>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</si>
  <si>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</si>
  <si>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</si>
  <si>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</si>
  <si>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</si>
  <si>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</si>
  <si>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</si>
  <si>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</si>
  <si>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</si>
  <si>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</si>
  <si>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</si>
  <si>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</si>
  <si>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</si>
  <si>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</si>
  <si>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</si>
  <si>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</si>
  <si>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</si>
  <si>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</si>
  <si>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</si>
  <si>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</si>
  <si>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</si>
  <si>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</si>
  <si>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</si>
  <si>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</si>
  <si>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</si>
  <si>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</si>
  <si>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</si>
  <si>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</si>
  <si>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</si>
  <si>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</si>
  <si>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</si>
  <si>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</si>
  <si>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</si>
  <si>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</si>
  <si>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</si>
  <si>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</si>
  <si>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</si>
  <si>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</si>
  <si>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</si>
  <si>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</si>
  <si>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</si>
  <si>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</si>
  <si>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</si>
  <si>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</si>
  <si>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</si>
  <si>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</si>
  <si>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</si>
  <si>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</si>
  <si>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</si>
  <si>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</si>
  <si>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</si>
  <si>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</si>
  <si>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</si>
  <si>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</si>
  <si>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</si>
  <si>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</si>
  <si>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</si>
  <si>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</si>
  <si>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</si>
  <si>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</si>
  <si>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</si>
  <si>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</si>
  <si>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</si>
  <si>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</si>
  <si>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</si>
  <si>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</si>
  <si>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</si>
  <si>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</si>
  <si>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</si>
  <si>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</si>
  <si>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</si>
  <si>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</si>
  <si>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</si>
  <si>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</si>
  <si>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</si>
  <si>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</si>
  <si>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</si>
  <si>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</si>
  <si>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</si>
  <si>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</si>
  <si>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</si>
  <si>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</si>
  <si>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</si>
  <si>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</si>
  <si>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</si>
  <si>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</si>
  <si>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</si>
  <si>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</si>
  <si>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</si>
  <si>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</si>
  <si>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</si>
  <si>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</si>
  <si>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</si>
  <si>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</si>
  <si>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</si>
  <si>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</si>
  <si>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</si>
  <si>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</si>
  <si>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</si>
  <si>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</si>
  <si>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</si>
  <si>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</si>
  <si>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</si>
  <si>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</si>
  <si>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</si>
  <si>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</si>
  <si>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</si>
  <si>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</si>
  <si>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</si>
  <si>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</si>
  <si>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</si>
  <si>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</si>
  <si>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</si>
  <si>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</si>
  <si>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</si>
  <si>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</si>
  <si>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</si>
  <si>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</si>
  <si>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</si>
  <si>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</si>
  <si>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</si>
  <si>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</si>
  <si>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</si>
  <si>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</si>
  <si>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</si>
  <si>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</si>
  <si>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</si>
  <si>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</si>
  <si>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</si>
  <si>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</si>
  <si>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</si>
  <si>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</si>
  <si>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</si>
  <si>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</si>
  <si>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</si>
  <si>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</si>
  <si>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</si>
  <si>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</si>
  <si>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</si>
  <si>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</si>
  <si>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</si>
  <si>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</si>
  <si>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</si>
  <si>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</si>
  <si>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</si>
  <si>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</si>
  <si>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</si>
  <si>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</si>
  <si>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</si>
  <si>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</si>
  <si>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</si>
  <si>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</si>
  <si>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</si>
  <si>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</si>
  <si>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</si>
  <si>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</si>
  <si>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</si>
  <si>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</si>
  <si>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</si>
  <si>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</si>
  <si>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</si>
  <si>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</si>
  <si>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</si>
  <si>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</si>
  <si>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</si>
  <si>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</si>
  <si>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</si>
  <si>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</si>
  <si>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</si>
  <si>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</si>
  <si>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</si>
  <si>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</si>
  <si>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</si>
  <si>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</si>
  <si>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</si>
  <si>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</si>
  <si>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</si>
  <si>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</si>
  <si>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</si>
  <si>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</si>
  <si>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</si>
  <si>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</si>
  <si>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</si>
  <si>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</si>
  <si>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</si>
  <si>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</si>
  <si>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</si>
  <si>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</si>
  <si>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</si>
  <si>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</si>
  <si>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</si>
  <si>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</si>
  <si>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</si>
  <si>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</si>
  <si>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</si>
  <si>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</si>
  <si>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</si>
  <si>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</si>
  <si>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</si>
  <si>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</si>
  <si>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</si>
  <si>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</si>
  <si>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</si>
  <si>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</si>
  <si>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</si>
  <si>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</si>
  <si>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</si>
  <si>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</si>
  <si>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</si>
  <si>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</si>
  <si>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</si>
  <si>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</si>
  <si>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</si>
  <si>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</si>
  <si>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</si>
  <si>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</si>
  <si>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</si>
  <si>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</si>
  <si>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</si>
  <si>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</si>
  <si>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</si>
  <si>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</si>
  <si>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</si>
  <si>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</si>
  <si>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</si>
  <si>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</si>
  <si>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</si>
  <si>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</si>
  <si>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</si>
  <si>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</si>
  <si>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</si>
  <si>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</si>
  <si>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</si>
  <si>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</si>
  <si>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</si>
  <si>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</si>
  <si>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</si>
  <si>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</si>
  <si>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</si>
  <si>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</si>
  <si>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</si>
  <si>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</si>
  <si>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</si>
  <si>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</si>
  <si>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</si>
  <si>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</si>
  <si>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</si>
  <si>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</si>
  <si>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</si>
  <si>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</si>
  <si>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</si>
  <si>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</si>
  <si>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</si>
  <si>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</si>
  <si>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</si>
  <si>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</si>
  <si>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</si>
  <si>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</si>
  <si>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</si>
  <si>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</si>
  <si>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</si>
  <si>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</si>
  <si>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</si>
  <si>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</si>
  <si>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</si>
  <si>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</si>
  <si>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</si>
  <si>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</si>
  <si>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</si>
  <si>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</si>
  <si>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</si>
  <si>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</si>
  <si>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</si>
  <si>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</si>
  <si>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</si>
  <si>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</si>
  <si>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</si>
  <si>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</si>
  <si>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</si>
  <si>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</si>
  <si>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</si>
  <si>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</si>
  <si>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</si>
  <si>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</si>
  <si>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</si>
  <si>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</si>
  <si>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</si>
  <si>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</si>
  <si>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</si>
  <si>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</si>
  <si>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</si>
  <si>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</si>
  <si>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</si>
  <si>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</si>
  <si>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</si>
  <si>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</si>
  <si>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</si>
  <si>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</si>
  <si>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</si>
  <si>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</si>
  <si>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</si>
  <si>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</si>
  <si>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</si>
  <si>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</si>
  <si>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</si>
  <si>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</si>
  <si>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</si>
  <si>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</si>
  <si>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</si>
  <si>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</si>
  <si>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</si>
  <si>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</si>
  <si>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</si>
  <si>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</si>
  <si>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</si>
  <si>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</si>
  <si>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</si>
  <si>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</si>
  <si>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</si>
  <si>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</si>
  <si>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</si>
  <si>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</si>
  <si>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</si>
  <si>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</si>
  <si>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</si>
  <si>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</si>
  <si>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</si>
  <si>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</si>
  <si>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</si>
  <si>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</si>
  <si>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</si>
  <si>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</si>
  <si>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</si>
  <si>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</si>
  <si>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</si>
  <si>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</si>
  <si>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</si>
  <si>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</si>
  <si>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</si>
  <si>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</si>
  <si>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</si>
  <si>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</si>
  <si>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</si>
  <si>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</si>
  <si>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</si>
  <si>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</si>
  <si>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</si>
  <si>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</si>
  <si>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</si>
  <si>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</si>
  <si>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</si>
  <si>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</si>
  <si>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</si>
  <si>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</si>
  <si>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</si>
  <si>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</si>
  <si>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</si>
  <si>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</si>
  <si>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</si>
  <si>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</si>
  <si>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</si>
  <si>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</si>
  <si>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</si>
  <si>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</si>
  <si>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</si>
  <si>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</si>
  <si>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</si>
  <si>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</si>
  <si>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</si>
  <si>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</si>
  <si>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</si>
  <si>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</si>
  <si>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</si>
  <si>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</si>
  <si>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</si>
  <si>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</si>
  <si>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</si>
  <si>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</si>
  <si>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</si>
  <si>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</si>
  <si>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</si>
  <si>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</si>
  <si>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</si>
  <si>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</si>
  <si>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</si>
  <si>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</si>
  <si>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</si>
  <si>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</si>
  <si>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</si>
  <si>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</si>
  <si>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</si>
  <si>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</si>
  <si>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</si>
  <si>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</si>
  <si>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</si>
  <si>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</si>
  <si>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</si>
  <si>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</si>
  <si>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</si>
  <si>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</si>
  <si>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</si>
  <si>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</si>
  <si>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</si>
  <si>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</si>
  <si>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</si>
  <si>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</si>
  <si>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</si>
  <si>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</si>
  <si>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</si>
  <si>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</si>
  <si>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</si>
  <si>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</si>
  <si>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</si>
  <si>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</si>
  <si>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</si>
  <si>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</si>
  <si>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</si>
  <si>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</si>
  <si>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</si>
  <si>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</si>
  <si>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</si>
  <si>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</si>
  <si>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</si>
  <si>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</si>
  <si>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</si>
  <si>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</si>
  <si>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</si>
  <si>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</si>
  <si>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</si>
  <si>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</si>
  <si>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</si>
  <si>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</si>
  <si>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</si>
  <si>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</si>
  <si>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</si>
  <si>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</si>
  <si>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</si>
  <si>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</si>
  <si>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</si>
  <si>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</si>
  <si>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</si>
  <si>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</si>
  <si>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</si>
  <si>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</si>
  <si>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</si>
  <si>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</si>
  <si>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</si>
  <si>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</si>
  <si>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</si>
  <si>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</si>
  <si>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</si>
  <si>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</si>
  <si>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</si>
  <si>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</si>
  <si>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</si>
  <si>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</si>
  <si>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</si>
  <si>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</si>
  <si>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</si>
  <si>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</si>
  <si>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</si>
  <si>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</si>
  <si>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</si>
  <si>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</si>
  <si>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</si>
  <si>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</si>
  <si>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</si>
  <si>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</si>
  <si>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</si>
  <si>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</si>
  <si>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</si>
  <si>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</si>
  <si>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</si>
  <si>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</si>
  <si>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</si>
  <si>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</si>
  <si>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</si>
  <si>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</si>
  <si>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</si>
  <si>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</si>
  <si>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</si>
  <si>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</si>
  <si>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</si>
  <si>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</si>
  <si>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</si>
  <si>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</si>
  <si>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</si>
  <si>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</si>
  <si>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</si>
  <si>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</si>
  <si>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</si>
  <si>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</si>
  <si>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</si>
  <si>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</si>
  <si>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</si>
  <si>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</si>
  <si>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</si>
  <si>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</si>
  <si>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</si>
  <si>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</si>
  <si>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</si>
  <si>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</si>
  <si>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</si>
  <si>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</si>
  <si>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</si>
  <si>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</si>
  <si>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</si>
  <si>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</si>
  <si>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</si>
  <si>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</si>
  <si>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</si>
  <si>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</si>
  <si>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</si>
  <si>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</si>
  <si>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</si>
  <si>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</si>
  <si>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</si>
  <si>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</si>
  <si>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</si>
  <si>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</si>
  <si>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</si>
  <si>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</si>
  <si>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</si>
  <si>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</si>
  <si>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</si>
  <si>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</si>
  <si>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</si>
  <si>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</si>
  <si>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</si>
  <si>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</si>
  <si>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</si>
  <si>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</si>
  <si>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</si>
  <si>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</si>
  <si>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</si>
  <si>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</si>
  <si>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</si>
  <si>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</si>
  <si>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</si>
  <si>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</si>
  <si>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</si>
  <si>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</si>
  <si>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</si>
  <si>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</si>
  <si>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</si>
  <si>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</si>
  <si>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</si>
  <si>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</si>
  <si>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</si>
  <si>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</si>
  <si>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</si>
  <si>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</si>
  <si>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</si>
  <si>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</si>
  <si>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</si>
  <si>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</si>
  <si>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</si>
  <si>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</si>
  <si>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</si>
  <si>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</si>
  <si>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</si>
  <si>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</si>
  <si>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</si>
  <si>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</si>
  <si>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</si>
  <si>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</si>
  <si>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</si>
  <si>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</si>
  <si>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</si>
  <si>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</si>
  <si>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</si>
  <si>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</si>
  <si>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</si>
  <si>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</si>
  <si>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</si>
  <si>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</si>
  <si>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</si>
  <si>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</si>
  <si>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</si>
  <si>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</si>
  <si>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</si>
  <si>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</si>
  <si>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</si>
  <si>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</si>
  <si>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</si>
  <si>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</si>
  <si>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</si>
  <si>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</si>
  <si>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</si>
  <si>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</si>
  <si>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</si>
  <si>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</si>
  <si>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</si>
  <si>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</si>
  <si>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</si>
  <si>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</si>
  <si>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</si>
  <si>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</si>
  <si>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</si>
  <si>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</si>
  <si>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</si>
  <si>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</si>
  <si>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</si>
  <si>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</si>
  <si>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</si>
  <si>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</si>
  <si>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</si>
  <si>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</si>
  <si>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</si>
  <si>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</si>
  <si>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</si>
  <si>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</si>
  <si>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</si>
  <si>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</si>
  <si>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</si>
  <si>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</si>
  <si>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</si>
  <si>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</si>
  <si>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</si>
  <si>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</si>
  <si>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</si>
  <si>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</si>
  <si>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</si>
  <si>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</si>
  <si>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</si>
  <si>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</si>
  <si>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</si>
  <si>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</si>
  <si>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</si>
  <si>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</si>
  <si>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</si>
  <si>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</si>
  <si>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</si>
  <si>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</si>
  <si>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</si>
  <si>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</si>
  <si>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</si>
  <si>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</si>
  <si>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</si>
  <si>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</si>
  <si>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</si>
  <si>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</si>
  <si>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</si>
  <si>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</si>
  <si>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</si>
  <si>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</si>
  <si>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</si>
  <si>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</si>
  <si>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</si>
  <si>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</si>
  <si>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</si>
  <si>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</si>
  <si>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</si>
  <si>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</si>
  <si>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</si>
  <si>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</si>
  <si>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</si>
  <si>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</si>
  <si>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</si>
  <si>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</si>
  <si>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</si>
  <si>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</si>
  <si>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</si>
  <si>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</si>
  <si>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</si>
  <si>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</si>
  <si>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</si>
  <si>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</si>
  <si>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</si>
  <si>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</si>
  <si>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</si>
  <si>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</si>
  <si>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</si>
  <si>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</si>
  <si>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</si>
  <si>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</si>
  <si>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</si>
  <si>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</si>
  <si>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</si>
  <si>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</si>
  <si>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</si>
  <si>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</si>
  <si>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</si>
  <si>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</si>
  <si>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</si>
  <si>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</si>
  <si>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</si>
  <si>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</si>
  <si>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</si>
  <si>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</si>
  <si>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</si>
  <si>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</si>
  <si>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</si>
  <si>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</si>
  <si>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</si>
  <si>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</si>
  <si>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</si>
  <si>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</si>
  <si>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</si>
  <si>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</si>
  <si>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</si>
  <si>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</si>
  <si>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</si>
  <si>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</si>
  <si>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</si>
  <si>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</si>
  <si>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</si>
  <si>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</si>
  <si>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</si>
  <si>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</si>
  <si>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</si>
  <si>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</si>
  <si>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</si>
  <si>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</si>
  <si>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</si>
  <si>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</si>
  <si>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</si>
  <si>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</si>
  <si>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</si>
  <si>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</si>
  <si>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</si>
  <si>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</si>
  <si>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</si>
  <si>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</si>
  <si>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</si>
  <si>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</si>
  <si>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</si>
  <si>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</si>
  <si>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</si>
  <si>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</si>
  <si>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</si>
  <si>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</si>
  <si>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</si>
  <si>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</si>
  <si>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</si>
  <si>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</si>
  <si>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</si>
  <si>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</si>
  <si>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</si>
  <si>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</si>
  <si>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</si>
  <si>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</si>
  <si>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</si>
  <si>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</si>
  <si>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</si>
  <si>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</si>
  <si>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</si>
  <si>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</si>
  <si>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</si>
  <si>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</si>
  <si>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</si>
  <si>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</si>
  <si>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</si>
  <si>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</si>
  <si>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</si>
  <si>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</si>
  <si>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</si>
  <si>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</si>
  <si>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</si>
  <si>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</si>
  <si>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</si>
  <si>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</si>
  <si>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</si>
  <si>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</si>
  <si>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</si>
  <si>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</si>
  <si>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</si>
  <si>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</si>
  <si>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</si>
  <si>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</si>
  <si>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</si>
  <si>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</si>
  <si>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</si>
  <si>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</si>
  <si>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</si>
  <si>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</si>
  <si>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</si>
  <si>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</si>
  <si>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</si>
  <si>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</si>
  <si>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</si>
  <si>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</si>
  <si>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</si>
  <si>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</si>
  <si>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</si>
  <si>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</si>
  <si>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</si>
  <si>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</si>
  <si>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</si>
  <si>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</si>
  <si>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</si>
  <si>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</si>
  <si>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</si>
  <si>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</si>
  <si>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</si>
  <si>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</si>
  <si>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</si>
  <si>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</si>
  <si>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</si>
  <si>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</si>
  <si>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</si>
  <si>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</si>
  <si>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</si>
  <si>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</si>
  <si>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</si>
  <si>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</si>
  <si>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</si>
  <si>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</si>
  <si>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</si>
  <si>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</si>
  <si>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</si>
  <si>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</si>
  <si>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</si>
  <si>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</si>
  <si>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</si>
  <si>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</si>
  <si>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</si>
  <si>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</si>
  <si>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</si>
  <si>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</si>
  <si>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</si>
  <si>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</si>
  <si>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</si>
  <si>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</si>
  <si>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</si>
  <si>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</si>
  <si>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</si>
  <si>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</si>
  <si>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</si>
  <si>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</si>
  <si>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</si>
  <si>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</si>
  <si>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</si>
  <si>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</si>
  <si>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</si>
  <si>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</si>
  <si>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</si>
  <si>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</si>
  <si>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</si>
  <si>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</si>
  <si>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</si>
  <si>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</si>
  <si>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</si>
  <si>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</si>
  <si>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</si>
  <si>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</si>
  <si>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</si>
  <si>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</si>
  <si>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</si>
  <si>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</si>
  <si>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</si>
  <si>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</si>
  <si>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</si>
  <si>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</si>
  <si>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</si>
  <si>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</si>
  <si>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</si>
  <si>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</si>
  <si>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</si>
  <si>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</si>
  <si>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</si>
  <si>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</si>
  <si>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</si>
  <si>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</si>
  <si>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</si>
  <si>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</si>
  <si>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</si>
  <si>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</si>
  <si>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</si>
  <si>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</si>
  <si>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</si>
  <si>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</si>
  <si>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</si>
  <si>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</si>
  <si>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</si>
  <si>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</si>
  <si>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</si>
  <si>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</si>
  <si>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</si>
  <si>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</si>
  <si>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</si>
  <si>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</si>
  <si>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</si>
  <si>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</si>
  <si>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</si>
  <si>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</si>
  <si>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</si>
  <si>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</si>
  <si>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</si>
  <si>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</si>
  <si>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</si>
  <si>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</si>
  <si>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</si>
  <si>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</si>
  <si>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</si>
  <si>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</si>
  <si>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</si>
  <si>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</si>
  <si>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</si>
  <si>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</si>
  <si>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</si>
  <si>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</si>
  <si>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</si>
  <si>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</si>
  <si>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</si>
  <si>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</si>
  <si>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</si>
  <si>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</si>
  <si>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</si>
  <si>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</si>
  <si>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</si>
  <si>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</si>
  <si>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</si>
  <si>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</si>
  <si>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</si>
  <si>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</si>
  <si>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</si>
  <si>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</si>
  <si>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</si>
  <si>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</si>
  <si>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</si>
  <si>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</si>
  <si>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</si>
  <si>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</si>
  <si>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</si>
  <si>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</si>
  <si>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</si>
  <si>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</si>
  <si>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</si>
  <si>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</si>
  <si>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</si>
  <si>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</si>
  <si>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</si>
  <si>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</si>
  <si>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</si>
  <si>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</si>
  <si>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</si>
  <si>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</si>
  <si>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</si>
  <si>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</si>
  <si>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</si>
  <si>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</si>
  <si>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</si>
  <si>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</si>
  <si>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</si>
  <si>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</si>
  <si>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</si>
  <si>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</si>
  <si>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</si>
  <si>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</si>
  <si>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</si>
  <si>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</si>
  <si>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</si>
  <si>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</si>
  <si>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</si>
  <si>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</si>
  <si>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</si>
  <si>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</si>
  <si>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</si>
  <si>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</si>
  <si>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</si>
  <si>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</si>
  <si>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</si>
  <si>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</si>
  <si>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</si>
  <si>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</si>
  <si>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</si>
  <si>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</si>
  <si>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</si>
  <si>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</si>
  <si>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</si>
  <si>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</si>
  <si>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</si>
  <si>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</si>
  <si>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</si>
  <si>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</si>
  <si>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</si>
  <si>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</si>
  <si>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</si>
  <si>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</si>
  <si>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</si>
  <si>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</si>
  <si>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</si>
  <si>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</si>
  <si>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</si>
  <si>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</si>
  <si>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</si>
  <si>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</si>
  <si>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</si>
  <si>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</si>
  <si>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</si>
  <si>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</si>
  <si>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</si>
  <si>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</si>
  <si>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</si>
  <si>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</si>
  <si>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</si>
  <si>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</si>
  <si>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</si>
  <si>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</si>
  <si>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</si>
  <si>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</si>
  <si>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</si>
  <si>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</si>
  <si>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</si>
  <si>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</si>
  <si>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</si>
  <si>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</si>
  <si>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</si>
  <si>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</si>
  <si>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</si>
  <si>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</si>
  <si>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</si>
  <si>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</si>
  <si>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</si>
  <si>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</si>
  <si>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</si>
  <si>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</si>
  <si>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</si>
  <si>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</si>
  <si>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</si>
  <si>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</si>
  <si>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</si>
  <si>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</si>
  <si>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</si>
  <si>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</si>
  <si>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</si>
  <si>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</si>
  <si>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</si>
  <si>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</si>
  <si>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</si>
  <si>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</si>
  <si>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</si>
  <si>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</si>
  <si>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</si>
  <si>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</si>
  <si>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</si>
  <si>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</si>
  <si>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</si>
  <si>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</si>
  <si>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</si>
  <si>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</si>
  <si>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</si>
  <si>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</si>
  <si>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</si>
  <si>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</si>
  <si>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</si>
  <si>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</si>
  <si>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</si>
  <si>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</si>
  <si>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</si>
  <si>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</si>
  <si>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</si>
  <si>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</si>
  <si>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</si>
  <si>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</si>
  <si>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</si>
  <si>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</si>
  <si>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</si>
  <si>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</si>
  <si>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</si>
  <si>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</si>
  <si>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</si>
  <si>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</si>
  <si>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</si>
  <si>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</si>
  <si>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</si>
  <si>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</si>
  <si>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</si>
  <si>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</si>
  <si>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</si>
  <si>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</si>
  <si>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</si>
  <si>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</si>
  <si>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</si>
  <si>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</si>
  <si>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</si>
  <si>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</si>
  <si>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</si>
  <si>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</si>
  <si>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</si>
  <si>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</si>
  <si>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</si>
  <si>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</si>
  <si>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</si>
  <si>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</si>
  <si>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</si>
  <si>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</si>
  <si>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</si>
  <si>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</si>
  <si>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</si>
  <si>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</si>
  <si>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</si>
  <si>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</si>
  <si>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</si>
  <si>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</si>
  <si>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</si>
  <si>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</si>
  <si>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</si>
  <si>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</si>
  <si>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</si>
  <si>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</si>
  <si>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</si>
  <si>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</si>
  <si>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</si>
  <si>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</si>
  <si>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</si>
  <si>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</si>
  <si>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</si>
  <si>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</si>
  <si>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</si>
  <si>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</si>
  <si>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</si>
  <si>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</si>
  <si>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</si>
  <si>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</si>
  <si>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</si>
  <si>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</si>
  <si>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</si>
  <si>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</si>
  <si>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</si>
  <si>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</si>
  <si>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</si>
  <si>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</si>
  <si>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</si>
  <si>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</si>
  <si>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</si>
  <si>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</si>
  <si>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</si>
  <si>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</si>
  <si>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</si>
  <si>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</si>
  <si>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</si>
  <si>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</si>
  <si>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</si>
  <si>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</si>
  <si>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</si>
  <si>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</si>
  <si>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</si>
  <si>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</si>
  <si>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</si>
  <si>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</si>
  <si>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</si>
  <si>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</si>
  <si>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</si>
  <si>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</si>
  <si>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</si>
  <si>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</si>
  <si>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</si>
  <si>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</si>
  <si>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</si>
  <si>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</si>
  <si>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</si>
  <si>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</si>
  <si>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</si>
  <si>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</si>
  <si>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</si>
  <si>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</si>
  <si>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</si>
  <si>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</si>
  <si>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</si>
  <si>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</si>
  <si>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</si>
  <si>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</si>
  <si>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</si>
  <si>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</si>
  <si>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</si>
  <si>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</si>
  <si>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</si>
  <si>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</si>
  <si>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</si>
  <si>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</si>
  <si>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</si>
  <si>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</si>
  <si>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</si>
  <si>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</si>
  <si>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</si>
  <si>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</si>
  <si>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</si>
  <si>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</si>
  <si>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</si>
  <si>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</si>
  <si>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</si>
  <si>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</si>
  <si>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</si>
  <si>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</si>
  <si>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</si>
  <si>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</si>
  <si>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</si>
  <si>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</si>
  <si>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</si>
  <si>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</si>
  <si>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</si>
  <si>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</si>
  <si>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</si>
  <si>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</si>
  <si>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</si>
  <si>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</si>
  <si>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</si>
  <si>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</si>
  <si>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</si>
  <si>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</si>
  <si>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</si>
  <si>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</si>
  <si>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</si>
  <si>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</si>
  <si>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</si>
  <si>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</si>
  <si>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</si>
  <si>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</si>
  <si>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</si>
  <si>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</si>
  <si>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</si>
  <si>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</si>
  <si>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</si>
  <si>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</si>
  <si>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</si>
  <si>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</si>
  <si>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</si>
  <si>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</si>
  <si>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</si>
  <si>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</si>
  <si>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</si>
  <si>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</si>
  <si>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</si>
  <si>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</si>
  <si>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</si>
  <si>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</si>
  <si>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</si>
  <si>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</si>
  <si>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</si>
  <si>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</si>
  <si>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</si>
  <si>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</si>
  <si>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</si>
  <si>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</si>
  <si>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</si>
  <si>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</si>
  <si>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</si>
  <si>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</si>
  <si>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</si>
  <si>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</si>
  <si>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</si>
  <si>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</si>
  <si>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</si>
  <si>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</si>
  <si>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</si>
  <si>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</si>
  <si>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</si>
  <si>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</si>
  <si>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</si>
  <si>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</si>
  <si>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</si>
  <si>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</si>
  <si>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</si>
  <si>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</si>
  <si>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</si>
  <si>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</si>
  <si>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</si>
  <si>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</si>
  <si>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</si>
  <si>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</si>
  <si>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</si>
  <si>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</si>
  <si>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</si>
  <si>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</si>
  <si>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</si>
  <si>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</si>
  <si>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</si>
  <si>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</si>
  <si>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</si>
  <si>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</si>
  <si>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</si>
  <si>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</si>
  <si>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</si>
  <si>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</si>
  <si>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</si>
  <si>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</si>
  <si>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</si>
  <si>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</si>
  <si>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</si>
  <si>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</si>
  <si>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</si>
  <si>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</si>
  <si>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</si>
  <si>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</si>
  <si>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</si>
  <si>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</si>
  <si>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</si>
  <si>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</si>
  <si>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</si>
  <si>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</si>
  <si>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</si>
  <si>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</si>
  <si>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</si>
  <si>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</si>
  <si>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</si>
  <si>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</si>
  <si>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</si>
  <si>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</si>
  <si>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</si>
  <si>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</si>
  <si>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</si>
  <si>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</si>
  <si>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</si>
  <si>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</si>
  <si>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</si>
  <si>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</si>
  <si>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</si>
  <si>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</si>
  <si>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</si>
  <si>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</si>
  <si>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</si>
  <si>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</si>
  <si>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</si>
  <si>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</si>
  <si>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</si>
  <si>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</si>
  <si>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</si>
  <si>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</si>
  <si>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</si>
  <si>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</si>
  <si>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</si>
  <si>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</si>
  <si>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</si>
  <si>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</si>
  <si>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</si>
  <si>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</si>
  <si>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</si>
  <si>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</si>
  <si>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</si>
  <si>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</si>
  <si>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</si>
  <si>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</si>
  <si>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</si>
  <si>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</si>
  <si>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</si>
  <si>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</si>
  <si>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</si>
  <si>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</si>
  <si>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</si>
  <si>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</si>
  <si>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</si>
  <si>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</si>
  <si>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</si>
  <si>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</si>
  <si>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</si>
  <si>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</si>
  <si>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</si>
  <si>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</si>
  <si>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</si>
  <si>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</si>
  <si>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</si>
  <si>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</si>
  <si>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</si>
  <si>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</si>
  <si>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</si>
  <si>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</si>
  <si>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</si>
  <si>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</si>
  <si>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</si>
  <si>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</si>
  <si>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</si>
  <si>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</si>
  <si>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</si>
  <si>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</si>
  <si>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</si>
  <si>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</si>
  <si>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</si>
  <si>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</si>
  <si>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</si>
  <si>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</si>
  <si>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</si>
  <si>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</si>
  <si>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</si>
  <si>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</si>
  <si>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</si>
  <si>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</si>
  <si>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</si>
  <si>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</si>
  <si>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</si>
  <si>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</si>
  <si>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</si>
  <si>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</si>
  <si>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</si>
  <si>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</si>
  <si>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</si>
  <si>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</si>
  <si>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</si>
  <si>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</si>
  <si>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</si>
  <si>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</si>
  <si>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</si>
  <si>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</si>
  <si>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</si>
  <si>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</si>
  <si>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</si>
  <si>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</si>
  <si>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</si>
  <si>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</si>
  <si>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</si>
  <si>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</si>
  <si>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</si>
  <si>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</si>
  <si>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</si>
  <si>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</si>
  <si>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</si>
  <si>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</si>
  <si>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</si>
  <si>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</si>
  <si>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</si>
  <si>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</si>
  <si>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</si>
  <si>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</si>
  <si>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</si>
  <si>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</si>
  <si>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</si>
  <si>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</si>
  <si>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</si>
  <si>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</si>
  <si>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</si>
  <si>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</si>
  <si>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</si>
  <si>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</si>
  <si>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</si>
  <si>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</si>
  <si>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</si>
  <si>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</si>
  <si>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</si>
  <si>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</si>
  <si>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</si>
  <si>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</si>
  <si>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</si>
  <si>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</si>
  <si>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</si>
  <si>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</si>
  <si>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</si>
  <si>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</si>
  <si>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</si>
  <si>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</si>
  <si>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</si>
  <si>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</si>
  <si>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</si>
  <si>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</si>
  <si>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</si>
  <si>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</si>
  <si>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</si>
  <si>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</si>
  <si>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</si>
  <si>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</si>
  <si>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</si>
  <si>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</si>
  <si>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</si>
  <si>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</si>
  <si>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</si>
  <si>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</si>
  <si>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</si>
  <si>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</si>
  <si>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</si>
  <si>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</si>
  <si>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</si>
  <si>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</si>
  <si>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</si>
  <si>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</si>
  <si>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</si>
  <si>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</si>
  <si>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</si>
  <si>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</si>
  <si>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</si>
  <si>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</si>
  <si>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</si>
  <si>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</si>
  <si>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</si>
  <si>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</si>
  <si>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</si>
  <si>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</si>
  <si>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</si>
  <si>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</si>
  <si>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</si>
  <si>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</si>
  <si>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</si>
  <si>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</si>
  <si>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</si>
  <si>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</si>
  <si>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</si>
  <si>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</si>
  <si>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</si>
  <si>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</si>
  <si>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</si>
  <si>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</si>
  <si>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</si>
  <si>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</si>
  <si>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</si>
  <si>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</si>
  <si>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</si>
  <si>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</si>
  <si>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</si>
  <si>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</si>
  <si>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</si>
  <si>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</si>
  <si>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</si>
  <si>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</si>
  <si>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</si>
  <si>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</si>
  <si>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</si>
  <si>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</si>
  <si>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</si>
  <si>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</si>
  <si>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</si>
  <si>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</si>
  <si>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</si>
  <si>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</si>
  <si>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</si>
  <si>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</si>
  <si>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</si>
  <si>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</si>
  <si>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</si>
  <si>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</si>
  <si>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</si>
  <si>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</si>
  <si>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</si>
  <si>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</si>
  <si>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</si>
  <si>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</si>
  <si>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</si>
  <si>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</si>
  <si>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</si>
  <si>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</si>
  <si>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</si>
  <si>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</si>
  <si>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</si>
  <si>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</si>
  <si>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</si>
  <si>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</si>
  <si>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</si>
  <si>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</si>
  <si>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</si>
  <si>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</si>
  <si>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</si>
  <si>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</si>
  <si>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</si>
  <si>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</si>
  <si>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</si>
  <si>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</si>
  <si>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</si>
  <si>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</si>
  <si>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</si>
  <si>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</si>
  <si>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</si>
  <si>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</si>
  <si>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</si>
  <si>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</si>
  <si>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</si>
  <si>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</si>
  <si>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</si>
  <si>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</si>
  <si>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</si>
  <si>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</si>
  <si>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</si>
  <si>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</si>
  <si>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</si>
  <si>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</si>
  <si>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</si>
  <si>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</si>
  <si>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</si>
  <si>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</si>
  <si>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</si>
  <si>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</si>
  <si>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</si>
  <si>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</si>
  <si>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</si>
  <si>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</si>
  <si>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</si>
  <si>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</si>
  <si>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</si>
  <si>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</si>
  <si>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</si>
  <si>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</si>
  <si>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</si>
  <si>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</si>
  <si>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</si>
  <si>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</si>
  <si>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</si>
  <si>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</si>
  <si>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</si>
  <si>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</si>
  <si>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</si>
  <si>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</si>
  <si>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</si>
  <si>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</si>
  <si>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</si>
  <si>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</si>
  <si>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</si>
  <si>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</si>
  <si>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</si>
  <si>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</si>
  <si>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</si>
  <si>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</si>
  <si>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</si>
  <si>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</si>
  <si>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</si>
  <si>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</si>
  <si>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</si>
  <si>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</si>
  <si>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</si>
  <si>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</si>
  <si>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</si>
  <si>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</si>
  <si>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</si>
  <si>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</si>
  <si>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</si>
  <si>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</si>
  <si>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</si>
  <si>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</si>
  <si>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</si>
  <si>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</si>
  <si>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</si>
  <si>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</si>
  <si>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</si>
  <si>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</si>
  <si>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</si>
  <si>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</si>
  <si>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</si>
  <si>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</si>
  <si>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</si>
  <si>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</si>
  <si>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</si>
  <si>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</si>
  <si>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</si>
  <si>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</si>
  <si>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</si>
  <si>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</si>
  <si>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</si>
  <si>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</si>
  <si>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</si>
  <si>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</si>
  <si>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</si>
  <si>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</si>
  <si>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</si>
  <si>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</si>
  <si>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</si>
  <si>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</si>
  <si>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</si>
  <si>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</si>
  <si>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</si>
  <si>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</si>
  <si>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</si>
  <si>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</si>
  <si>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</si>
  <si>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</si>
  <si>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</si>
  <si>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</si>
  <si>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</si>
  <si>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</si>
  <si>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</si>
  <si>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</si>
  <si>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</si>
  <si>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</si>
  <si>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</si>
  <si>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</si>
  <si>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</si>
  <si>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</si>
  <si>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</si>
  <si>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</si>
  <si>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</si>
  <si>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</si>
  <si>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</si>
  <si>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</si>
  <si>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</si>
  <si>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</si>
  <si>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</si>
  <si>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</si>
  <si>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</si>
  <si>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</si>
  <si>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</si>
  <si>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</si>
  <si>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</si>
  <si>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</si>
  <si>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</si>
  <si>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</si>
  <si>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</si>
  <si>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</si>
  <si>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</si>
  <si>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</si>
  <si>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</si>
  <si>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</si>
  <si>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</si>
  <si>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</si>
  <si>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</si>
  <si>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</si>
  <si>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</si>
  <si>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</si>
  <si>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</si>
  <si>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</si>
  <si>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</si>
  <si>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</si>
  <si>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</si>
  <si>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</si>
  <si>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</si>
  <si>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</si>
  <si>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</si>
  <si>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</si>
  <si>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</si>
  <si>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</si>
  <si>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</si>
  <si>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</si>
  <si>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</si>
  <si>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</si>
  <si>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</si>
  <si>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</si>
  <si>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</si>
  <si>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</si>
  <si>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</si>
  <si>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</si>
  <si>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</si>
  <si>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</si>
  <si>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</si>
  <si>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</si>
  <si>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</si>
  <si>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</si>
  <si>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</si>
  <si>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</si>
  <si>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</si>
  <si>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</si>
  <si>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</si>
  <si>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</si>
  <si>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</si>
  <si>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</si>
  <si>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</si>
  <si>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</si>
  <si>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</si>
  <si>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</si>
  <si>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</si>
  <si>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</si>
  <si>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</si>
  <si>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</si>
  <si>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</si>
  <si>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</si>
  <si>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</si>
  <si>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</si>
  <si>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</si>
  <si>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</si>
  <si>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</si>
  <si>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</si>
  <si>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</si>
  <si>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</si>
  <si>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</si>
  <si>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</si>
  <si>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</si>
  <si>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</si>
  <si>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</si>
  <si>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</si>
  <si>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</si>
  <si>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</si>
  <si>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</si>
  <si>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</si>
  <si>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</si>
  <si>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</si>
  <si>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</si>
  <si>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</si>
  <si>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</si>
  <si>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</si>
  <si>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</si>
  <si>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</si>
  <si>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</si>
  <si>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</si>
  <si>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</si>
  <si>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</si>
  <si>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</si>
  <si>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</si>
  <si>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</si>
  <si>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</si>
  <si>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</si>
  <si>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</si>
  <si>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</si>
  <si>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</si>
  <si>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</si>
  <si>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</si>
  <si>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</si>
  <si>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</si>
  <si>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</si>
  <si>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</si>
  <si>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</si>
  <si>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</si>
  <si>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</si>
  <si>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</si>
  <si>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</si>
  <si>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</si>
  <si>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</si>
  <si>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</si>
  <si>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</si>
  <si>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</si>
  <si>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</si>
  <si>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</si>
  <si>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</si>
  <si>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</si>
  <si>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</si>
  <si>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</si>
  <si>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</si>
  <si>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</si>
  <si>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</si>
  <si>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</si>
  <si>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</si>
  <si>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</si>
  <si>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</si>
  <si>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</si>
  <si>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</si>
  <si>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</si>
  <si>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</si>
  <si>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</si>
  <si>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</si>
  <si>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</si>
  <si>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</si>
  <si>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</si>
  <si>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</si>
  <si>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</si>
  <si>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</si>
  <si>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</si>
  <si>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</si>
  <si>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</si>
  <si>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</si>
  <si>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</si>
  <si>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</si>
  <si>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</si>
  <si>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</si>
  <si>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</si>
  <si>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</si>
  <si>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</si>
  <si>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</si>
  <si>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</si>
  <si>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</si>
  <si>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</si>
  <si>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</si>
  <si>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</si>
  <si>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</si>
  <si>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</si>
  <si>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</si>
  <si>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</si>
  <si>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</si>
  <si>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</si>
  <si>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</si>
  <si>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</si>
  <si>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</si>
  <si>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</si>
  <si>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</si>
  <si>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</si>
  <si>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</si>
  <si>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</si>
  <si>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</si>
  <si>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</si>
  <si>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</si>
  <si>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</si>
  <si>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</si>
  <si>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</si>
  <si>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</si>
  <si>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</si>
  <si>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</si>
  <si>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</si>
  <si>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</si>
  <si>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</si>
  <si>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</si>
  <si>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</si>
  <si>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</si>
  <si>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</si>
  <si>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</si>
  <si>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</si>
  <si>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</si>
  <si>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</si>
  <si>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</si>
  <si>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</si>
  <si>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</si>
  <si>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</si>
  <si>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</si>
  <si>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</si>
  <si>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</si>
  <si>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</si>
  <si>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</si>
  <si>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</si>
  <si>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</si>
  <si>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</si>
  <si>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</si>
  <si>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</si>
  <si>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</si>
  <si>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</si>
  <si>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</si>
  <si>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</si>
  <si>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</si>
  <si>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</si>
  <si>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</si>
  <si>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</si>
  <si>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</si>
  <si>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</si>
  <si>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</si>
  <si>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</si>
  <si>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</si>
  <si>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</si>
  <si>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</si>
  <si>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</si>
  <si>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</si>
  <si>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</si>
  <si>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</si>
  <si>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</si>
  <si>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</si>
  <si>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</si>
  <si>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</si>
  <si>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</si>
  <si>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</si>
  <si>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</si>
  <si>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</si>
  <si>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</si>
  <si>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</si>
  <si>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</si>
  <si>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</si>
  <si>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</si>
  <si>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</si>
  <si>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</si>
  <si>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</si>
  <si>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</si>
  <si>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</si>
  <si>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</si>
  <si>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</si>
  <si>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</si>
  <si>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</si>
  <si>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</si>
  <si>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</si>
  <si>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</si>
  <si>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</si>
  <si>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</si>
  <si>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</si>
  <si>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</si>
  <si>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</si>
  <si>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</si>
  <si>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</si>
  <si>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</si>
  <si>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</si>
  <si>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</si>
  <si>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</si>
  <si>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</si>
  <si>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</si>
  <si>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</si>
  <si>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</si>
  <si>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</si>
  <si>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</si>
  <si>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</si>
  <si>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</si>
  <si>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</si>
  <si>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</si>
  <si>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</si>
  <si>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</si>
  <si>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</si>
  <si>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</si>
  <si>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</si>
  <si>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</si>
  <si>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</si>
  <si>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</si>
  <si>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</si>
  <si>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</si>
  <si>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</si>
  <si>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</si>
  <si>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</si>
  <si>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</si>
  <si>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</si>
  <si>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</si>
  <si>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</si>
  <si>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</si>
  <si>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</si>
  <si>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</si>
  <si>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</si>
  <si>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</si>
  <si>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</si>
  <si>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</si>
  <si>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</si>
  <si>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</si>
  <si>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</si>
  <si>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</si>
  <si>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</si>
  <si>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</si>
  <si>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</si>
  <si>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</si>
  <si>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</si>
  <si>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</si>
  <si>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</si>
  <si>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</si>
  <si>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</si>
  <si>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</si>
  <si>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</si>
  <si>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</si>
  <si>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</si>
  <si>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</si>
  <si>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</si>
  <si>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</si>
  <si>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</si>
  <si>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</si>
  <si>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</si>
  <si>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</si>
  <si>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</si>
  <si>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</si>
  <si>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</si>
  <si>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</si>
  <si>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</si>
  <si>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</si>
  <si>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</si>
  <si>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</si>
  <si>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</si>
  <si>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</si>
  <si>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</si>
  <si>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</si>
  <si>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</si>
  <si>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</si>
  <si>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</si>
  <si>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</si>
  <si>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</si>
  <si>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</si>
  <si>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</si>
  <si>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</si>
  <si>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</si>
  <si>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</si>
  <si>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</si>
  <si>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</si>
  <si>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</si>
  <si>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</si>
  <si>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</si>
  <si>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</si>
  <si>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</si>
  <si>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</si>
  <si>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</si>
  <si>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</si>
  <si>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</si>
  <si>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</si>
  <si>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</si>
  <si>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</si>
  <si>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</si>
  <si>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</si>
  <si>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</si>
  <si>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</si>
  <si>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</si>
  <si>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</si>
  <si>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</si>
  <si>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</si>
  <si>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</si>
  <si>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</si>
  <si>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</si>
  <si>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</si>
  <si>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</si>
  <si>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</si>
  <si>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</si>
  <si>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</si>
  <si>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</si>
  <si>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</si>
  <si>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</si>
  <si>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</si>
  <si>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</si>
  <si>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</si>
  <si>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</si>
  <si>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</si>
  <si>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</si>
  <si>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</si>
  <si>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</si>
  <si>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</si>
  <si>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</si>
  <si>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</si>
  <si>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</si>
  <si>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</si>
  <si>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</si>
  <si>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</si>
  <si>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</si>
  <si>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</si>
  <si>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</si>
  <si>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</si>
  <si>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</si>
  <si>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</si>
  <si>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</si>
  <si>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</si>
  <si>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</si>
  <si>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</si>
  <si>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</si>
  <si>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</si>
  <si>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</si>
  <si>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</si>
  <si>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</si>
  <si>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</si>
  <si>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</si>
  <si>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</si>
  <si>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</si>
  <si>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</si>
  <si>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</si>
  <si>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</si>
  <si>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</si>
  <si>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</si>
  <si>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</si>
  <si>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</si>
  <si>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</si>
  <si>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</si>
  <si>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</si>
  <si>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</si>
  <si>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</si>
  <si>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</si>
  <si>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</si>
  <si>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</si>
  <si>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</si>
  <si>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</si>
  <si>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</si>
  <si>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</si>
  <si>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</si>
  <si>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</si>
  <si>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</si>
  <si>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</si>
  <si>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</si>
  <si>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</si>
  <si>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</si>
  <si>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</si>
  <si>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</si>
  <si>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</si>
  <si>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</si>
  <si>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</si>
  <si>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</si>
  <si>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</si>
  <si>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</si>
  <si>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</si>
  <si>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</si>
  <si>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</si>
  <si>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</si>
  <si>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</si>
  <si>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</si>
  <si>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</si>
  <si>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</si>
  <si>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</si>
  <si>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</si>
  <si>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</si>
  <si>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</si>
  <si>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</si>
  <si>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</si>
  <si>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</si>
  <si>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</si>
  <si>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</si>
  <si>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</si>
  <si>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</si>
  <si>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</si>
  <si>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</si>
  <si>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</si>
  <si>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</si>
  <si>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</si>
  <si>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</si>
  <si>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</si>
  <si>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</si>
  <si>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</si>
  <si>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</si>
  <si>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</si>
  <si>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</si>
  <si>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</si>
  <si>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</si>
  <si>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</si>
  <si>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</si>
  <si>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</si>
  <si>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</si>
  <si>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</si>
  <si>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</si>
  <si>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</si>
  <si>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</si>
  <si>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</si>
  <si>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</si>
  <si>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</si>
  <si>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</si>
  <si>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</si>
  <si>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</si>
  <si>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</si>
  <si>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</si>
  <si>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</si>
  <si>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</si>
  <si>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</si>
  <si>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</si>
  <si>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</si>
  <si>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</si>
  <si>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</si>
  <si>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</si>
  <si>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</si>
  <si>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</si>
  <si>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</si>
  <si>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</si>
  <si>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</si>
  <si>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</si>
  <si>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</si>
  <si>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</si>
  <si>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</si>
  <si>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</si>
  <si>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</si>
  <si>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</si>
  <si>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</si>
  <si>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</si>
  <si>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</si>
  <si>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</si>
  <si>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</si>
  <si>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</si>
  <si>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</si>
  <si>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</si>
  <si>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</si>
  <si>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</si>
  <si>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</si>
  <si>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</si>
  <si>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</si>
  <si>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</si>
  <si>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</si>
  <si>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</si>
  <si>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</si>
  <si>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</si>
  <si>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</si>
  <si>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</si>
  <si>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</si>
  <si>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</si>
  <si>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</si>
  <si>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</si>
  <si>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</si>
  <si>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</si>
  <si>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</si>
  <si>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</si>
  <si>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</si>
  <si>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</si>
  <si>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</si>
  <si>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</si>
  <si>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</si>
  <si>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</si>
  <si>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</si>
  <si>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</si>
  <si>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</si>
  <si>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</si>
  <si>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</si>
  <si>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</si>
  <si>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</si>
  <si>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</si>
  <si>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</si>
  <si>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</si>
  <si>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</si>
  <si>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</si>
  <si>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</si>
  <si>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</si>
  <si>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</si>
  <si>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</si>
  <si>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</si>
  <si>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</si>
  <si>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</si>
  <si>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</si>
  <si>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</si>
  <si>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</si>
  <si>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</si>
  <si>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</si>
  <si>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</si>
  <si>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</si>
  <si>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</si>
  <si>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</si>
  <si>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</si>
  <si>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</si>
  <si>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</si>
  <si>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</si>
  <si>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</si>
  <si>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</si>
  <si>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</si>
  <si>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</si>
  <si>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</si>
  <si>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</si>
  <si>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</si>
  <si>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</si>
  <si>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</si>
  <si>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</si>
  <si>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</si>
  <si>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</si>
  <si>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</si>
  <si>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</si>
  <si>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</si>
  <si>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</si>
  <si>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</si>
  <si>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</si>
  <si>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</si>
  <si>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</si>
  <si>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</si>
  <si>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</si>
  <si>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</si>
  <si>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</si>
  <si>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</si>
  <si>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</si>
  <si>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</si>
  <si>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</si>
  <si>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</si>
  <si>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</si>
  <si>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</si>
  <si>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</si>
  <si>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</si>
  <si>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</si>
  <si>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</si>
  <si>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</si>
  <si>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</si>
  <si>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</si>
  <si>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</si>
  <si>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</si>
  <si>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</si>
  <si>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</si>
  <si>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</si>
  <si>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</si>
  <si>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</si>
  <si>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</si>
  <si>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</si>
  <si>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</si>
  <si>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</si>
  <si>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</si>
  <si>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</si>
  <si>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</si>
  <si>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</si>
  <si>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</si>
  <si>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</si>
  <si>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</si>
  <si>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</si>
  <si>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</si>
  <si>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</si>
  <si>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</si>
  <si>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</si>
  <si>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</si>
  <si>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</si>
  <si>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</si>
  <si>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</si>
  <si>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</si>
  <si>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</si>
  <si>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</si>
  <si>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</si>
  <si>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</si>
  <si>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</si>
  <si>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</si>
  <si>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</si>
  <si>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</si>
  <si>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</si>
  <si>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</si>
  <si>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</si>
  <si>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</si>
  <si>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</si>
  <si>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</si>
  <si>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</si>
  <si>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</si>
  <si>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</si>
  <si>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</si>
  <si>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</si>
  <si>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</si>
  <si>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</si>
  <si>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</si>
  <si>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</si>
  <si>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</si>
  <si>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</si>
  <si>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</si>
  <si>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</si>
  <si>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</si>
  <si>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</si>
  <si>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</si>
  <si>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</si>
  <si>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</si>
  <si>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</si>
  <si>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</si>
  <si>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</si>
  <si>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</si>
  <si>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</si>
  <si>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</si>
  <si>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</si>
  <si>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</si>
  <si>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</si>
  <si>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</si>
  <si>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</si>
  <si>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</si>
  <si>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</si>
  <si>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</si>
  <si>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</si>
  <si>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</si>
  <si>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</si>
  <si>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</si>
  <si>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</si>
  <si>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</si>
  <si>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</si>
  <si>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</si>
  <si>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</si>
  <si>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</si>
  <si>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</si>
  <si>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</si>
  <si>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</si>
  <si>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</si>
  <si>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</si>
  <si>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</si>
  <si>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</si>
  <si>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</si>
  <si>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</si>
  <si>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</si>
  <si>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</si>
  <si>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</si>
  <si>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</si>
  <si>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</si>
  <si>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</si>
  <si>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</si>
  <si>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</si>
  <si>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</si>
  <si>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</si>
  <si>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</si>
  <si>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</si>
  <si>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</si>
  <si>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</si>
  <si>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</si>
  <si>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</si>
  <si>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</si>
  <si>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</si>
  <si>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</si>
  <si>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</si>
  <si>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</si>
  <si>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</si>
  <si>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</si>
  <si>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</si>
  <si>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</si>
  <si>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</si>
  <si>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</si>
  <si>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</si>
  <si>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</si>
  <si>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</si>
  <si>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</si>
  <si>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</si>
  <si>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</si>
  <si>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</si>
  <si>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</si>
  <si>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</si>
  <si>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</si>
  <si>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</si>
  <si>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</si>
  <si>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</si>
  <si>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</si>
  <si>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</si>
  <si>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</si>
  <si>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</si>
  <si>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</si>
  <si>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</si>
  <si>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</si>
  <si>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</si>
  <si>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</si>
  <si>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</si>
  <si>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</si>
  <si>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</si>
  <si>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</si>
  <si>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</si>
  <si>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</si>
  <si>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</si>
  <si>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</si>
  <si>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</si>
  <si>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</si>
  <si>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</si>
  <si>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</si>
  <si>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</si>
  <si>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</si>
  <si>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</si>
  <si>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</si>
  <si>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</si>
  <si>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</si>
  <si>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</si>
  <si>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</si>
  <si>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</si>
  <si>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</si>
  <si>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</si>
  <si>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</si>
  <si>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</si>
  <si>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</si>
  <si>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</si>
  <si>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</si>
  <si>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</si>
  <si>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</si>
  <si>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</si>
  <si>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</si>
  <si>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</si>
  <si>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</si>
  <si>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</si>
  <si>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</si>
  <si>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</si>
  <si>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</si>
  <si>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</si>
  <si>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</si>
  <si>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</si>
  <si>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</si>
  <si>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</si>
  <si>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</si>
  <si>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</si>
  <si>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</si>
  <si>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</si>
  <si>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</si>
  <si>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</si>
  <si>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</si>
  <si>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</si>
  <si>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</si>
  <si>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</si>
  <si>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</si>
  <si>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</si>
  <si>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</si>
  <si>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</si>
  <si>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</si>
  <si>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</si>
  <si>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</si>
  <si>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</si>
  <si>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</si>
  <si>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</si>
  <si>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</si>
  <si>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</si>
  <si>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</si>
  <si>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</si>
  <si>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</si>
  <si>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</si>
  <si>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</si>
  <si>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</si>
  <si>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</si>
  <si>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</si>
  <si>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</si>
  <si>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</si>
  <si>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</si>
  <si>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</si>
  <si>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</si>
  <si>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</si>
  <si>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</si>
  <si>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</si>
  <si>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</si>
  <si>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</si>
  <si>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</si>
  <si>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</si>
  <si>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</si>
  <si>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</si>
  <si>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</si>
  <si>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</si>
  <si>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</si>
  <si>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</si>
  <si>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</si>
  <si>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</si>
  <si>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</si>
  <si>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</si>
  <si>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</si>
  <si>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</si>
  <si>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</si>
  <si>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</si>
  <si>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</si>
  <si>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</si>
  <si>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</si>
  <si>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</si>
  <si>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</si>
  <si>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</si>
  <si>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</si>
  <si>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</si>
  <si>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</si>
  <si>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</si>
  <si>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</si>
  <si>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</si>
  <si>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</si>
  <si>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</si>
  <si>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</si>
  <si>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</si>
  <si>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</si>
  <si>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</si>
  <si>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</si>
  <si>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</si>
  <si>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</si>
  <si>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</si>
  <si>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</si>
  <si>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</si>
  <si>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</si>
  <si>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</si>
  <si>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</si>
  <si>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</si>
  <si>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</si>
  <si>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</si>
  <si>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</si>
  <si>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</si>
  <si>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</si>
  <si>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</si>
  <si>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</si>
  <si>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</si>
  <si>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</si>
  <si>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</si>
  <si>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</si>
  <si>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</si>
  <si>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</si>
  <si>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</si>
  <si>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</si>
  <si>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</si>
  <si>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</si>
  <si>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</si>
  <si>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</si>
  <si>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</si>
  <si>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</si>
  <si>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</si>
  <si>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</si>
  <si>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</si>
  <si>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</si>
  <si>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</si>
  <si>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</si>
  <si>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</si>
  <si>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</si>
  <si>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</si>
  <si>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</si>
  <si>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</si>
  <si>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</si>
  <si>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</si>
  <si>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</si>
  <si>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</si>
  <si>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</si>
  <si>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</si>
  <si>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</si>
  <si>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</si>
  <si>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</si>
  <si>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</si>
  <si>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</si>
  <si>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</si>
  <si>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</si>
  <si>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</si>
  <si>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</si>
  <si>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</si>
  <si>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</si>
  <si>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</si>
  <si>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</si>
  <si>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</si>
  <si>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</si>
  <si>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</si>
  <si>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</si>
  <si>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</si>
  <si>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</si>
  <si>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</si>
  <si>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</si>
  <si>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</si>
  <si>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</si>
  <si>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</si>
  <si>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</si>
  <si>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</si>
  <si>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</si>
  <si>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</si>
  <si>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</si>
  <si>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</si>
  <si>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</si>
  <si>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</si>
  <si>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</si>
  <si>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</si>
  <si>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</si>
  <si>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</si>
  <si>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</si>
  <si>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</si>
  <si>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</si>
  <si>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</si>
  <si>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</si>
  <si>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</si>
  <si>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</si>
  <si>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</si>
  <si>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</si>
  <si>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</si>
  <si>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</si>
  <si>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</si>
  <si>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</si>
  <si>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</si>
  <si>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</si>
  <si>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</si>
  <si>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</si>
  <si>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</si>
  <si>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</si>
  <si>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</si>
  <si>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</si>
  <si>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</si>
  <si>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</si>
  <si>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</si>
  <si>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</si>
  <si>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</si>
  <si>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</si>
  <si>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</si>
  <si>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</si>
  <si>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</si>
  <si>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</si>
  <si>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</si>
  <si>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</si>
  <si>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</si>
  <si>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</si>
  <si>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</si>
  <si>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</si>
  <si>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</si>
  <si>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</si>
  <si>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</si>
  <si>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</si>
  <si>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</si>
  <si>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</si>
  <si>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</si>
  <si>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</si>
  <si>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</si>
  <si>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</si>
  <si>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</si>
  <si>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</si>
  <si>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</si>
  <si>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</si>
  <si>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</si>
  <si>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</si>
  <si>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</si>
  <si>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</si>
  <si>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</si>
  <si>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</si>
  <si>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</si>
  <si>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</si>
  <si>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</si>
  <si>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</si>
  <si>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</si>
  <si>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</si>
  <si>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</si>
  <si>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</si>
  <si>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</si>
  <si>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</si>
  <si>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</si>
  <si>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</si>
  <si>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</si>
  <si>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</si>
  <si>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</si>
  <si>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</si>
  <si>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</si>
  <si>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</si>
  <si>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</si>
  <si>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</si>
  <si>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</si>
  <si>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</si>
  <si>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</si>
  <si>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</si>
  <si>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</si>
  <si>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</si>
  <si>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</si>
  <si>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</si>
  <si>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</si>
  <si>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</si>
  <si>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</si>
  <si>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</si>
  <si>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</si>
  <si>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</si>
  <si>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</si>
  <si>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</si>
  <si>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</si>
  <si>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</si>
  <si>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</si>
  <si>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</si>
  <si>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</si>
  <si>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</si>
  <si>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</si>
  <si>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</si>
  <si>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</si>
  <si>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</si>
  <si>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</si>
  <si>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</si>
  <si>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</si>
  <si>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</si>
  <si>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</si>
  <si>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</si>
  <si>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</si>
  <si>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</si>
  <si>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</si>
  <si>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</si>
  <si>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</si>
  <si>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</si>
  <si>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</si>
  <si>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</si>
  <si>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</si>
  <si>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</si>
  <si>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</si>
  <si>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</si>
  <si>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</si>
  <si>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</si>
  <si>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</si>
  <si>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</si>
  <si>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</si>
  <si>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</si>
  <si>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</si>
  <si>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</si>
  <si>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</si>
  <si>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</si>
  <si>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</si>
  <si>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</si>
  <si>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</si>
  <si>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</si>
  <si>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</si>
  <si>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</si>
  <si>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</si>
  <si>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</si>
  <si>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</si>
  <si>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</si>
  <si>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</si>
  <si>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</si>
  <si>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</si>
  <si>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</si>
  <si>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</si>
  <si>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</si>
  <si>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</si>
  <si>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</si>
  <si>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</si>
  <si>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</si>
  <si>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</si>
  <si>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</si>
  <si>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</si>
  <si>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</si>
  <si>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</si>
  <si>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</si>
  <si>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</si>
  <si>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</si>
  <si>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</si>
  <si>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</si>
  <si>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</si>
  <si>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</si>
  <si>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</si>
  <si>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</si>
  <si>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</si>
  <si>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</si>
  <si>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</si>
  <si>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</si>
  <si>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</si>
  <si>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</si>
  <si>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</si>
  <si>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</si>
  <si>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</si>
  <si>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</si>
  <si>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</si>
  <si>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</si>
  <si>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</si>
  <si>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</si>
  <si>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</si>
  <si>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</si>
  <si>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</si>
  <si>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</si>
  <si>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</si>
  <si>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</si>
  <si>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</si>
  <si>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</si>
  <si>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</si>
  <si>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</si>
  <si>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</si>
  <si>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</si>
  <si>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</si>
  <si>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</si>
  <si>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</si>
  <si>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</si>
  <si>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</si>
  <si>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</si>
  <si>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</si>
  <si>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</si>
  <si>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</si>
  <si>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</si>
  <si>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</si>
  <si>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</si>
  <si>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</si>
  <si>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</si>
  <si>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</si>
  <si>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</si>
  <si>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</si>
  <si>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</si>
  <si>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</si>
  <si>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</si>
  <si>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</si>
  <si>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</si>
  <si>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</si>
  <si>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</si>
  <si>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</si>
  <si>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</si>
  <si>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</si>
  <si>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</si>
  <si>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</si>
  <si>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</si>
  <si>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</si>
  <si>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</si>
  <si>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</si>
  <si>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</si>
  <si>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</si>
  <si>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</si>
  <si>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</si>
  <si>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</si>
  <si>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</si>
  <si>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</si>
  <si>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</si>
  <si>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</si>
  <si>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</si>
  <si>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</si>
  <si>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</si>
  <si>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</si>
  <si>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</si>
  <si>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</si>
  <si>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</si>
  <si>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</si>
  <si>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</si>
  <si>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</si>
  <si>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</si>
  <si>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</si>
  <si>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</si>
  <si>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</si>
  <si>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</si>
  <si>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</si>
  <si>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</si>
  <si>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</si>
  <si>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</si>
  <si>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</si>
  <si>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</si>
  <si>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</si>
  <si>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</si>
  <si>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</si>
  <si>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</si>
  <si>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</si>
  <si>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</si>
  <si>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</si>
  <si>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</si>
  <si>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</si>
  <si>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</si>
  <si>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</si>
  <si>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</si>
  <si>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</si>
  <si>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</si>
  <si>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</si>
  <si>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</si>
  <si>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</si>
  <si>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</si>
  <si>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</si>
  <si>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</si>
  <si>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</si>
  <si>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</si>
  <si>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</si>
  <si>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</si>
  <si>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</si>
  <si>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</si>
  <si>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</si>
  <si>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</si>
  <si>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</si>
  <si>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</si>
  <si>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</si>
  <si>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</si>
  <si>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</si>
  <si>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</si>
  <si>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</si>
  <si>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</si>
  <si>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</si>
  <si>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</si>
  <si>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</si>
  <si>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</si>
  <si>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</si>
  <si>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</si>
  <si>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</si>
  <si>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</si>
  <si>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</si>
  <si>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</si>
  <si>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</si>
  <si>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</si>
  <si>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</si>
  <si>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</si>
  <si>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</si>
  <si>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</si>
  <si>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</si>
  <si>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</si>
  <si>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</si>
  <si>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</si>
  <si>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</si>
  <si>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</si>
  <si>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</si>
  <si>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</si>
  <si>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</si>
  <si>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</si>
  <si>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</si>
  <si>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</si>
  <si>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</si>
  <si>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</si>
  <si>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</si>
  <si>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</si>
  <si>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</si>
  <si>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</si>
  <si>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</si>
  <si>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</si>
  <si>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</si>
  <si>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</si>
  <si>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</si>
  <si>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</si>
  <si>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</si>
  <si>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</si>
  <si>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</si>
  <si>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</si>
  <si>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</si>
  <si>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</si>
  <si>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</si>
  <si>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</si>
  <si>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</si>
  <si>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</si>
  <si>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</si>
  <si>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</si>
  <si>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</si>
  <si>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</si>
  <si>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</si>
  <si>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</si>
  <si>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</si>
  <si>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</si>
  <si>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</si>
  <si>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</si>
  <si>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</si>
  <si>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</si>
  <si>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</si>
  <si>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</si>
  <si>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</si>
  <si>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</si>
  <si>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</si>
  <si>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</si>
  <si>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</si>
  <si>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</si>
  <si>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</si>
  <si>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</si>
  <si>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</si>
  <si>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</si>
  <si>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</si>
  <si>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</si>
  <si>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</si>
  <si>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</si>
  <si>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</si>
  <si>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</si>
  <si>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</si>
  <si>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</si>
  <si>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</si>
  <si>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</si>
  <si>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</si>
  <si>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</si>
  <si>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</si>
  <si>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</si>
  <si>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</si>
  <si>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</si>
  <si>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</si>
  <si>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</si>
  <si>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</si>
  <si>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</si>
  <si>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</si>
  <si>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</si>
  <si>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</si>
  <si>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</si>
  <si>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</si>
  <si>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</si>
  <si>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</si>
  <si>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</si>
  <si>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</si>
  <si>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</si>
  <si>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</si>
  <si>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</si>
  <si>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</si>
  <si>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</si>
  <si>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</si>
  <si>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</si>
  <si>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</si>
  <si>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</si>
  <si>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</si>
  <si>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</si>
  <si>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</si>
  <si>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</si>
  <si>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</si>
  <si>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</si>
  <si>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</si>
  <si>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</si>
  <si>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</si>
  <si>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</si>
  <si>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</si>
  <si>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</si>
  <si>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</si>
  <si>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</si>
  <si>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</si>
  <si>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</si>
  <si>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</si>
  <si>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</si>
  <si>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</si>
  <si>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</si>
  <si>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</si>
  <si>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</si>
  <si>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</si>
  <si>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</si>
  <si>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</si>
  <si>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</si>
  <si>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</si>
  <si>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</si>
  <si>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</si>
  <si>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</si>
  <si>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</si>
  <si>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</si>
  <si>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</si>
  <si>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</si>
  <si>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</si>
  <si>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</si>
  <si>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</si>
  <si>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</si>
  <si>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</si>
  <si>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</si>
  <si>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</si>
  <si>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</si>
  <si>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</si>
  <si>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</si>
  <si>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</si>
  <si>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</si>
  <si>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</si>
  <si>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</si>
  <si>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</si>
  <si>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</si>
  <si>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</si>
  <si>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</si>
  <si>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</si>
  <si>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</si>
  <si>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</si>
  <si>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</si>
  <si>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</si>
  <si>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</si>
  <si>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</si>
  <si>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</si>
  <si>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</si>
  <si>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</si>
  <si>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</si>
  <si>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</si>
  <si>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</si>
  <si>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</si>
  <si>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</si>
  <si>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</si>
  <si>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</si>
  <si>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</si>
  <si>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</si>
  <si>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</si>
  <si>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</si>
  <si>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</si>
  <si>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</si>
  <si>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</si>
  <si>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</si>
  <si>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</si>
  <si>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</si>
  <si>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</si>
  <si>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</si>
  <si>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</si>
  <si>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</si>
  <si>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</si>
  <si>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</si>
  <si>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</si>
  <si>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</si>
  <si>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</si>
  <si>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</si>
  <si>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</si>
  <si>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</si>
  <si>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</si>
  <si>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</si>
  <si>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</si>
  <si>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</si>
  <si>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</si>
  <si>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</si>
  <si>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</si>
  <si>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</si>
  <si>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</si>
  <si>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</si>
  <si>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</si>
  <si>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</si>
  <si>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</si>
  <si>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</si>
  <si>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</si>
  <si>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</si>
  <si>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</si>
  <si>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</si>
  <si>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</si>
  <si>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</si>
  <si>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</si>
  <si>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</si>
  <si>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</si>
  <si>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</si>
  <si>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</si>
  <si>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</si>
  <si>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</si>
  <si>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</si>
  <si>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</si>
  <si>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</si>
  <si>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</si>
  <si>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</si>
  <si>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</si>
  <si>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</si>
  <si>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</si>
  <si>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</si>
  <si>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</si>
  <si>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</si>
  <si>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</si>
  <si>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</si>
  <si>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</si>
  <si>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</si>
  <si>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</si>
  <si>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</si>
  <si>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</si>
  <si>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</si>
  <si>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</si>
  <si>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</si>
  <si>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</si>
  <si>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</si>
  <si>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</si>
  <si>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</si>
  <si>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</si>
  <si>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</si>
  <si>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</si>
  <si>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</si>
  <si>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</si>
  <si>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</si>
  <si>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</si>
  <si>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</si>
  <si>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</si>
  <si>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</si>
  <si>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</si>
  <si>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</si>
  <si>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</si>
  <si>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</si>
  <si>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</si>
  <si>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</si>
  <si>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</si>
  <si>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</si>
  <si>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</si>
  <si>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</si>
  <si>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</si>
  <si>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</si>
  <si>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</si>
  <si>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</si>
  <si>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</si>
  <si>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</si>
  <si>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</si>
  <si>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</si>
  <si>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</si>
  <si>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</si>
  <si>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</si>
  <si>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</si>
  <si>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</si>
  <si>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</si>
  <si>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</si>
  <si>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</si>
  <si>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</si>
  <si>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</si>
  <si>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</si>
  <si>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</si>
  <si>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</si>
  <si>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</si>
  <si>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</si>
  <si>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</si>
  <si>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</si>
  <si>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</si>
  <si>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</si>
  <si>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</si>
  <si>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</si>
  <si>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</si>
  <si>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</si>
  <si>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</si>
  <si>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</si>
  <si>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</si>
  <si>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</si>
  <si>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</si>
  <si>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</si>
  <si>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</si>
  <si>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</si>
  <si>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</si>
  <si>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</si>
  <si>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</si>
  <si>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</si>
  <si>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</si>
  <si>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</si>
  <si>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</si>
  <si>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</si>
  <si>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</si>
  <si>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</si>
  <si>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</si>
  <si>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</si>
  <si>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</si>
  <si>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</si>
  <si>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</si>
  <si>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</si>
  <si>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</si>
  <si>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</si>
  <si>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</si>
  <si>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</si>
  <si>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</si>
  <si>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</si>
  <si>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</si>
  <si>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</si>
  <si>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</si>
  <si>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</si>
  <si>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</si>
  <si>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</si>
  <si>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</si>
  <si>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</si>
  <si>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</si>
  <si>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</si>
  <si>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</si>
  <si>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</si>
  <si>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</si>
  <si>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</si>
  <si>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</si>
  <si>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</si>
  <si>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</si>
  <si>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</si>
  <si>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</si>
  <si>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</si>
  <si>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</si>
  <si>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</si>
  <si>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</si>
  <si>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</si>
  <si>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</si>
  <si>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</si>
  <si>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</si>
  <si>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</si>
  <si>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</si>
  <si>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</si>
  <si>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</si>
  <si>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</si>
  <si>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</si>
  <si>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</si>
  <si>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</si>
  <si>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</si>
  <si>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</si>
  <si>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</si>
  <si>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</si>
  <si>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</si>
  <si>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</si>
  <si>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</si>
  <si>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</si>
  <si>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</si>
  <si>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</si>
  <si>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</si>
  <si>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</si>
  <si>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</si>
  <si>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</si>
  <si>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</si>
  <si>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</si>
  <si>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</si>
  <si>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</si>
  <si>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</si>
  <si>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</si>
  <si>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</si>
  <si>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</si>
  <si>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</si>
  <si>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</si>
  <si>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</si>
  <si>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</si>
  <si>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</si>
  <si>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</si>
  <si>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</si>
  <si>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</si>
  <si>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</si>
  <si>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</si>
  <si>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</si>
  <si>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</si>
  <si>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</si>
  <si>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</si>
  <si>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</si>
  <si>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</si>
  <si>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</si>
  <si>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</si>
  <si>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</si>
  <si>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</si>
  <si>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</si>
  <si>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</si>
  <si>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</si>
  <si>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</si>
  <si>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</si>
  <si>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</si>
  <si>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</si>
  <si>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</si>
  <si>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</si>
  <si>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</si>
  <si>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</si>
  <si>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</si>
  <si>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</si>
  <si>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</si>
  <si>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</si>
  <si>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</si>
  <si>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</si>
  <si>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</si>
  <si>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</si>
  <si>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</si>
  <si>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</si>
  <si>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</si>
  <si>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</si>
  <si>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</si>
  <si>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</si>
  <si>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</si>
  <si>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</si>
  <si>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</si>
  <si>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</si>
  <si>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</si>
  <si>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</si>
  <si>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</si>
  <si>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</si>
  <si>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</si>
  <si>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</si>
  <si>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</si>
  <si>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</si>
  <si>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</si>
  <si>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</si>
  <si>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</si>
  <si>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</si>
  <si>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</si>
  <si>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</si>
  <si>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</si>
  <si>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</si>
  <si>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</si>
  <si>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</si>
  <si>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</si>
  <si>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</si>
  <si>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</si>
  <si>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</si>
  <si>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</si>
  <si>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</si>
  <si>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</si>
  <si>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</si>
  <si>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</si>
  <si>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</si>
  <si>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</si>
  <si>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</si>
  <si>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</si>
  <si>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</si>
  <si>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</si>
  <si>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</si>
  <si>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</si>
  <si>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</si>
  <si>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</si>
  <si>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</si>
  <si>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</si>
  <si>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</si>
  <si>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</si>
  <si>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</si>
  <si>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</si>
  <si>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</si>
  <si>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</si>
  <si>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</si>
  <si>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</si>
  <si>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</si>
  <si>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</si>
  <si>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</si>
  <si>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</si>
  <si>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</si>
  <si>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</si>
  <si>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</si>
  <si>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</si>
  <si>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</si>
  <si>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</si>
  <si>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</si>
  <si>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</si>
  <si>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</si>
  <si>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</si>
  <si>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</si>
  <si>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</si>
  <si>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</si>
  <si>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</si>
  <si>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</si>
  <si>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</si>
  <si>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</si>
  <si>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</si>
  <si>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</si>
  <si>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</si>
  <si>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</si>
  <si>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</si>
  <si>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</si>
  <si>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</si>
  <si>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</si>
  <si>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</si>
  <si>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</si>
  <si>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</si>
  <si>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</si>
  <si>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</si>
  <si>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</si>
  <si>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</si>
  <si>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</si>
  <si>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</si>
  <si>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</si>
  <si>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</si>
  <si>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</si>
  <si>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</si>
  <si>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</si>
  <si>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</si>
  <si>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</si>
  <si>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</si>
  <si>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</si>
  <si>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</si>
  <si>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</si>
  <si>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</si>
  <si>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</si>
  <si>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</si>
  <si>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</si>
  <si>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</si>
  <si>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</si>
  <si>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</si>
  <si>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</si>
  <si>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</si>
  <si>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</si>
  <si>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</si>
  <si>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</si>
  <si>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</si>
  <si>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</si>
  <si>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</si>
  <si>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</si>
  <si>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</si>
  <si>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</si>
  <si>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</si>
  <si>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</si>
  <si>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</si>
  <si>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</si>
  <si>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</si>
  <si>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</si>
  <si>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</si>
  <si>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</si>
  <si>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</si>
  <si>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</si>
  <si>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</si>
  <si>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</si>
  <si>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</si>
  <si>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</si>
  <si>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</si>
  <si>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</si>
  <si>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</si>
  <si>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</si>
  <si>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</si>
  <si>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</si>
  <si>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</si>
  <si>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</si>
  <si>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</si>
  <si>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</si>
  <si>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</si>
  <si>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</si>
  <si>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</si>
  <si>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</si>
  <si>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</si>
  <si>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</si>
  <si>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</si>
  <si>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</si>
  <si>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</si>
  <si>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</si>
  <si>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</si>
  <si>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</si>
  <si>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</si>
  <si>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</si>
  <si>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</si>
  <si>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</si>
  <si>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</si>
  <si>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</si>
  <si>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</si>
  <si>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</si>
  <si>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</si>
  <si>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</si>
  <si>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</si>
  <si>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</si>
  <si>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</si>
  <si>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</si>
  <si>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</si>
  <si>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</si>
  <si>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</si>
  <si>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</si>
  <si>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</si>
  <si>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</si>
  <si>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</si>
  <si>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</si>
  <si>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</si>
  <si>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</si>
  <si>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</si>
  <si>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</si>
  <si>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</si>
  <si>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</si>
  <si>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</si>
  <si>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</si>
  <si>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</si>
  <si>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</si>
  <si>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</si>
  <si>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</si>
  <si>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</si>
  <si>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</si>
  <si>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</si>
  <si>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</si>
  <si>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</si>
  <si>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</si>
  <si>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</si>
  <si>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</si>
  <si>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</si>
  <si>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</si>
  <si>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</si>
  <si>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</si>
  <si>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</si>
  <si>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</si>
  <si>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</si>
  <si>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</si>
  <si>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</si>
  <si>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</si>
  <si>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</si>
  <si>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</si>
  <si>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</si>
  <si>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</si>
  <si>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</si>
  <si>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</si>
  <si>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</si>
  <si>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</si>
  <si>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</si>
  <si>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</si>
  <si>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</si>
  <si>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</si>
  <si>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</si>
  <si>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</si>
  <si>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</si>
  <si>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</si>
  <si>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</si>
  <si>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</si>
  <si>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</si>
  <si>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</si>
  <si>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</si>
  <si>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</si>
  <si>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</si>
  <si>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</si>
  <si>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</si>
  <si>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</si>
  <si>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</si>
  <si>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</si>
  <si>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</si>
  <si>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</si>
  <si>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</si>
  <si>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</si>
  <si>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</si>
  <si>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</si>
  <si>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</si>
  <si>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</si>
  <si>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</si>
  <si>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</si>
  <si>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</si>
  <si>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</si>
  <si>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</si>
  <si>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</si>
  <si>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</si>
  <si>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</si>
  <si>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</si>
  <si>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</si>
  <si>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</si>
  <si>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</si>
  <si>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</si>
  <si>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</si>
  <si>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</si>
  <si>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</si>
  <si>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</si>
  <si>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</si>
  <si>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</si>
  <si>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</si>
  <si>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</si>
  <si>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</si>
  <si>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</si>
  <si>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</si>
  <si>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</si>
  <si>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</si>
  <si>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</si>
  <si>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</si>
  <si>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</si>
  <si>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</si>
  <si>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</si>
  <si>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</si>
  <si>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</si>
  <si>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</si>
  <si>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</si>
  <si>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</si>
  <si>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</si>
  <si>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</si>
  <si>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</si>
  <si>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</si>
  <si>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</si>
  <si>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</si>
  <si>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</si>
  <si>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</si>
  <si>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</si>
  <si>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</si>
  <si>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</si>
  <si>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</si>
  <si>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</si>
  <si>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</si>
  <si>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</si>
  <si>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</si>
  <si>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</si>
  <si>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</si>
  <si>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</si>
  <si>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</si>
  <si>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</si>
  <si>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</si>
  <si>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</si>
  <si>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</si>
  <si>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</si>
  <si>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</si>
  <si>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</si>
  <si>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</si>
  <si>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</si>
  <si>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</si>
  <si>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</si>
  <si>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</si>
  <si>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</si>
  <si>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</si>
  <si>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</si>
  <si>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</si>
  <si>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</si>
  <si>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</si>
  <si>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</si>
  <si>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</si>
  <si>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</si>
  <si>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</si>
  <si>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</si>
  <si>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</si>
  <si>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</si>
  <si>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</si>
  <si>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</si>
  <si>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</si>
  <si>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</si>
  <si>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</si>
  <si>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</si>
  <si>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</si>
  <si>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</si>
  <si>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</si>
  <si>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</si>
  <si>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</si>
  <si>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</si>
  <si>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</si>
  <si>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</si>
  <si>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</si>
  <si>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</si>
  <si>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</si>
  <si>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</si>
  <si>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</si>
  <si>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</si>
  <si>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</si>
  <si>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</si>
  <si>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</si>
  <si>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</si>
  <si>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</si>
  <si>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</si>
  <si>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</si>
  <si>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</si>
  <si>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</si>
  <si>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</si>
  <si>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</si>
  <si>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</si>
  <si>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</si>
  <si>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</si>
  <si>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</si>
  <si>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</si>
  <si>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</si>
  <si>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</si>
  <si>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</si>
  <si>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</si>
  <si>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</si>
  <si>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</si>
  <si>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</si>
  <si>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</si>
  <si>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</si>
  <si>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</si>
  <si>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</si>
  <si>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</si>
  <si>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</si>
  <si>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</si>
  <si>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</si>
  <si>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</si>
  <si>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</si>
  <si>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</si>
  <si>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</si>
  <si>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</si>
  <si>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</si>
  <si>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</si>
  <si>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</si>
  <si>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</si>
  <si>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</si>
  <si>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</si>
  <si>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</si>
  <si>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</si>
  <si>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</si>
  <si>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</si>
  <si>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</si>
  <si>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</si>
  <si>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</si>
  <si>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</si>
  <si>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</si>
  <si>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</si>
  <si>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</si>
  <si>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</si>
  <si>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</si>
  <si>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</si>
  <si>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</si>
  <si>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</si>
  <si>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</si>
  <si>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</si>
  <si>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</si>
  <si>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</si>
  <si>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</si>
  <si>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</si>
  <si>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</si>
  <si>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</si>
  <si>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</si>
  <si>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</si>
  <si>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</si>
  <si>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</si>
  <si>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</si>
  <si>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</si>
  <si>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</si>
  <si>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</si>
  <si>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</si>
  <si>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</si>
  <si>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</si>
  <si>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</si>
  <si>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</si>
  <si>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</si>
  <si>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</si>
  <si>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</si>
  <si>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</si>
  <si>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</si>
  <si>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</si>
  <si>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</si>
  <si>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</si>
  <si>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</si>
  <si>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</si>
  <si>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</si>
  <si>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</si>
  <si>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</si>
  <si>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</si>
  <si>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</si>
  <si>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</si>
  <si>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</si>
  <si>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</si>
  <si>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</si>
  <si>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</si>
  <si>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</si>
  <si>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</si>
  <si>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</si>
  <si>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</si>
  <si>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</si>
  <si>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</si>
  <si>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</si>
  <si>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</si>
  <si>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</si>
  <si>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</si>
  <si>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</si>
  <si>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</si>
  <si>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</si>
  <si>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</si>
  <si>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</si>
  <si>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</si>
  <si>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</si>
  <si>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</si>
  <si>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</si>
  <si>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</si>
  <si>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</si>
  <si>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</si>
  <si>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</si>
  <si>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</si>
  <si>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</si>
  <si>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</si>
  <si>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</si>
  <si>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</si>
  <si>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</si>
  <si>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</si>
  <si>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</si>
  <si>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</si>
  <si>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</si>
  <si>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</si>
  <si>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</si>
  <si>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</si>
  <si>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</si>
  <si>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</si>
  <si>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</si>
  <si>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</si>
  <si>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</si>
  <si>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</si>
  <si>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</si>
  <si>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</si>
  <si>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</si>
  <si>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</si>
  <si>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</si>
  <si>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</si>
  <si>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</si>
  <si>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</si>
  <si>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</si>
  <si>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</si>
  <si>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</si>
  <si>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</si>
  <si>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</si>
  <si>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</si>
  <si>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</si>
  <si>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</si>
  <si>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</si>
  <si>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</si>
  <si>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</si>
  <si>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</si>
  <si>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</si>
  <si>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</si>
  <si>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</si>
  <si>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</si>
  <si>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</si>
  <si>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</si>
  <si>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</si>
  <si>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</si>
  <si>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</si>
  <si>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</si>
  <si>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</si>
  <si>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</si>
  <si>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</si>
  <si>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</si>
  <si>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</si>
  <si>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</si>
  <si>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</si>
  <si>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</si>
  <si>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</si>
  <si>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</si>
  <si>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</si>
  <si>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</si>
  <si>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</si>
  <si>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</si>
  <si>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</si>
  <si>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</si>
  <si>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</si>
  <si>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</si>
  <si>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</si>
  <si>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</si>
  <si>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</si>
  <si>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</si>
  <si>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</si>
  <si>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</si>
  <si>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</si>
  <si>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</si>
  <si>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</si>
  <si>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</si>
  <si>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</si>
  <si>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</si>
  <si>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</si>
  <si>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</si>
  <si>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</si>
  <si>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</si>
  <si>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</si>
  <si>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</si>
  <si>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</si>
  <si>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</si>
  <si>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</si>
  <si>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</si>
  <si>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</si>
  <si>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</si>
  <si>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</si>
  <si>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</si>
  <si>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</si>
  <si>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</si>
  <si>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</si>
  <si>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</si>
  <si>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</si>
  <si>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</si>
  <si>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</si>
  <si>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</si>
  <si>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</si>
  <si>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</si>
  <si>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</si>
  <si>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</si>
  <si>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</si>
  <si>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</si>
  <si>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</si>
  <si>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</si>
  <si>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</si>
  <si>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</si>
  <si>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</si>
  <si>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</si>
  <si>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</si>
  <si>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</si>
  <si>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</si>
  <si>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</si>
  <si>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</si>
  <si>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</si>
  <si>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</si>
  <si>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</si>
  <si>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</si>
  <si>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</si>
  <si>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</si>
  <si>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</si>
  <si>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</si>
  <si>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</si>
  <si>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</si>
  <si>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</si>
  <si>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</si>
  <si>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</si>
  <si>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</si>
  <si>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</si>
  <si>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</si>
  <si>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</si>
  <si>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</si>
  <si>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</si>
  <si>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</si>
  <si>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</si>
  <si>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</si>
  <si>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</si>
  <si>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</si>
  <si>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</si>
  <si>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</si>
  <si>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</si>
  <si>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</si>
  <si>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</si>
  <si>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</si>
  <si>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</si>
  <si>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</si>
  <si>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</si>
  <si>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</si>
  <si>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</si>
  <si>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</si>
  <si>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</si>
  <si>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</si>
  <si>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</si>
  <si>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</si>
  <si>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</si>
  <si>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</si>
  <si>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</si>
  <si>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</si>
  <si>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</si>
  <si>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</si>
  <si>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</si>
  <si>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</si>
  <si>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</si>
  <si>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</si>
  <si>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</si>
  <si>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</si>
  <si>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</si>
  <si>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</si>
  <si>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</si>
  <si>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</si>
  <si>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</si>
  <si>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</si>
  <si>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</si>
  <si>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</si>
  <si>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</si>
  <si>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</si>
  <si>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</si>
  <si>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</si>
  <si>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</si>
  <si>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</si>
  <si>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</si>
  <si>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</si>
  <si>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</si>
  <si>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</si>
  <si>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</si>
  <si>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</si>
  <si>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</si>
  <si>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</si>
  <si>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</si>
  <si>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</si>
  <si>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</si>
  <si>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</si>
  <si>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</si>
  <si>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</si>
  <si>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</si>
  <si>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</si>
  <si>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</si>
  <si>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</si>
  <si>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</si>
  <si>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</si>
  <si>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</si>
  <si>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</si>
  <si>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</si>
  <si>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</si>
  <si>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</si>
  <si>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</si>
  <si>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</si>
  <si>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</si>
  <si>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</si>
  <si>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</si>
  <si>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</si>
  <si>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</si>
  <si>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</si>
  <si>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</si>
  <si>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</si>
  <si>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</si>
  <si>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</si>
  <si>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</si>
  <si>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</si>
  <si>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</si>
  <si>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</si>
  <si>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</si>
  <si>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</si>
  <si>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</si>
  <si>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</si>
  <si>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</si>
  <si>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</si>
  <si>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</si>
  <si>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</si>
  <si>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</si>
  <si>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</si>
  <si>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</si>
  <si>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</si>
  <si>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</si>
  <si>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</si>
  <si>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</si>
  <si>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</si>
  <si>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</si>
  <si>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</si>
  <si>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</si>
  <si>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</si>
  <si>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</si>
  <si>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</si>
  <si>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</si>
  <si>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</si>
  <si>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</si>
  <si>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</si>
  <si>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</si>
  <si>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</si>
  <si>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</si>
  <si>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</si>
  <si>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</si>
  <si>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</si>
  <si>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</si>
  <si>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</si>
  <si>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</si>
  <si>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</si>
  <si>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</si>
  <si>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</si>
  <si>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</si>
  <si>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</si>
  <si>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</si>
  <si>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</si>
  <si>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</si>
  <si>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</si>
  <si>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</si>
  <si>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</si>
  <si>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</si>
  <si>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</si>
  <si>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</si>
  <si>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</si>
  <si>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</si>
  <si>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</si>
  <si>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</si>
  <si>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</si>
  <si>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</si>
  <si>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</si>
  <si>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</si>
  <si>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</si>
  <si>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</si>
  <si>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</si>
  <si>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</si>
  <si>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</si>
  <si>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</si>
  <si>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</si>
  <si>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</si>
  <si>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</si>
  <si>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</si>
  <si>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</si>
  <si>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</si>
  <si>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</si>
  <si>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</si>
  <si>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</si>
  <si>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</si>
  <si>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</si>
  <si>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</si>
  <si>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</si>
  <si>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</si>
  <si>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</si>
  <si>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</si>
  <si>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</si>
  <si>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</si>
  <si>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</si>
  <si>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</si>
  <si>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</si>
  <si>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</si>
  <si>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</si>
  <si>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</si>
  <si>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</si>
  <si>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</si>
  <si>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</si>
  <si>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</si>
  <si>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</si>
  <si>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</si>
  <si>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</si>
  <si>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</si>
  <si>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</si>
  <si>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</si>
  <si>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</si>
  <si>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</si>
  <si>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</si>
  <si>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</si>
  <si>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</si>
  <si>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</si>
  <si>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</si>
  <si>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</si>
  <si>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</si>
  <si>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</si>
  <si>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</si>
  <si>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</si>
  <si>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</si>
  <si>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</si>
  <si>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</si>
  <si>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</si>
  <si>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</si>
  <si>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</si>
  <si>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</si>
  <si>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</si>
  <si>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</si>
  <si>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</si>
  <si>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</si>
  <si>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</si>
  <si>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</si>
  <si>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</si>
  <si>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</si>
  <si>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</si>
  <si>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</si>
  <si>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</si>
  <si>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</si>
  <si>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</si>
  <si>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</si>
  <si>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</si>
  <si>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</si>
  <si>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</si>
  <si>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</si>
  <si>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</si>
  <si>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</si>
  <si>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</si>
  <si>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</si>
  <si>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</si>
  <si>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</si>
  <si>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</si>
  <si>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</si>
  <si>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</si>
  <si>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</si>
  <si>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</si>
  <si>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</si>
  <si>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</si>
  <si>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</si>
  <si>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</si>
  <si>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</si>
  <si>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</si>
  <si>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</si>
  <si>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</si>
  <si>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</si>
  <si>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</si>
  <si>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</si>
  <si>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</si>
  <si>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</si>
  <si>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</si>
  <si>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</si>
  <si>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</si>
  <si>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</si>
  <si>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</si>
  <si>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</si>
  <si>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</si>
  <si>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</si>
  <si>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</si>
  <si>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</si>
  <si>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</si>
  <si>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</si>
  <si>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</si>
  <si>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</si>
  <si>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</si>
  <si>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</si>
  <si>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</si>
  <si>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</si>
  <si>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</si>
  <si>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</si>
  <si>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</si>
  <si>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</si>
  <si>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</si>
  <si>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</si>
  <si>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</si>
  <si>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</si>
  <si>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</si>
  <si>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</si>
  <si>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</si>
  <si>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</si>
  <si>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</si>
  <si>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</si>
  <si>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</si>
  <si>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</si>
  <si>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</si>
  <si>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</si>
  <si>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</si>
  <si>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</si>
  <si>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</si>
  <si>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</si>
  <si>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</si>
  <si>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</si>
  <si>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</si>
  <si>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</si>
  <si>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</si>
  <si>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</si>
  <si>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</si>
  <si>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</si>
  <si>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</si>
  <si>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</si>
  <si>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</si>
  <si>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</si>
  <si>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</si>
  <si>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</si>
  <si>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</si>
  <si>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</si>
  <si>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</si>
  <si>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</si>
  <si>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</si>
  <si>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</si>
  <si>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</si>
  <si>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</si>
  <si>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</si>
  <si>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</si>
  <si>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</si>
  <si>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</si>
  <si>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</si>
  <si>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</si>
  <si>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</si>
  <si>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</si>
  <si>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</si>
  <si>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</si>
  <si>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</si>
  <si>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</si>
  <si>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</si>
  <si>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</si>
  <si>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</si>
  <si>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</si>
  <si>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</si>
  <si>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</si>
  <si>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</si>
  <si>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</si>
  <si>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</si>
  <si>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</si>
  <si>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</si>
  <si>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</si>
  <si>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</si>
  <si>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</si>
  <si>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</si>
  <si>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</si>
  <si>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</si>
  <si>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</si>
  <si>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</si>
  <si>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</si>
  <si>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</si>
  <si>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</si>
  <si>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</si>
  <si>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</si>
  <si>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</si>
  <si>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</si>
  <si>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</si>
  <si>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</si>
  <si>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</si>
  <si>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</si>
  <si>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</si>
  <si>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</si>
  <si>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</si>
  <si>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</si>
  <si>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</si>
  <si>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</si>
  <si>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</si>
  <si>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</si>
  <si>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</si>
  <si>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</si>
  <si>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</si>
  <si>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</si>
  <si>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</si>
  <si>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</si>
  <si>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</si>
  <si>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</si>
  <si>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</si>
  <si>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</si>
  <si>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</si>
  <si>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</si>
  <si>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</si>
  <si>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</si>
  <si>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</si>
  <si>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</si>
  <si>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</si>
  <si>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</si>
  <si>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</si>
  <si>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</si>
  <si>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</si>
  <si>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</si>
  <si>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</si>
  <si>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</si>
  <si>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</si>
  <si>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</si>
  <si>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</si>
  <si>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</si>
  <si>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</si>
  <si>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</si>
  <si>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</si>
  <si>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</si>
  <si>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</si>
  <si>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</si>
  <si>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</si>
  <si>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</si>
  <si>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</si>
  <si>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</si>
  <si>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</si>
  <si>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</si>
  <si>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</si>
  <si>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</si>
  <si>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</si>
  <si>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</si>
  <si>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</si>
  <si>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</si>
  <si>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</si>
  <si>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</si>
  <si>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</si>
  <si>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</si>
  <si>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</si>
  <si>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</si>
  <si>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</si>
  <si>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</si>
  <si>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</si>
  <si>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</si>
  <si>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</si>
  <si>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</si>
  <si>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</si>
  <si>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</si>
  <si>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</si>
  <si>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</si>
  <si>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</si>
  <si>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</si>
  <si>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</si>
  <si>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</si>
  <si>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</si>
  <si>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</si>
  <si>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</si>
  <si>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</si>
  <si>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</si>
  <si>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</si>
  <si>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</si>
  <si>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</si>
  <si>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</si>
  <si>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</si>
  <si>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</si>
  <si>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</si>
  <si>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</si>
  <si>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</si>
  <si>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</si>
  <si>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</si>
  <si>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</si>
  <si>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</si>
  <si>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</si>
  <si>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</si>
  <si>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</si>
  <si>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</si>
  <si>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</si>
  <si>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</si>
  <si>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</si>
  <si>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</si>
  <si>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</si>
  <si>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</si>
  <si>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</si>
  <si>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</si>
  <si>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</si>
  <si>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</si>
  <si>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</si>
  <si>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</si>
  <si>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</si>
  <si>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</si>
  <si>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</si>
  <si>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</si>
  <si>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</si>
  <si>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</si>
  <si>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</si>
  <si>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</si>
  <si>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</si>
  <si>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</si>
  <si>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</si>
  <si>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</si>
  <si>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</si>
  <si>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</si>
  <si>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</si>
  <si>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</si>
  <si>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</si>
  <si>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</si>
  <si>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</si>
  <si>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</si>
  <si>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</si>
  <si>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</si>
  <si>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</si>
  <si>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</si>
  <si>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</si>
  <si>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</si>
  <si>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</si>
  <si>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</si>
  <si>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</si>
  <si>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</si>
  <si>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</si>
  <si>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</si>
  <si>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</si>
  <si>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</si>
  <si>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</si>
  <si>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</si>
  <si>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</si>
  <si>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</si>
  <si>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</si>
  <si>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</si>
  <si>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</si>
  <si>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</si>
  <si>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</si>
  <si>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</si>
  <si>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</si>
  <si>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</si>
  <si>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</si>
  <si>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</si>
  <si>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</si>
  <si>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</si>
  <si>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</si>
  <si>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</si>
  <si>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</si>
  <si>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</si>
  <si>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</si>
  <si>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</si>
  <si>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</si>
  <si>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</si>
  <si>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</si>
  <si>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</si>
  <si>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</si>
  <si>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</si>
  <si>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</si>
  <si>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</si>
  <si>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</si>
  <si>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</si>
  <si>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</si>
  <si>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</si>
  <si>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</si>
  <si>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</si>
  <si>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</si>
  <si>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</si>
  <si>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</si>
  <si>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</si>
  <si>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</si>
  <si>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</si>
  <si>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</si>
  <si>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</si>
  <si>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</si>
  <si>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</si>
  <si>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</si>
  <si>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</si>
  <si>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</si>
  <si>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</si>
  <si>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</si>
  <si>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</si>
  <si>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</si>
  <si>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</si>
  <si>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</si>
  <si>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</si>
  <si>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</si>
  <si>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</si>
  <si>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</si>
  <si>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</si>
  <si>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</si>
  <si>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</si>
  <si>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</si>
  <si>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</si>
  <si>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</si>
  <si>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</si>
  <si>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</si>
  <si>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</si>
  <si>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</si>
  <si>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</si>
  <si>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</si>
  <si>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</si>
  <si>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</si>
  <si>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</si>
  <si>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</si>
  <si>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</si>
  <si>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</si>
  <si>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</si>
  <si>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</si>
  <si>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</si>
  <si>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</si>
  <si>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</si>
  <si>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</si>
  <si>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</si>
  <si>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</si>
  <si>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</si>
  <si>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</si>
  <si>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</si>
  <si>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</si>
  <si>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</si>
  <si>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</si>
  <si>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</si>
  <si>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</si>
  <si>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</si>
  <si>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</si>
  <si>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</si>
  <si>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</si>
  <si>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</si>
  <si>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</si>
  <si>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</si>
  <si>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</si>
  <si>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</si>
  <si>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</si>
  <si>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</si>
  <si>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</si>
  <si>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</si>
  <si>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</si>
  <si>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</si>
  <si>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</si>
  <si>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</si>
  <si>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</si>
  <si>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</si>
  <si>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</si>
  <si>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</si>
  <si>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</si>
  <si>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</si>
  <si>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</si>
  <si>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</si>
  <si>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</si>
  <si>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</si>
  <si>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</si>
  <si>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</si>
  <si>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</si>
  <si>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</si>
  <si>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</si>
  <si>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</si>
  <si>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</si>
  <si>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</si>
  <si>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</si>
  <si>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</si>
  <si>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</si>
  <si>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</si>
  <si>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</si>
  <si>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</si>
  <si>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</si>
  <si>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</si>
  <si>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</si>
  <si>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</si>
  <si>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</si>
  <si>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</si>
  <si>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</si>
  <si>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</si>
  <si>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</si>
  <si>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</si>
  <si>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</si>
  <si>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</si>
  <si>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</si>
  <si>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</si>
  <si>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</si>
  <si>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</si>
  <si>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</si>
  <si>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</si>
  <si>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</si>
  <si>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</si>
  <si>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</si>
  <si>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</si>
  <si>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</si>
  <si>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</si>
  <si>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</si>
  <si>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</si>
  <si>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</si>
  <si>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</si>
  <si>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</si>
  <si>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</si>
  <si>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</si>
  <si>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</si>
  <si>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</si>
  <si>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</si>
  <si>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</si>
  <si>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</si>
  <si>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</si>
  <si>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</si>
  <si>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</si>
  <si>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</si>
  <si>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</si>
  <si>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</si>
  <si>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</si>
  <si>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</si>
  <si>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</si>
  <si>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</si>
  <si>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</si>
  <si>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</si>
  <si>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</si>
  <si>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</si>
  <si>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</si>
  <si>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</si>
  <si>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</si>
  <si>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</si>
  <si>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</si>
  <si>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</si>
  <si>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</si>
  <si>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</si>
  <si>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</si>
  <si>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</si>
  <si>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</si>
  <si>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</si>
  <si>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</si>
  <si>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</si>
  <si>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</si>
  <si>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</si>
  <si>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</si>
  <si>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</si>
  <si>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</si>
  <si>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</si>
  <si>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</si>
  <si>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</si>
  <si>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</si>
  <si>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</si>
  <si>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</si>
  <si>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</si>
  <si>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</si>
  <si>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</si>
  <si>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</si>
  <si>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</si>
  <si>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</si>
  <si>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</si>
  <si>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</si>
  <si>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</si>
  <si>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</si>
  <si>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</si>
  <si>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</si>
  <si>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</si>
  <si>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</si>
  <si>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</si>
  <si>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</si>
  <si>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</si>
  <si>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</si>
  <si>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</si>
  <si>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</si>
  <si>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</si>
  <si>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</si>
  <si>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</si>
  <si>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</si>
  <si>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</si>
  <si>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</si>
  <si>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</si>
  <si>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</si>
  <si>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</si>
  <si>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</si>
  <si>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</si>
  <si>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</si>
  <si>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</si>
  <si>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</si>
  <si>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</si>
  <si>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</si>
  <si>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</si>
  <si>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</si>
  <si>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</si>
  <si>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</si>
  <si>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</si>
  <si>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</si>
  <si>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</si>
  <si>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</si>
  <si>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</si>
  <si>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</si>
  <si>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</si>
  <si>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</si>
  <si>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</si>
  <si>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</si>
  <si>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</si>
  <si>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</si>
  <si>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</si>
  <si>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</si>
  <si>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</si>
  <si>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</si>
  <si>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</si>
  <si>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</si>
  <si>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</si>
  <si>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</si>
  <si>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</si>
  <si>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</si>
  <si>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</si>
  <si>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</si>
  <si>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</si>
  <si>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</si>
  <si>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</si>
  <si>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</si>
  <si>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</si>
  <si>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</si>
  <si>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</si>
  <si>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</si>
  <si>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</si>
  <si>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</si>
  <si>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</si>
  <si>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</si>
  <si>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</si>
  <si>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</si>
  <si>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</si>
  <si>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</si>
  <si>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</si>
  <si>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</si>
  <si>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</si>
  <si>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</si>
  <si>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</si>
  <si>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</si>
  <si>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</si>
  <si>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</si>
  <si>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</si>
  <si>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</si>
  <si>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</si>
  <si>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</si>
  <si>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</si>
  <si>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</si>
  <si>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</si>
  <si>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</si>
  <si>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</si>
  <si>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</si>
  <si>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</si>
  <si>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</si>
  <si>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</si>
  <si>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</si>
  <si>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</si>
  <si>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</si>
  <si>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</si>
  <si>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</si>
  <si>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</si>
  <si>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</si>
  <si>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</si>
  <si>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</si>
  <si>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</si>
  <si>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</si>
  <si>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</si>
  <si>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</si>
  <si>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</si>
  <si>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</si>
  <si>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</si>
  <si>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</si>
  <si>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</si>
  <si>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</si>
  <si>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</si>
  <si>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</si>
  <si>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</si>
  <si>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</si>
  <si>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</si>
  <si>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</si>
  <si>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</si>
  <si>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</si>
  <si>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</si>
  <si>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</si>
  <si>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</si>
  <si>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</si>
  <si>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</si>
  <si>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</si>
  <si>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</si>
  <si>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</si>
  <si>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</si>
  <si>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</si>
  <si>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</si>
  <si>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</si>
  <si>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</si>
  <si>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</si>
  <si>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</si>
  <si>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</si>
  <si>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</si>
  <si>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</si>
  <si>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</si>
  <si>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</si>
  <si>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</si>
  <si>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</si>
  <si>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</si>
  <si>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</si>
  <si>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</si>
  <si>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</si>
  <si>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</si>
  <si>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</si>
  <si>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</si>
  <si>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</si>
  <si>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</si>
  <si>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</si>
  <si>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</si>
  <si>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</si>
  <si>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</si>
  <si>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</si>
  <si>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</si>
  <si>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</si>
  <si>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</si>
  <si>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</si>
  <si>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</si>
  <si>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</si>
  <si>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</si>
  <si>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</si>
  <si>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</si>
  <si>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</si>
  <si>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</si>
  <si>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</si>
  <si>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</si>
  <si>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</si>
  <si>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</si>
  <si>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</si>
  <si>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</si>
  <si>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</si>
  <si>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</si>
  <si>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</si>
  <si>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</si>
  <si>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</si>
  <si>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</si>
  <si>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</si>
  <si>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</si>
  <si>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</si>
  <si>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</si>
  <si>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</si>
  <si>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</si>
  <si>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</si>
  <si>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</si>
  <si>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</si>
  <si>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</si>
  <si>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</si>
  <si>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</si>
  <si>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</si>
  <si>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</si>
  <si>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</si>
  <si>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</si>
  <si>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</si>
  <si>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</si>
  <si>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</si>
  <si>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</si>
  <si>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</si>
  <si>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</si>
  <si>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</si>
  <si>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</si>
  <si>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</si>
  <si>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</si>
  <si>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</si>
  <si>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</si>
  <si>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</si>
  <si>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</si>
  <si>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</si>
  <si>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</si>
  <si>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</si>
  <si>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</si>
  <si>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</si>
  <si>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</si>
  <si>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</si>
  <si>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</si>
  <si>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</si>
  <si>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</si>
  <si>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</si>
  <si>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</si>
  <si>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</si>
  <si>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</si>
  <si>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</si>
  <si>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</si>
  <si>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</si>
  <si>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</si>
  <si>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</si>
  <si>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</si>
  <si>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</si>
  <si>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</si>
  <si>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</si>
  <si>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</si>
  <si>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</si>
  <si>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</si>
  <si>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</si>
  <si>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</si>
  <si>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</si>
  <si>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</si>
  <si>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</si>
  <si>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</si>
  <si>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</si>
  <si>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</si>
  <si>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</si>
  <si>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</si>
  <si>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</si>
  <si>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</si>
  <si>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</si>
  <si>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</si>
  <si>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</si>
  <si>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</si>
  <si>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</si>
  <si>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</si>
  <si>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</si>
  <si>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</si>
  <si>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</si>
  <si>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</si>
  <si>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</si>
  <si>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</si>
  <si>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</si>
  <si>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</si>
  <si>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</si>
  <si>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</si>
  <si>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</si>
  <si>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</si>
  <si>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</si>
  <si>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</si>
  <si>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</si>
  <si>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</si>
  <si>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</si>
  <si>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</si>
  <si>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</si>
  <si>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</si>
  <si>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</si>
  <si>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</si>
  <si>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</si>
  <si>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</si>
  <si>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</si>
  <si>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</si>
  <si>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</si>
  <si>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</si>
  <si>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</si>
  <si>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</si>
  <si>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</si>
  <si>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</si>
  <si>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</si>
  <si>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</si>
  <si>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</si>
  <si>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</si>
  <si>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</si>
  <si>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</si>
  <si>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</si>
  <si>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</si>
  <si>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</si>
  <si>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</si>
  <si>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</si>
  <si>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</si>
  <si>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</si>
  <si>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</si>
  <si>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</si>
  <si>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</si>
  <si>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</si>
  <si>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</si>
  <si>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</si>
  <si>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</si>
  <si>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</si>
  <si>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</si>
  <si>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</si>
  <si>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</si>
  <si>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</si>
  <si>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</si>
  <si>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</si>
  <si>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</si>
  <si>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</si>
  <si>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</si>
  <si>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</si>
  <si>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</si>
  <si>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</si>
  <si>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</si>
  <si>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</si>
  <si>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</si>
  <si>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</si>
  <si>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</si>
  <si>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</si>
  <si>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</si>
  <si>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</si>
  <si>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</si>
  <si>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</si>
  <si>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</si>
  <si>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</si>
  <si>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</si>
  <si>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</si>
  <si>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</si>
  <si>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</si>
  <si>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</si>
  <si>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</si>
  <si>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</si>
  <si>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</si>
  <si>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</si>
  <si>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</si>
  <si>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</si>
  <si>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</si>
  <si>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</si>
  <si>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</si>
  <si>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</si>
  <si>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</si>
  <si>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</si>
  <si>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</si>
  <si>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</si>
  <si>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</si>
  <si>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</si>
  <si>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</si>
  <si>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</si>
  <si>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</si>
  <si>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</si>
  <si>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</si>
  <si>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</si>
  <si>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</si>
  <si>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</si>
  <si>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</si>
  <si>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</si>
  <si>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</si>
  <si>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</si>
  <si>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</si>
  <si>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</si>
  <si>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</si>
  <si>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</si>
  <si>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</si>
  <si>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</si>
  <si>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</si>
  <si>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</si>
  <si>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</si>
  <si>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</si>
  <si>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</si>
  <si>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</si>
  <si>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</si>
  <si>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</si>
  <si>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</si>
  <si>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</si>
  <si>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</si>
  <si>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</si>
  <si>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</si>
  <si>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</si>
  <si>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</si>
  <si>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</si>
  <si>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</si>
  <si>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</si>
  <si>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</si>
  <si>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</si>
  <si>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</si>
  <si>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</si>
  <si>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</si>
  <si>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</si>
  <si>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</si>
  <si>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</si>
  <si>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</si>
  <si>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</si>
  <si>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</si>
  <si>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</si>
  <si>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</si>
  <si>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</si>
  <si>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</si>
  <si>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</si>
  <si>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</si>
  <si>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</si>
  <si>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</si>
  <si>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</si>
  <si>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</si>
  <si>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</si>
  <si>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</si>
  <si>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</si>
  <si>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</si>
  <si>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</si>
  <si>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</si>
  <si>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</si>
  <si>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</si>
  <si>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</si>
  <si>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</si>
  <si>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</si>
  <si>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</si>
  <si>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</si>
  <si>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</si>
  <si>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</si>
  <si>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</si>
  <si>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</si>
  <si>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</si>
  <si>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</si>
  <si>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</si>
  <si>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</si>
  <si>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</si>
  <si>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</si>
  <si>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</si>
  <si>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</si>
  <si>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</si>
  <si>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</si>
  <si>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</si>
  <si>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</si>
  <si>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</si>
  <si>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</si>
  <si>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</si>
  <si>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</si>
  <si>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</si>
  <si>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</si>
  <si>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</si>
  <si>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</si>
  <si>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</si>
  <si>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</si>
  <si>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</si>
  <si>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</si>
  <si>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</si>
  <si>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</si>
  <si>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</si>
  <si>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</si>
  <si>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</si>
  <si>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</si>
  <si>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</si>
  <si>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</si>
  <si>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</si>
  <si>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</si>
  <si>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</si>
  <si>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</si>
  <si>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</si>
  <si>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</si>
  <si>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</si>
  <si>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</si>
  <si>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</si>
  <si>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</si>
  <si>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</si>
  <si>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</si>
  <si>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</si>
  <si>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</si>
  <si>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</si>
  <si>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</si>
  <si>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</si>
  <si>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</si>
  <si>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</si>
  <si>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</si>
  <si>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</si>
  <si>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</si>
  <si>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</si>
  <si>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</si>
  <si>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</si>
  <si>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</si>
  <si>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</si>
  <si>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</si>
  <si>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</si>
  <si>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</si>
  <si>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</si>
  <si>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</si>
  <si>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</si>
  <si>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</si>
  <si>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</si>
  <si>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</si>
  <si>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</si>
  <si>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</si>
  <si>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</si>
  <si>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</si>
  <si>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</si>
  <si>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</si>
  <si>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</si>
  <si>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</si>
  <si>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</si>
  <si>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</si>
  <si>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</si>
  <si>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</si>
  <si>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</si>
  <si>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</si>
  <si>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</si>
  <si>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</si>
  <si>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</si>
  <si>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</si>
  <si>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</si>
  <si>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</si>
  <si>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</si>
  <si>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</si>
  <si>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</si>
  <si>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</si>
  <si>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</si>
  <si>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</si>
  <si>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</si>
  <si>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</si>
  <si>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</si>
  <si>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</si>
  <si>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</si>
  <si>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</si>
  <si>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</si>
  <si>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</si>
  <si>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</si>
  <si>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</si>
  <si>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</si>
  <si>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</si>
  <si>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</si>
  <si>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</si>
  <si>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</si>
  <si>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</si>
  <si>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</si>
  <si>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</si>
  <si>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</si>
  <si>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</si>
  <si>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</si>
  <si>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</si>
  <si>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</si>
  <si>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</si>
  <si>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</si>
  <si>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</si>
  <si>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</si>
  <si>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</si>
  <si>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</si>
  <si>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</si>
  <si>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</si>
  <si>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</si>
  <si>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</si>
  <si>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</si>
  <si>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</si>
  <si>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</si>
  <si>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</si>
  <si>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</si>
  <si>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</si>
  <si>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</si>
  <si>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</si>
  <si>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</si>
  <si>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</si>
  <si>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</si>
  <si>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</si>
  <si>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</si>
  <si>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</si>
  <si>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</si>
  <si>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</si>
  <si>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</si>
  <si>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</si>
  <si>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</si>
  <si>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</si>
  <si>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</si>
  <si>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</si>
  <si>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</si>
  <si>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</si>
  <si>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</si>
  <si>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</si>
  <si>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</si>
  <si>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</si>
  <si>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</si>
  <si>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</si>
  <si>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</si>
  <si>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</si>
  <si>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</si>
  <si>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</si>
  <si>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</si>
  <si>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</si>
  <si>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</si>
  <si>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</si>
  <si>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</si>
  <si>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</si>
  <si>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</si>
  <si>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</si>
  <si>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</si>
  <si>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</si>
  <si>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</si>
  <si>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</si>
  <si>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</si>
  <si>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</si>
  <si>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</si>
  <si>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</si>
  <si>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</si>
  <si>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</si>
  <si>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</si>
  <si>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</si>
  <si>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</si>
  <si>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</si>
  <si>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</si>
  <si>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</si>
  <si>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</si>
  <si>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</si>
  <si>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</si>
  <si>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</si>
  <si>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</si>
  <si>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</si>
  <si>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</si>
  <si>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</si>
  <si>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</si>
  <si>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</si>
  <si>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</si>
  <si>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</si>
  <si>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</si>
  <si>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</si>
  <si>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</si>
  <si>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</si>
  <si>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</si>
  <si>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</si>
  <si>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</si>
  <si>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</si>
  <si>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</si>
  <si>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</si>
  <si>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</si>
  <si>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</si>
  <si>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</si>
  <si>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</si>
  <si>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</si>
  <si>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</si>
  <si>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</si>
  <si>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</si>
  <si>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</si>
  <si>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</si>
  <si>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</si>
  <si>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</si>
  <si>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</si>
  <si>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</si>
  <si>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</si>
  <si>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</si>
  <si>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</si>
  <si>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</si>
  <si>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</si>
  <si>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</si>
  <si>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</si>
  <si>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</si>
  <si>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</si>
  <si>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</si>
  <si>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</si>
  <si>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</si>
  <si>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</si>
  <si>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</si>
  <si>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</si>
  <si>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</si>
  <si>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</si>
  <si>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</si>
  <si>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</si>
  <si>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</si>
  <si>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</si>
  <si>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</si>
  <si>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</si>
  <si>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</si>
  <si>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</si>
  <si>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</si>
  <si>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</si>
  <si>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</si>
  <si>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</si>
  <si>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</si>
  <si>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</si>
  <si>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</si>
  <si>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</si>
  <si>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</si>
  <si>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</si>
  <si>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</si>
  <si>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</si>
  <si>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</si>
  <si>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</si>
  <si>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</si>
  <si>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</si>
  <si>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</si>
  <si>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</si>
  <si>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</si>
  <si>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</si>
  <si>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</si>
  <si>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</si>
  <si>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</si>
  <si>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</si>
  <si>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</si>
  <si>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</si>
  <si>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</si>
  <si>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</si>
  <si>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</si>
  <si>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</si>
  <si>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</si>
  <si>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</si>
  <si>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</si>
  <si>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</si>
  <si>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</si>
  <si>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</si>
  <si>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</si>
  <si>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</si>
  <si>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</si>
  <si>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</si>
  <si>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</si>
  <si>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</si>
  <si>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</si>
  <si>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</si>
  <si>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</si>
  <si>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</si>
  <si>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</si>
  <si>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</si>
  <si>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</si>
  <si>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</si>
  <si>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</si>
  <si>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</si>
  <si>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</si>
  <si>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</si>
  <si>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</si>
  <si>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</si>
  <si>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</si>
  <si>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</si>
  <si>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</si>
  <si>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</si>
  <si>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</si>
  <si>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</si>
  <si>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</si>
  <si>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</si>
  <si>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</si>
  <si>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</si>
  <si>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</si>
  <si>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</si>
  <si>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</si>
  <si>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</si>
  <si>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</si>
  <si>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</si>
  <si>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</si>
  <si>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</si>
  <si>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</si>
  <si>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</si>
  <si>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</si>
  <si>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</si>
  <si>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</si>
  <si>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</si>
  <si>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</si>
  <si>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</si>
  <si>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</si>
  <si>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</si>
  <si>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</si>
  <si>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</si>
  <si>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</si>
  <si>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</si>
  <si>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</si>
  <si>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</si>
  <si>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</si>
  <si>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</si>
  <si>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</si>
  <si>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</si>
  <si>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</si>
  <si>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</si>
  <si>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</si>
  <si>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</si>
  <si>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</si>
  <si>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</si>
  <si>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</si>
  <si>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</si>
  <si>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</si>
  <si>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</si>
  <si>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</si>
  <si>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</si>
  <si>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</si>
  <si>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</si>
  <si>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</si>
  <si>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</si>
  <si>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</si>
  <si>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</si>
  <si>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</si>
  <si>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</si>
  <si>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</si>
  <si>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</si>
  <si>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</si>
  <si>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</si>
  <si>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</si>
  <si>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</si>
  <si>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</si>
  <si>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</si>
  <si>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</si>
  <si>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</si>
  <si>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</si>
  <si>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</si>
  <si>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</si>
  <si>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</si>
  <si>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</si>
  <si>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</si>
  <si>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</si>
  <si>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</si>
  <si>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</si>
  <si>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</si>
  <si>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</si>
  <si>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</si>
  <si>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</si>
  <si>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</si>
  <si>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</si>
  <si>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</si>
  <si>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</si>
  <si>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</si>
  <si>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</si>
  <si>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</si>
  <si>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</si>
  <si>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</si>
  <si>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</si>
  <si>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</si>
  <si>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</si>
  <si>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</si>
  <si>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</si>
  <si>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</si>
  <si>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</si>
  <si>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</si>
  <si>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</si>
  <si>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</si>
  <si>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</si>
  <si>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</si>
  <si>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</si>
  <si>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</si>
  <si>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</si>
  <si>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</si>
  <si>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</si>
  <si>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</si>
  <si>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</si>
  <si>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</si>
  <si>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</si>
  <si>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</si>
  <si>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</si>
  <si>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</si>
  <si>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</si>
  <si>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</si>
  <si>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</si>
  <si>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</si>
  <si>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</si>
  <si>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</si>
  <si>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</si>
  <si>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</si>
  <si>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</si>
  <si>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</si>
  <si>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</si>
  <si>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</si>
  <si>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</si>
  <si>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</si>
  <si>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</si>
  <si>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</si>
  <si>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</si>
  <si>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</si>
  <si>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</si>
  <si>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</si>
  <si>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</si>
  <si>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</si>
  <si>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</si>
  <si>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</si>
  <si>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</si>
  <si>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</si>
  <si>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</si>
  <si>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</si>
  <si>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</si>
  <si>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</si>
  <si>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</si>
  <si>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</si>
  <si>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</si>
  <si>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</si>
  <si>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</si>
  <si>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</si>
  <si>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</si>
  <si>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</si>
  <si>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</si>
  <si>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</si>
  <si>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</si>
  <si>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</si>
  <si>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</si>
  <si>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</si>
  <si>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</si>
  <si>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</si>
  <si>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</si>
  <si>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</si>
  <si>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</si>
  <si>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</si>
  <si>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</si>
  <si>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</si>
  <si>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</si>
  <si>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</si>
  <si>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</si>
  <si>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</si>
  <si>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</si>
  <si>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</si>
  <si>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</si>
  <si>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</si>
  <si>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</si>
  <si>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</si>
  <si>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</si>
  <si>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</si>
  <si>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</si>
  <si>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</si>
  <si>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</si>
  <si>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</si>
  <si>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</si>
  <si>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</si>
  <si>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</si>
  <si>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</si>
  <si>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</si>
  <si>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</si>
  <si>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</si>
  <si>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</si>
  <si>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</si>
  <si>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</si>
  <si>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</si>
  <si>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</si>
  <si>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</si>
  <si>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</si>
  <si>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</si>
  <si>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</si>
  <si>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</si>
  <si>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</si>
  <si>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</si>
  <si>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</si>
  <si>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</si>
  <si>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</si>
  <si>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</si>
  <si>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</si>
  <si>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</si>
  <si>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</si>
  <si>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</si>
  <si>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</si>
  <si>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</si>
  <si>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</si>
  <si>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</si>
  <si>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</si>
  <si>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</si>
  <si>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</si>
  <si>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</si>
  <si>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</si>
  <si>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</si>
  <si>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</si>
  <si>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</si>
  <si>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</si>
  <si>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</si>
  <si>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</si>
  <si>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</si>
  <si>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</si>
  <si>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</si>
  <si>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</si>
  <si>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</si>
  <si>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</si>
  <si>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</si>
  <si>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</si>
  <si>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</si>
  <si>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</si>
  <si>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</si>
  <si>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</si>
  <si>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</si>
  <si>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</si>
  <si>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</si>
  <si>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</si>
  <si>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</si>
  <si>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</si>
  <si>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</si>
  <si>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</si>
  <si>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</si>
  <si>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</si>
  <si>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</si>
  <si>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</si>
  <si>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</si>
  <si>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</si>
  <si>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</si>
  <si>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</si>
  <si>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</si>
  <si>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</si>
  <si>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</si>
  <si>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</si>
  <si>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</si>
  <si>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</si>
  <si>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</si>
  <si>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</si>
  <si>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</si>
  <si>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</si>
  <si>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</si>
  <si>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</si>
  <si>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</si>
  <si>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</si>
  <si>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</si>
  <si>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</si>
  <si>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</si>
  <si>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</si>
  <si>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</si>
  <si>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</si>
  <si>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</si>
  <si>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</si>
  <si>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</si>
  <si>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</si>
  <si>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</si>
  <si>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</si>
  <si>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</si>
  <si>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</si>
  <si>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</si>
  <si>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</si>
  <si>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</si>
  <si>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</si>
  <si>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</si>
  <si>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</si>
  <si>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</si>
  <si>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</si>
  <si>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</si>
  <si>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</si>
  <si>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</si>
  <si>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</si>
  <si>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</si>
  <si>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</si>
  <si>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</si>
  <si>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</si>
  <si>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</si>
  <si>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</si>
  <si>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</si>
  <si>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</si>
  <si>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</si>
  <si>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</si>
  <si>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</si>
  <si>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</si>
  <si>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</si>
  <si>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</si>
  <si>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</si>
  <si>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</si>
  <si>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</si>
  <si>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</si>
  <si>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</si>
  <si>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</si>
  <si>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</si>
  <si>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</si>
  <si>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</si>
  <si>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</si>
  <si>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</si>
  <si>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</si>
  <si>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</si>
  <si>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</si>
  <si>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</si>
  <si>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</si>
  <si>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</si>
  <si>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</si>
  <si>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</si>
  <si>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</si>
  <si>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</si>
  <si>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</si>
  <si>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</si>
  <si>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</si>
  <si>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</si>
  <si>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</si>
  <si>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</si>
  <si>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</si>
  <si>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</si>
  <si>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</si>
  <si>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</si>
  <si>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</si>
  <si>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</si>
  <si>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</si>
  <si>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</si>
  <si>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</si>
  <si>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</si>
  <si>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</si>
  <si>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</si>
  <si>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</si>
  <si>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</si>
  <si>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</si>
  <si>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</si>
  <si>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</si>
  <si>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</si>
  <si>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</si>
  <si>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</si>
  <si>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</si>
  <si>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</si>
  <si>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</si>
  <si>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</si>
  <si>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</si>
  <si>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</si>
  <si>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</si>
  <si>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</si>
  <si>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</si>
  <si>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</si>
  <si>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</si>
  <si>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</si>
  <si>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</si>
  <si>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</si>
  <si>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</si>
  <si>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</si>
  <si>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</si>
  <si>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</si>
  <si>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</si>
  <si>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</si>
  <si>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</si>
  <si>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</si>
  <si>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</si>
  <si>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</si>
  <si>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</si>
  <si>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</si>
  <si>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</si>
  <si>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</si>
  <si>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</si>
  <si>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</si>
  <si>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</si>
  <si>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</si>
  <si>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</si>
  <si>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</si>
  <si>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</si>
  <si>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</si>
  <si>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</si>
  <si>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</si>
  <si>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</si>
  <si>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</si>
  <si>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</si>
  <si>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</si>
  <si>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</si>
  <si>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</si>
  <si>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</si>
  <si>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</si>
  <si>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</si>
  <si>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</si>
  <si>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</si>
  <si>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</si>
  <si>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</si>
  <si>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</si>
  <si>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</si>
  <si>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</si>
  <si>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</si>
  <si>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</si>
  <si>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</si>
  <si>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</si>
  <si>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</si>
  <si>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</si>
  <si>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</si>
  <si>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</si>
  <si>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</si>
  <si>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</si>
  <si>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</si>
  <si>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</si>
  <si>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</si>
  <si>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</si>
  <si>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</si>
  <si>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</si>
  <si>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</si>
  <si>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</si>
  <si>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</si>
  <si>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</si>
  <si>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</si>
  <si>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</si>
  <si>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</si>
  <si>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</si>
  <si>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</si>
  <si>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</si>
  <si>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</si>
  <si>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</si>
  <si>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</si>
  <si>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</si>
  <si>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</si>
  <si>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</si>
  <si>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</si>
  <si>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</si>
  <si>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</si>
  <si>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</si>
  <si>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</si>
  <si>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</si>
  <si>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</si>
  <si>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</si>
  <si>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</si>
  <si>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</si>
  <si>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</si>
  <si>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</si>
  <si>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</si>
  <si>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</si>
  <si>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</si>
  <si>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</si>
  <si>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</si>
  <si>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</si>
  <si>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</si>
  <si>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</si>
  <si>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</si>
  <si>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</si>
  <si>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</si>
  <si>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</si>
  <si>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</si>
  <si>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</si>
  <si>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</si>
  <si>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</si>
  <si>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</si>
  <si>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</si>
  <si>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</si>
  <si>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</si>
  <si>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</si>
  <si>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</si>
  <si>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</si>
  <si>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</si>
  <si>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</si>
  <si>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</si>
  <si>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</si>
  <si>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</si>
  <si>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</si>
  <si>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</si>
  <si>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</si>
  <si>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</si>
  <si>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</si>
  <si>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</si>
  <si>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</si>
  <si>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</si>
  <si>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</si>
  <si>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</si>
  <si>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</si>
  <si>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</si>
  <si>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</si>
  <si>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</si>
  <si>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</si>
  <si>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</si>
  <si>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</si>
  <si>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</si>
  <si>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</si>
  <si>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</si>
  <si>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</si>
  <si>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</si>
  <si>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</si>
  <si>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</si>
  <si>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</si>
  <si>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</si>
  <si>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</si>
  <si>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</si>
  <si>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</si>
  <si>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</si>
  <si>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</si>
  <si>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</si>
  <si>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</si>
  <si>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</si>
  <si>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</si>
  <si>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</si>
  <si>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Column Labels</t>
  </si>
  <si>
    <t>Mean of backers:</t>
  </si>
  <si>
    <t>Median of backers:</t>
  </si>
  <si>
    <t>Minimum of backers:</t>
  </si>
  <si>
    <t>Maximum of backers:</t>
  </si>
  <si>
    <t>Standard deviation of backers:</t>
  </si>
  <si>
    <t>Variance of number of backers:</t>
  </si>
  <si>
    <t>Statistical analysis for Successful backers</t>
  </si>
  <si>
    <t>Statistical analysis for Unsuccessful backers</t>
  </si>
  <si>
    <t>Median summarises the data more meaningfully</t>
  </si>
  <si>
    <t>Goal</t>
  </si>
  <si>
    <t># Succesful</t>
  </si>
  <si>
    <t># Failed</t>
  </si>
  <si>
    <t># Cancelled</t>
  </si>
  <si>
    <t>Total Projects</t>
  </si>
  <si>
    <t>% Succesful</t>
  </si>
  <si>
    <t>% Failed</t>
  </si>
  <si>
    <t>% Canceled</t>
  </si>
  <si>
    <t>Count of outcome</t>
  </si>
  <si>
    <t xml:space="preserve">Parent Category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</si>
  <si>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</si>
  <si>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</si>
  <si>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</si>
  <si>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</si>
  <si>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</si>
  <si>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</si>
  <si>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</si>
  <si>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</si>
  <si>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</si>
  <si>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</si>
  <si>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</si>
  <si>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</si>
  <si>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Greater than or equal to 50000</t>
  </si>
  <si>
    <t>Deadline-Date Conversion</t>
  </si>
  <si>
    <t>Launched-Date Conversion</t>
  </si>
  <si>
    <t>Years (Launched-Date Conversion)</t>
  </si>
  <si>
    <t xml:space="preserve">Count of Outcome </t>
  </si>
  <si>
    <t>Succesful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</si>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</sst>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1" fillId="3" borderId="2" xfId="0" applyFont="1" applyFill="1" applyBorder="1"/>
    <xf numFmtId="0" fontId="0" fillId="3" borderId="2" xfId="0" applyFill="1" applyBorder="1"/>
    <xf numFmtId="0" fontId="0" fillId="0" borderId="0" xfId="0" applyFill="1"/>
    <xf numFmtId="14" fontId="0" fillId="0" borderId="0" xfId="0" applyNumberFormat="1" applyAlignment="1">
      <alignment horizontal="center"/>
    </xf>
    <xf numFmtId="9" fontId="0" fillId="0" borderId="1" xfId="1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4" borderId="0" xfId="0" applyFill="1"/>
    <xf numFmtId="0" fontId="1" fillId="4" borderId="0" xfId="0" applyFont="1" applyFill="1"/>
  </cellXfs>
  <cellStyles count="2">
    <cellStyle name="Normal" xfId="0" builtinId="0"/>
    <cellStyle name="Percent" xfId="1" builtinId="5"/>
  </cellStyles>
  <dxfs count="8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E300"/>
      <color rgb="FFFF7C0D"/>
      <color rgb="FFFF0B1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[HW_1_StarterBook.xlsx]Pivot Success!PivotTable17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</a:t>
            </a:r>
            <a:r>
              <a:rPr lang="en-US" b="1" baseline="0">
                <a:solidFill>
                  <a:schemeClr val="tx1"/>
                </a:solidFill>
              </a:rPr>
              <a:t> based on Category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3"/>
          </a:solidFill>
          <a:ln>
            <a:noFill/>
          </a:ln>
          <a:effectLst/>
        </c:spPr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Success'!$B$5:$B$6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Success'!$A$7:$A$16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Success'!$B$7:$B$16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8DD-A14F-AF1D-C3A6E47D5C22}"/>
            </c:ext>
          </c:extLst>
        </c:ser>
        <c:ser>
          <c:idx val="1"/>
          <c:order val="1"/>
          <c:tx>
            <c:strRef>
              <c:f>'Pivot Success'!$C$5:$C$6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Success'!$A$7:$A$16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Success'!$C$7:$C$16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8DD-A14F-AF1D-C3A6E47D5C22}"/>
            </c:ext>
          </c:extLst>
        </c:ser>
        <c:ser>
          <c:idx val="2"/>
          <c:order val="2"/>
          <c:tx>
            <c:strRef>
              <c:f>'Pivot Success'!$D$5:$D$6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Success'!$A$7:$A$16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Success'!$D$7:$D$16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DD-A14F-AF1D-C3A6E47D5C22}"/>
            </c:ext>
          </c:extLst>
        </c:ser>
        <c:ser>
          <c:idx val="3"/>
          <c:order val="3"/>
          <c:tx>
            <c:strRef>
              <c:f>'Pivot Success'!$E$5:$E$6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Success'!$A$7:$A$16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Success'!$E$7:$E$16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8DD-A14F-AF1D-C3A6E47D5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73058944"/>
        <c:axId val="473060624"/>
      </c:barChart>
      <c:catAx>
        <c:axId val="4730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60624"/>
        <c:crosses val="autoZero"/>
        <c:auto val="1"/>
        <c:lblAlgn val="ctr"/>
        <c:lblOffset val="100"/>
        <c:noMultiLvlLbl val="0"/>
      </c:catAx>
      <c:valAx>
        <c:axId val="473060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[HW_1_StarterBook.xlsx]Sub_Category!PivotTable18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tx1"/>
                </a:solidFill>
              </a:rPr>
              <a:t>Outcome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</c:pivotFmt>
      <c:pivotFmt>
        <c:idx val="27"/>
        <c:spPr>
          <a:solidFill>
            <a:schemeClr val="accent3"/>
          </a:solidFill>
          <a:ln>
            <a:noFill/>
          </a:ln>
          <a:effectLst/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F1-104B-AD88-7F66ABCEA2E2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EF1-104B-AD88-7F66ABCEA2E2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EF1-104B-AD88-7F66ABCEA2E2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EF1-104B-AD88-7F66ABCEA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71053472"/>
        <c:axId val="465586208"/>
      </c:barChart>
      <c:catAx>
        <c:axId val="47105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86208"/>
        <c:crosses val="autoZero"/>
        <c:auto val="1"/>
        <c:lblAlgn val="ctr"/>
        <c:lblOffset val="100"/>
        <c:noMultiLvlLbl val="0"/>
      </c:catAx>
      <c:valAx>
        <c:axId val="465586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Counts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5347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[HW_1_StarterBook.xlsx]Date-Launched !PivotTable22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</a:t>
            </a:r>
            <a:r>
              <a:rPr lang="en-US" b="1" baseline="0">
                <a:solidFill>
                  <a:schemeClr val="tx1"/>
                </a:solidFill>
              </a:rPr>
              <a:t>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'Date-Launched 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'Date-Launched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'Date-Launched 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F-B243-AF09-DF10C52AE578}"/>
            </c:ext>
          </c:extLst>
        </c:ser>
        <c:ser>
          <c:idx val="1"/>
          <c:order val="1"/>
          <c:tx>
            <c:strRef>
              <c:f>'Date-Launched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'Date-Launched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'Date-Launched 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E3F-B243-AF09-DF10C52AE578}"/>
            </c:ext>
          </c:extLst>
        </c:ser>
        <c:ser>
          <c:idx val="2"/>
          <c:order val="2"/>
          <c:tx>
            <c:strRef>
              <c:f>'Date-Launched 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'Date-Launched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'Date-Launched 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E3F-B243-AF09-DF10C52A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321440"/>
        <c:axId val="591323120"/>
      </c:lineChart>
      <c:catAx>
        <c:axId val="59132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23120"/>
        <c:crosses val="autoZero"/>
        <c:auto val="1"/>
        <c:lblAlgn val="ctr"/>
        <c:lblOffset val="100"/>
        <c:noMultiLvlLbl val="0"/>
      </c:catAx>
      <c:valAx>
        <c:axId val="59132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2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[HW_1_StarterBook.xlsx]Bonus 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Outcome</a:t>
            </a:r>
            <a:r>
              <a:rPr lang="en-US" b="1" baseline="0">
                <a:solidFill>
                  <a:schemeClr val="tx1"/>
                </a:solidFill>
              </a:rPr>
              <a:t> based on goal ($)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'!$B$19</c:f>
              <c:strCache>
                <c:ptCount val="1"/>
                <c:pt idx="0">
                  <c:v>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'Bonus '!$A$20:$A$42</c:f>
              <c:multiLvlStrCache>
                <c:ptCount val="11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'Bonus '!$B$20:$B$42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70-5041-9F9D-79CFDFEC580E}"/>
            </c:ext>
          </c:extLst>
        </c:ser>
        <c:ser>
          <c:idx val="1"/>
          <c:order val="1"/>
          <c:tx>
            <c:strRef>
              <c:f>'Bonus '!$C$19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'Bonus '!$A$20:$A$42</c:f>
              <c:multiLvlStrCache>
                <c:ptCount val="11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'Bonus '!$C$20:$C$42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70-5041-9F9D-79CFDFEC580E}"/>
            </c:ext>
          </c:extLst>
        </c:ser>
        <c:ser>
          <c:idx val="2"/>
          <c:order val="2"/>
          <c:tx>
            <c:strRef>
              <c:f>'Bonus '!$D$19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'Bonus '!$A$20:$A$42</c:f>
              <c:multiLvlStrCache>
                <c:ptCount val="11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</c:lvl>
              </c:multiLvlStrCache>
            </c:multiLvlStrRef>
          </c:cat>
          <c:val>
            <c:numRef>
              <c:f>'Bonus '!$D$20:$D$42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70-5041-9F9D-79CFDFEC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946896"/>
        <c:axId val="600948576"/>
      </c:lineChart>
      <c:catAx>
        <c:axId val="6009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48576"/>
        <c:crosses val="autoZero"/>
        <c:auto val="1"/>
        <c:lblAlgn val="ctr"/>
        <c:lblOffset val="100"/>
        <c:noMultiLvlLbl val="0"/>
      </c:catAx>
      <c:valAx>
        <c:axId val="60094857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9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25400</xdr:rowOff>
    </xdr:from>
    <xdr:to>
      <xdr:col>18</xdr:col>
      <xdr:colOff>292100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5CE19-5004-D242-8012-EA70E6826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</xdr:colOff>
      <xdr:row>0</xdr:row>
      <xdr:rowOff>76200</xdr:rowOff>
    </xdr:from>
    <xdr:to>
      <xdr:col>48</xdr:col>
      <xdr:colOff>292100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7BFD0-D415-7049-8CB2-A251A2F07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2</xdr:row>
      <xdr:rowOff>12700</xdr:rowOff>
    </xdr:from>
    <xdr:to>
      <xdr:col>10</xdr:col>
      <xdr:colOff>190500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596E3-4244-0E46-A887-AA20229A4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234950</xdr:colOff>
      <xdr:row>14</xdr:row>
      <xdr:rowOff>127000</xdr:rowOff>
    </xdr:from>
    <xdr:to>
      <xdr:col>15</xdr:col>
      <xdr:colOff>139700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F22CE5-4BE6-E74F-9352-8CA804998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7.526107407408" createdVersion="6" refreshedVersion="6" minRefreshableVersion="3" recordCount="4114" xr:uid="{10DB3593-30B6-D34B-A50C-9977B0F8098D}">
  <cacheSource type="worksheet">
    <worksheetSource ref="A1:R4115" sheet="Raw Data"/>
  </cacheSource>
  <cacheFields count="18">
    <cacheField name="id" numFmtId="0">
      <sharedItems containsString="0" containsBlank="1" containsNumber="1" containsInteger="1" minValue="1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ntainsBlank="1" count="42">
        <m/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42340073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9.919744675928" createdVersion="6" refreshedVersion="6" minRefreshableVersion="3" recordCount="4115" xr:uid="{D11555A6-5394-124A-9A90-65108B320678}">
  <cacheSource type="worksheet">
    <worksheetSource ref="A1:V1048576" sheet="Raw Data"/>
  </cacheSource>
  <cacheFields count="24">
    <cacheField name="id" numFmtId="0">
      <sharedItems containsString="0" containsBlank="1" containsNumber="1" containsInteger="1" minValue="1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eadline2" numFmtId="0">
      <sharedItems containsString="0" containsBlank="1" containsNumber="1" containsInteger="1" minValue="1249932360" maxValue="1493838720"/>
    </cacheField>
    <cacheField name="Deadline-Date Conversion" numFmtId="0">
      <sharedItems containsNonDate="0" containsDate="1" containsString="0" containsBlank="1" minDate="2009-08-10T14:26:00" maxDate="2017-05-03T14:12:00"/>
    </cacheField>
    <cacheField name="launched_at2" numFmtId="0">
      <sharedItems containsString="0" containsBlank="1" containsNumber="1" containsInteger="1" minValue="1242532513" maxValue="1489591807"/>
    </cacheField>
    <cacheField name="Launched-Date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2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 (Launched-Date Conversion)" numFmtId="0" databaseField="0">
      <fieldGroup base="2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Launched-Date Conversion)" numFmtId="0" databaseField="0">
      <fieldGroup base="2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9.990379166666" createdVersion="6" refreshedVersion="6" minRefreshableVersion="3" recordCount="12" xr:uid="{E1C05BBE-62EC-D04F-B782-F6F914225784}">
  <cacheSource type="worksheet">
    <worksheetSource ref="A1:I13" sheet="Bonus "/>
  </cacheSource>
  <cacheFields count="9">
    <cacheField name="Goal" numFmtId="0">
      <sharedItems containsMixedTypes="1" containsNumber="1" containsInteger="1" minValue="0" maxValue="45000" count="12">
        <n v="0"/>
        <n v="1000"/>
        <n v="5000"/>
        <n v="10000"/>
        <n v="15000"/>
        <n v="20000"/>
        <n v="25000"/>
        <n v="30000"/>
        <n v="35000"/>
        <n v="40000"/>
        <n v="45000"/>
        <s v="Greater than or equal to 50000"/>
      </sharedItems>
    </cacheField>
    <cacheField name="Goal2" numFmtId="0">
      <sharedItems containsString="0" containsBlank="1" containsNumber="1" containsInteger="1" minValue="1000" maxValue="49999" count="12">
        <n v="1000"/>
        <n v="4999"/>
        <n v="9999"/>
        <n v="14999"/>
        <n v="19999"/>
        <n v="24999"/>
        <n v="29999"/>
        <n v="34999"/>
        <n v="39999"/>
        <n v="44999"/>
        <n v="49999"/>
        <m/>
      </sharedItems>
    </cacheField>
    <cacheField name="# Succesful" numFmtId="0">
      <sharedItems containsSemiMixedTypes="0" containsString="0" containsNumber="1" containsInteger="1" minValue="6" maxValue="932"/>
    </cacheField>
    <cacheField name="# Failed" numFmtId="0">
      <sharedItems containsSemiMixedTypes="0" containsString="0" containsNumber="1" containsInteger="1" minValue="11" maxValue="420"/>
    </cacheField>
    <cacheField name="#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% Succesful" numFmtId="9">
      <sharedItems containsSemiMixedTypes="0" containsString="0" containsNumber="1" minValue="0.19369369369369369" maxValue="0.71081677704194257"/>
    </cacheField>
    <cacheField name="% Failed" numFmtId="9">
      <sharedItems containsSemiMixedTypes="0" containsString="0" containsNumber="1" minValue="0.24944812362030905" maxValue="0.58108108108108103"/>
    </cacheField>
    <cacheField name="%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m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1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1"/>
    <x v="2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1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1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1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1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1"/>
    <x v="7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1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1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1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1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1"/>
    <x v="12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1"/>
    <x v="13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1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1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1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1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1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1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1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1"/>
    <x v="21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1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1"/>
    <x v="23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1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1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1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1"/>
    <x v="27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1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1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1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1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1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1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1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1"/>
    <x v="35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1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1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1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1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1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1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1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1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1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1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1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1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1"/>
    <x v="46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1"/>
    <x v="31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1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1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1"/>
    <x v="48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1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1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1"/>
    <x v="51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1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1"/>
    <x v="53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1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1"/>
    <x v="55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2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2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2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2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2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2"/>
    <x v="61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2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2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2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2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2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2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2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2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2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2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2"/>
    <x v="71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2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2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2"/>
    <x v="74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2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2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2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2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2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2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2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2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2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2"/>
    <x v="83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2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2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2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2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2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2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2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2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2"/>
    <x v="90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2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2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2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2"/>
    <x v="92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2"/>
    <x v="93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2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2"/>
    <x v="94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2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2"/>
    <x v="95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2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2"/>
    <x v="97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2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2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2"/>
    <x v="87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2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2"/>
    <x v="101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2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2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2"/>
    <x v="104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2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2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3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3"/>
    <x v="108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3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3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3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3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3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3"/>
    <x v="113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3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3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3"/>
    <x v="109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3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3"/>
    <x v="115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3"/>
    <x v="109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3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3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3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3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3"/>
    <x v="117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3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3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3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3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3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3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3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3"/>
    <x v="122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3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3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3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3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3"/>
    <x v="126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3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3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3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3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3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3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3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3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4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4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4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4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4"/>
    <x v="136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4"/>
    <x v="109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4"/>
    <x v="137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4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4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4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4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4"/>
    <x v="133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4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4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4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4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4"/>
    <x v="109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4"/>
    <x v="142"/>
    <x v="153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4"/>
    <x v="109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4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4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4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4"/>
    <x v="109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4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4"/>
    <x v="147"/>
    <x v="157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4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4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4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4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4"/>
    <x v="150"/>
    <x v="160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4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4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4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4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4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4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4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4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4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4"/>
    <x v="109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4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4"/>
    <x v="159"/>
    <x v="167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4"/>
    <x v="109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4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4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4"/>
    <x v="162"/>
    <x v="170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4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4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4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4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4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4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4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4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4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4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4"/>
    <x v="170"/>
    <x v="17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4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4"/>
    <x v="17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4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4"/>
    <x v="174"/>
    <x v="177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4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4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4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4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4"/>
    <x v="109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4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4"/>
    <x v="109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4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4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4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4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4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4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4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4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4"/>
    <x v="109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4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4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4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5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5"/>
    <x v="182"/>
    <x v="18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5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5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5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5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5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5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5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5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5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5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5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5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5"/>
    <x v="195"/>
    <x v="197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5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5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5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5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5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5"/>
    <x v="201"/>
    <x v="203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5"/>
    <x v="202"/>
    <x v="20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5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5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5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5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5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5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5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5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5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5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5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5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5"/>
    <x v="215"/>
    <x v="217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5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5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5"/>
    <x v="218"/>
    <x v="220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5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5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5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5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5"/>
    <x v="223"/>
    <x v="225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5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5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5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5"/>
    <x v="227"/>
    <x v="229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5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5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5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5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5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5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5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5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5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5"/>
    <x v="236"/>
    <x v="238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5"/>
    <x v="237"/>
    <x v="239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5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5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5"/>
    <x v="240"/>
    <x v="242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5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5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5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5"/>
    <x v="244"/>
    <x v="246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5"/>
    <x v="245"/>
    <x v="247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5"/>
    <x v="246"/>
    <x v="248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5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5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5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5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5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5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5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5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5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5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5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5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5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5"/>
    <x v="260"/>
    <x v="262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5"/>
    <x v="261"/>
    <x v="263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5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5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5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5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5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5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5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5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5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5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5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5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5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5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5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5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5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5"/>
    <x v="279"/>
    <x v="281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5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5"/>
    <x v="281"/>
    <x v="283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5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5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5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5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5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5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5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5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5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5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5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5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5"/>
    <x v="294"/>
    <x v="296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5"/>
    <x v="295"/>
    <x v="297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5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5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5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5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5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5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5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5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5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5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5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5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5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5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5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5"/>
    <x v="311"/>
    <x v="313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5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5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5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5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5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5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5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5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5"/>
    <x v="319"/>
    <x v="322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5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5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5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5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5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5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5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5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5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5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5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5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5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5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5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5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5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5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5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5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5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5"/>
    <x v="339"/>
    <x v="343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5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5"/>
    <x v="341"/>
    <x v="345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5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5"/>
    <x v="343"/>
    <x v="347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5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5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5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5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5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5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5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5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5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5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5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5"/>
    <x v="355"/>
    <x v="359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5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6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6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6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6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6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6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6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6"/>
    <x v="109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6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6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6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6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6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6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6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6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6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6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6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6"/>
    <x v="109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6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6"/>
    <x v="109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6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6"/>
    <x v="37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6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6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6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6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6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6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6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6"/>
    <x v="109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6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6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6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6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6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6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6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6"/>
    <x v="384"/>
    <x v="384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6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6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6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6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6"/>
    <x v="387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6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6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6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6"/>
    <x v="109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6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6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6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6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6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6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6"/>
    <x v="109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6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6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6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6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6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6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6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6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6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6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6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6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6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6"/>
    <x v="404"/>
    <x v="400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6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6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6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6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6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6"/>
    <x v="109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6"/>
    <x v="406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6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6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6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6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6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6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6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6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6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6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6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6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6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6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6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6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6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6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6"/>
    <x v="423"/>
    <x v="41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6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6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6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6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7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7"/>
    <x v="427"/>
    <x v="417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7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7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7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7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7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7"/>
    <x v="431"/>
    <x v="42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7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7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7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7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7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7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7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7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7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7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7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7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8"/>
    <x v="44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8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8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8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8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8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8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8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8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8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8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8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8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8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8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8"/>
    <x v="109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8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8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8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8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8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8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8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8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8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8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8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8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8"/>
    <x v="460"/>
    <x v="448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8"/>
    <x v="417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8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8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8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8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8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8"/>
    <x v="465"/>
    <x v="452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8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8"/>
    <x v="418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8"/>
    <x v="467"/>
    <x v="453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8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8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8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8"/>
    <x v="109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8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8"/>
    <x v="460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8"/>
    <x v="109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8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8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8"/>
    <x v="472"/>
    <x v="456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8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8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8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8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8"/>
    <x v="476"/>
    <x v="459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8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8"/>
    <x v="478"/>
    <x v="460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8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8"/>
    <x v="48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8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8"/>
    <x v="482"/>
    <x v="462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8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8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8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8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8"/>
    <x v="109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8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8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8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8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8"/>
    <x v="487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8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8"/>
    <x v="109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8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8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8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8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8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8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8"/>
    <x v="109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8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8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8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8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8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8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8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8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8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8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8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8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8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8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8"/>
    <x v="496"/>
    <x v="475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8"/>
    <x v="459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8"/>
    <x v="168"/>
    <x v="453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8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8"/>
    <x v="109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8"/>
    <x v="497"/>
    <x v="366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8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9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9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9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9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9"/>
    <x v="503"/>
    <x v="480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9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9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9"/>
    <x v="506"/>
    <x v="48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9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9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9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9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9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9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9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9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9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9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9"/>
    <x v="517"/>
    <x v="49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9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9"/>
    <x v="519"/>
    <x v="496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9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9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9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9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9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9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9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9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9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9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9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9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9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9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9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9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9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9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9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9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9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9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9"/>
    <x v="539"/>
    <x v="515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9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9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9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9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9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9"/>
    <x v="544"/>
    <x v="520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9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9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9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9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9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9"/>
    <x v="550"/>
    <x v="525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9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9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9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9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9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9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9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9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9"/>
    <x v="559"/>
    <x v="532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9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9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9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9"/>
    <x v="562"/>
    <x v="53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9"/>
    <x v="563"/>
    <x v="458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9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9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9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9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9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9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9"/>
    <x v="569"/>
    <x v="541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9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9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9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10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10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10"/>
    <x v="575"/>
    <x v="546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10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10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10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10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10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10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10"/>
    <x v="314"/>
    <x v="553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10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10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10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10"/>
    <x v="584"/>
    <x v="557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10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10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10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10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10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10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10"/>
    <x v="202"/>
    <x v="563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10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10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10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10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10"/>
    <x v="595"/>
    <x v="568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10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10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10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10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10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10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10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10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10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10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10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10"/>
    <x v="606"/>
    <x v="580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10"/>
    <x v="607"/>
    <x v="58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10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1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1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1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1"/>
    <x v="61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1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1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1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1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1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1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1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1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1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1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1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1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1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1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1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1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2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2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2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2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2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2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2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2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2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2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2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2"/>
    <x v="627"/>
    <x v="601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2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2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2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2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2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2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2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2"/>
    <x v="634"/>
    <x v="609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2"/>
    <x v="635"/>
    <x v="610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2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2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2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2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2"/>
    <x v="2"/>
    <x v="615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2"/>
    <x v="638"/>
    <x v="616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2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2"/>
    <x v="31"/>
    <x v="618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2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2"/>
    <x v="2"/>
    <x v="615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2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2"/>
    <x v="641"/>
    <x v="620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2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2"/>
    <x v="643"/>
    <x v="622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2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2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2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2"/>
    <x v="647"/>
    <x v="626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2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2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2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2"/>
    <x v="650"/>
    <x v="630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2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2"/>
    <x v="652"/>
    <x v="63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2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2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2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2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2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2"/>
    <x v="655"/>
    <x v="63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2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2"/>
    <x v="657"/>
    <x v="63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2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2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2"/>
    <x v="660"/>
    <x v="64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2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2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2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2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3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3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3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3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3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3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3"/>
    <x v="671"/>
    <x v="65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3"/>
    <x v="31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3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3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3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3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3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3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3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3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3"/>
    <x v="678"/>
    <x v="66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3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3"/>
    <x v="679"/>
    <x v="66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3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4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4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4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4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4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4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4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4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4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4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4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4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4"/>
    <x v="693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4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4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4"/>
    <x v="109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4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4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4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4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5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5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5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5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5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5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5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5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5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5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5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5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5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5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5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5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5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5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5"/>
    <x v="712"/>
    <x v="436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5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4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4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4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4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4"/>
    <x v="716"/>
    <x v="690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4"/>
    <x v="717"/>
    <x v="691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4"/>
    <x v="109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4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4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4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4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4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4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4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4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4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4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4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4"/>
    <x v="723"/>
    <x v="695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4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4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4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4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4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4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4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4"/>
    <x v="109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4"/>
    <x v="109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4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4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4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4"/>
    <x v="731"/>
    <x v="702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4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4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4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4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4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4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4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4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9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9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9"/>
    <x v="741"/>
    <x v="707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9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9"/>
    <x v="743"/>
    <x v="709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9"/>
    <x v="744"/>
    <x v="710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9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9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9"/>
    <x v="746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9"/>
    <x v="747"/>
    <x v="498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9"/>
    <x v="748"/>
    <x v="71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9"/>
    <x v="749"/>
    <x v="71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9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9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9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9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9"/>
    <x v="754"/>
    <x v="718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9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9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9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9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9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9"/>
    <x v="760"/>
    <x v="724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9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9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9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9"/>
    <x v="764"/>
    <x v="728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9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9"/>
    <x v="766"/>
    <x v="730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9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9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9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9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9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9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9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9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9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9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9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9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9"/>
    <x v="778"/>
    <x v="743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9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9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9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9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9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9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9"/>
    <x v="109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9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9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9"/>
    <x v="785"/>
    <x v="750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9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9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9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9"/>
    <x v="789"/>
    <x v="754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9"/>
    <x v="790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9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9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9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9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9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9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9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9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9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9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9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9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9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9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9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9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9"/>
    <x v="805"/>
    <x v="768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9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9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9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9"/>
    <x v="808"/>
    <x v="771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9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9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6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6"/>
    <x v="812"/>
    <x v="77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6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6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6"/>
    <x v="815"/>
    <x v="77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6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6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6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6"/>
    <x v="819"/>
    <x v="781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6"/>
    <x v="820"/>
    <x v="782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6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6"/>
    <x v="202"/>
    <x v="784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6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6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6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6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6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6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6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6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7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7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7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7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7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7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7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7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7"/>
    <x v="834"/>
    <x v="450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7"/>
    <x v="109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7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7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7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7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7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7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7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7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7"/>
    <x v="109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7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7"/>
    <x v="460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7"/>
    <x v="109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7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7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8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8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8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8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8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8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8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8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8"/>
    <x v="842"/>
    <x v="800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8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8"/>
    <x v="844"/>
    <x v="801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8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8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8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8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8"/>
    <x v="848"/>
    <x v="80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8"/>
    <x v="849"/>
    <x v="805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8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8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8"/>
    <x v="380"/>
    <x v="807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8"/>
    <x v="109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8"/>
    <x v="851"/>
    <x v="808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8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8"/>
    <x v="109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8"/>
    <x v="853"/>
    <x v="809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8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8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8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8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8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8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8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8"/>
    <x v="861"/>
    <x v="81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8"/>
    <x v="862"/>
    <x v="815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8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8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8"/>
    <x v="45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8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8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8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8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8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8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8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8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8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8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8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8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8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8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8"/>
    <x v="875"/>
    <x v="514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8"/>
    <x v="876"/>
    <x v="826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8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8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8"/>
    <x v="879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8"/>
    <x v="109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8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8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8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9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9"/>
    <x v="109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9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9"/>
    <x v="883"/>
    <x v="83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9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9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9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9"/>
    <x v="109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9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9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9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9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9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9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9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9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9"/>
    <x v="109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9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9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9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20"/>
    <x v="109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20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20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20"/>
    <x v="109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20"/>
    <x v="892"/>
    <x v="838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20"/>
    <x v="840"/>
    <x v="839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20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20"/>
    <x v="109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20"/>
    <x v="894"/>
    <x v="841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20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20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20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20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20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20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20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20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20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20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20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20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20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20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20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20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20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20"/>
    <x v="177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20"/>
    <x v="370"/>
    <x v="384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20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20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20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20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20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20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20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20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20"/>
    <x v="912"/>
    <x v="851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20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20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20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1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1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1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1"/>
    <x v="917"/>
    <x v="857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1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1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1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1"/>
    <x v="921"/>
    <x v="861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1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1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1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1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1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1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1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1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1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1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1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1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1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1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1"/>
    <x v="935"/>
    <x v="876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1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1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1"/>
    <x v="938"/>
    <x v="879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1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1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1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1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1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1"/>
    <x v="944"/>
    <x v="885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1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1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1"/>
    <x v="947"/>
    <x v="888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1"/>
    <x v="948"/>
    <x v="88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1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1"/>
    <x v="950"/>
    <x v="891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1"/>
    <x v="951"/>
    <x v="892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1"/>
    <x v="952"/>
    <x v="893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2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2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2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2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2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2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2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2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2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2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2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2"/>
    <x v="959"/>
    <x v="436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2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2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2"/>
    <x v="960"/>
    <x v="898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2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2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2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2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2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2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2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2"/>
    <x v="967"/>
    <x v="904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2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2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2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2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2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2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2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2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2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2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2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2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2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2"/>
    <x v="981"/>
    <x v="918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2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2"/>
    <x v="983"/>
    <x v="920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2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2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2"/>
    <x v="986"/>
    <x v="923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2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2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2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2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2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2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2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2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2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2"/>
    <x v="993"/>
    <x v="93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2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2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2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2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2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2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2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2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7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7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7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7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7"/>
    <x v="1004"/>
    <x v="94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7"/>
    <x v="1005"/>
    <x v="946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7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7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7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7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7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7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7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7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7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7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7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7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7"/>
    <x v="31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7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9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9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9"/>
    <x v="1019"/>
    <x v="962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9"/>
    <x v="1020"/>
    <x v="96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9"/>
    <x v="1021"/>
    <x v="9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9"/>
    <x v="1022"/>
    <x v="965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9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9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9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9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9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9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9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9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9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9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9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9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9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9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9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9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9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9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9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9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9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9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9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9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9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9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9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9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9"/>
    <x v="1049"/>
    <x v="98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9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9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9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9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9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10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10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10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10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10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10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10"/>
    <x v="1059"/>
    <x v="9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10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10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10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10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10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10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10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10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10"/>
    <x v="1068"/>
    <x v="1008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10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10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10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10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2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2"/>
    <x v="1073"/>
    <x v="1013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2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2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2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2"/>
    <x v="1077"/>
    <x v="101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2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2"/>
    <x v="1079"/>
    <x v="1019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2"/>
    <x v="1014"/>
    <x v="1020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2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2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2"/>
    <x v="1082"/>
    <x v="10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2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2"/>
    <x v="1084"/>
    <x v="1025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2"/>
    <x v="1085"/>
    <x v="1026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2"/>
    <x v="1086"/>
    <x v="1027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2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2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2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2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2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2"/>
    <x v="1092"/>
    <x v="103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2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2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2"/>
    <x v="1095"/>
    <x v="1035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2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2"/>
    <x v="1096"/>
    <x v="1037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2"/>
    <x v="1097"/>
    <x v="10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2"/>
    <x v="1098"/>
    <x v="1039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2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2"/>
    <x v="1100"/>
    <x v="104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2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2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2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2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2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2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2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2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2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3"/>
    <x v="1110"/>
    <x v="1051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3"/>
    <x v="714"/>
    <x v="1052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3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3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3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3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3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3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3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3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3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3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3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3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3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3"/>
    <x v="1115"/>
    <x v="901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3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3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3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3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3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3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3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3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3"/>
    <x v="684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3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3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3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3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3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3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3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3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3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3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3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3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3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3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3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3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3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3"/>
    <x v="109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3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3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3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3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3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3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3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3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3"/>
    <x v="1131"/>
    <x v="1066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3"/>
    <x v="1132"/>
    <x v="1067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3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3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3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3"/>
    <x v="109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4"/>
    <x v="1133"/>
    <x v="1068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4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4"/>
    <x v="1135"/>
    <x v="1070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4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4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4"/>
    <x v="1138"/>
    <x v="1073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4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4"/>
    <x v="1140"/>
    <x v="1075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4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4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4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4"/>
    <x v="1144"/>
    <x v="1079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4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4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4"/>
    <x v="1147"/>
    <x v="1082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4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4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4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4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4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1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1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1"/>
    <x v="1154"/>
    <x v="384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1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1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1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1"/>
    <x v="109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1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1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1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1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1"/>
    <x v="57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1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1"/>
    <x v="1159"/>
    <x v="1089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1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1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1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1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1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1"/>
    <x v="1162"/>
    <x v="1091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1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1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1"/>
    <x v="1165"/>
    <x v="1094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1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1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1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1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1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1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1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1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1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1"/>
    <x v="1174"/>
    <x v="110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1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1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1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1"/>
    <x v="1178"/>
    <x v="1108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1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1"/>
    <x v="1180"/>
    <x v="1110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1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1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1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1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1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1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1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1"/>
    <x v="1188"/>
    <x v="1118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1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1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1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1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1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1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1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1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1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1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1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1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1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5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5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5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5"/>
    <x v="109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5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5"/>
    <x v="1203"/>
    <x v="1132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5"/>
    <x v="109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5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5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5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5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5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5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5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5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5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5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5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5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5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6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6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6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6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6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6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6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6"/>
    <x v="1214"/>
    <x v="1139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6"/>
    <x v="109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6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6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6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6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6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6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6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6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6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6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6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7"/>
    <x v="724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7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7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7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7"/>
    <x v="1224"/>
    <x v="1145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7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7"/>
    <x v="473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7"/>
    <x v="109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7"/>
    <x v="109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7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7"/>
    <x v="1225"/>
    <x v="1147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7"/>
    <x v="109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7"/>
    <x v="1226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7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7"/>
    <x v="1228"/>
    <x v="379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7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7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7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7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7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2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2"/>
    <x v="325"/>
    <x v="1150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2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2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2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2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2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2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2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2"/>
    <x v="1238"/>
    <x v="1158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2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2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2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2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2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2"/>
    <x v="1243"/>
    <x v="116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2"/>
    <x v="1244"/>
    <x v="116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2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2"/>
    <x v="25"/>
    <x v="116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2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2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2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2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2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2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2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2"/>
    <x v="967"/>
    <x v="117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2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2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2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2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2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2"/>
    <x v="31"/>
    <x v="118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2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2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2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2"/>
    <x v="965"/>
    <x v="118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2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2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2"/>
    <x v="1258"/>
    <x v="118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8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8"/>
    <x v="31"/>
    <x v="317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8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8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8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8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8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8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8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8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8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8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8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8"/>
    <x v="1268"/>
    <x v="120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8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8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8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8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8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8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8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8"/>
    <x v="1276"/>
    <x v="1208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8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8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8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8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8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8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8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8"/>
    <x v="946"/>
    <x v="1215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8"/>
    <x v="1283"/>
    <x v="1216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8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8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8"/>
    <x v="1286"/>
    <x v="121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8"/>
    <x v="1287"/>
    <x v="1220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8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8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8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8"/>
    <x v="1290"/>
    <x v="372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8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9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9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9"/>
    <x v="1293"/>
    <x v="122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9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9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9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9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9"/>
    <x v="1297"/>
    <x v="1230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9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9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9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9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9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9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9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9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9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9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9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9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9"/>
    <x v="1306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9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9"/>
    <x v="391"/>
    <x v="157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9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9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9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9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9"/>
    <x v="109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9"/>
    <x v="1310"/>
    <x v="1241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9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9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9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9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9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9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9"/>
    <x v="847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9"/>
    <x v="1314"/>
    <x v="1244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9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9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9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9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9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9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9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9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9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9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9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9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9"/>
    <x v="109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9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9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9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9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9"/>
    <x v="1324"/>
    <x v="698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9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9"/>
    <x v="1212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9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9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9"/>
    <x v="109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1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1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1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1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1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1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1"/>
    <x v="1331"/>
    <x v="1257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1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1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1"/>
    <x v="1334"/>
    <x v="1260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1"/>
    <x v="1335"/>
    <x v="1261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1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1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1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1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1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1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1"/>
    <x v="1340"/>
    <x v="1267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1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1"/>
    <x v="1341"/>
    <x v="1269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1"/>
    <x v="1342"/>
    <x v="1270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1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1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1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1"/>
    <x v="1346"/>
    <x v="1274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1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1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1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1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1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1"/>
    <x v="1351"/>
    <x v="1278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1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1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1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1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1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1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1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1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1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1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1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1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1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1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1"/>
    <x v="1365"/>
    <x v="1292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1"/>
    <x v="1366"/>
    <x v="1293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1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1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1"/>
    <x v="1368"/>
    <x v="1294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1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1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1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1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1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1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1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1"/>
    <x v="1374"/>
    <x v="1301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1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1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1"/>
    <x v="1377"/>
    <x v="1304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1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1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1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1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1"/>
    <x v="1382"/>
    <x v="1309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1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1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1"/>
    <x v="1385"/>
    <x v="131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1"/>
    <x v="422"/>
    <x v="507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1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1"/>
    <x v="1387"/>
    <x v="13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1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1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1"/>
    <x v="109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1"/>
    <x v="1389"/>
    <x v="1316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1"/>
    <x v="1390"/>
    <x v="1317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1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1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1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2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2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2"/>
    <x v="1394"/>
    <x v="1321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2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2"/>
    <x v="1396"/>
    <x v="1323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2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2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2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2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2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2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2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2"/>
    <x v="1402"/>
    <x v="840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2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2"/>
    <x v="87"/>
    <x v="1331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2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2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2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2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2"/>
    <x v="1408"/>
    <x v="1336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2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2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2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2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2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2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2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2"/>
    <x v="1414"/>
    <x v="134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2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2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2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2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2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2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2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2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2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2"/>
    <x v="1422"/>
    <x v="1354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2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2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9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9"/>
    <x v="1425"/>
    <x v="1357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9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9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9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9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9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9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9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9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9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9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9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9"/>
    <x v="1431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9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9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9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9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9"/>
    <x v="154"/>
    <x v="366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9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5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5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5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5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5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5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5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5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5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5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5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5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5"/>
    <x v="87"/>
    <x v="137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5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5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5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5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5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5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5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30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30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30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30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30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30"/>
    <x v="1453"/>
    <x v="138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30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30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30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30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30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30"/>
    <x v="1459"/>
    <x v="139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30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30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30"/>
    <x v="1462"/>
    <x v="453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30"/>
    <x v="872"/>
    <x v="1363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30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30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30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30"/>
    <x v="1466"/>
    <x v="139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5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5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5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5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5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5"/>
    <x v="1470"/>
    <x v="140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5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5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5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5"/>
    <x v="74"/>
    <x v="140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5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5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5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5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5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5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5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5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5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5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1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1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1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1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1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1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1"/>
    <x v="1488"/>
    <x v="142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1"/>
    <x v="1489"/>
    <x v="142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1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1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1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1"/>
    <x v="1493"/>
    <x v="142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1"/>
    <x v="1494"/>
    <x v="1427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1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1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1"/>
    <x v="1497"/>
    <x v="1430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1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1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1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1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1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1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1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1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1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1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1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1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1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1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1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1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1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1"/>
    <x v="1515"/>
    <x v="1448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1"/>
    <x v="1516"/>
    <x v="144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1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1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1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1"/>
    <x v="1520"/>
    <x v="145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1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2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2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2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2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2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2"/>
    <x v="833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2"/>
    <x v="1526"/>
    <x v="1458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2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2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2"/>
    <x v="1527"/>
    <x v="1459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2"/>
    <x v="1528"/>
    <x v="1460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2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2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2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2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2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2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2"/>
    <x v="1531"/>
    <x v="1461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2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2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1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1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1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1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1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1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1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1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1"/>
    <x v="1541"/>
    <x v="1471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1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1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1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1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1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1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1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1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1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1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1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1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1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1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1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1"/>
    <x v="1557"/>
    <x v="1487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1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1"/>
    <x v="1559"/>
    <x v="1489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1"/>
    <x v="1560"/>
    <x v="1490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1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1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1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1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1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1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1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1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1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1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1"/>
    <x v="1571"/>
    <x v="1501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1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1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1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1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1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1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1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1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1"/>
    <x v="1580"/>
    <x v="1510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1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1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1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1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1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1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1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1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1"/>
    <x v="1589"/>
    <x v="1519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1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1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1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1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1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1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1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1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1"/>
    <x v="1598"/>
    <x v="1528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1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1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1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1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1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1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1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1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1"/>
    <x v="1606"/>
    <x v="153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1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1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1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1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1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5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5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5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5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5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5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5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5"/>
    <x v="1618"/>
    <x v="154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5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5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5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5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5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5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5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5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5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5"/>
    <x v="1415"/>
    <x v="1558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5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5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5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5"/>
    <x v="1627"/>
    <x v="1562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5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5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5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5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5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5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5"/>
    <x v="1634"/>
    <x v="1568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5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5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5"/>
    <x v="31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5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5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5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5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5"/>
    <x v="1640"/>
    <x v="1575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5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5"/>
    <x v="1266"/>
    <x v="1577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5"/>
    <x v="1642"/>
    <x v="1578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8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8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8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8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8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8"/>
    <x v="833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8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8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8"/>
    <x v="1648"/>
    <x v="1584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8"/>
    <x v="1649"/>
    <x v="1241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8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8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8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8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8"/>
    <x v="1652"/>
    <x v="1589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8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8"/>
    <x v="1654"/>
    <x v="1591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8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8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8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8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8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8"/>
    <x v="1659"/>
    <x v="834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8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8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8"/>
    <x v="459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8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8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8"/>
    <x v="109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8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8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8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8"/>
    <x v="1665"/>
    <x v="439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8"/>
    <x v="417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8"/>
    <x v="1666"/>
    <x v="1581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8"/>
    <x v="1667"/>
    <x v="1600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8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8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8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8"/>
    <x v="1671"/>
    <x v="1603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2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2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2"/>
    <x v="1673"/>
    <x v="160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2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2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2"/>
    <x v="1676"/>
    <x v="1609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2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2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2"/>
    <x v="31"/>
    <x v="1611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2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2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2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2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2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2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2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2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2"/>
    <x v="1675"/>
    <x v="1619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2"/>
    <x v="1685"/>
    <x v="1620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2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3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3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3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3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3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3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3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3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3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3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3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3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3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3"/>
    <x v="1700"/>
    <x v="163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3"/>
    <x v="1187"/>
    <x v="163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3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3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3"/>
    <x v="1703"/>
    <x v="163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3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3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6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6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6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6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6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6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6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6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6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6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6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6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6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6"/>
    <x v="1717"/>
    <x v="1652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6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6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6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6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6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6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3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3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3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3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3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3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3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3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3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3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3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3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3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3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3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3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3"/>
    <x v="1739"/>
    <x v="1675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3"/>
    <x v="1740"/>
    <x v="1676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3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3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3"/>
    <x v="1743"/>
    <x v="1679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3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3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3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3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3"/>
    <x v="1684"/>
    <x v="1684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3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3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3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3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3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3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3"/>
    <x v="1754"/>
    <x v="1691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3"/>
    <x v="1755"/>
    <x v="169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3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3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3"/>
    <x v="1758"/>
    <x v="169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3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3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3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3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3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3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3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3"/>
    <x v="1766"/>
    <x v="1703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3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3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3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3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3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3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3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3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3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3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3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3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3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3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3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2"/>
    <x v="1781"/>
    <x v="171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2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2"/>
    <x v="1783"/>
    <x v="1721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2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2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2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2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2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2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2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2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2"/>
    <x v="1790"/>
    <x v="1730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2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2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2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2"/>
    <x v="1793"/>
    <x v="1734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2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2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2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2"/>
    <x v="982"/>
    <x v="1738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5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5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5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5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5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5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5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5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5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5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5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5"/>
    <x v="1808"/>
    <x v="1750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5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5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5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5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5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5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5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5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4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4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4"/>
    <x v="1817"/>
    <x v="18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4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4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4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4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4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4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4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4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4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4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4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4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4"/>
    <x v="1829"/>
    <x v="1772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4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4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4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4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8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8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8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8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8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8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8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8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8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8"/>
    <x v="109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8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8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8"/>
    <x v="109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8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8"/>
    <x v="1839"/>
    <x v="446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8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8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8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8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8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8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8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8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8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8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8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8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8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8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8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8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8"/>
    <x v="1845"/>
    <x v="18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8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8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8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8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8"/>
    <x v="109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8"/>
    <x v="109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8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8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8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8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8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8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8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8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8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8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8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8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8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8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8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8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8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8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8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8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8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8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20"/>
    <x v="1856"/>
    <x v="1789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20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20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20"/>
    <x v="109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20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20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20"/>
    <x v="1860"/>
    <x v="1793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20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20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20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20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20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20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20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20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20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20"/>
    <x v="109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20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20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20"/>
    <x v="1867"/>
    <x v="1796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20"/>
    <x v="374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20"/>
    <x v="418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20"/>
    <x v="473"/>
    <x v="1797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20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20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20"/>
    <x v="109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20"/>
    <x v="133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20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20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20"/>
    <x v="449"/>
    <x v="689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20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20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20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20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20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20"/>
    <x v="1874"/>
    <x v="381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20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20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20"/>
    <x v="109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20"/>
    <x v="418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4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4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4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4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4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4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4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4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4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4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4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4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4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4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4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4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4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4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4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4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5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5"/>
    <x v="1893"/>
    <x v="1821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5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5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5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5"/>
    <x v="31"/>
    <x v="1824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5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5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5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5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5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5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5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5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5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5"/>
    <x v="1899"/>
    <x v="1834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5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5"/>
    <x v="1901"/>
    <x v="1836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5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5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5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5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5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5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5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5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5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5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5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5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5"/>
    <x v="1912"/>
    <x v="1847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5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5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5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5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5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5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5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5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5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5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5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5"/>
    <x v="109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5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5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5"/>
    <x v="722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5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5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5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5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5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5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5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5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5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5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5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5"/>
    <x v="109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5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5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6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6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6"/>
    <x v="1927"/>
    <x v="186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6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6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6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6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6"/>
    <x v="1931"/>
    <x v="187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6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6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6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6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6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6"/>
    <x v="2"/>
    <x v="1876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6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6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6"/>
    <x v="1007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6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6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6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6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6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6"/>
    <x v="1939"/>
    <x v="1884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6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6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6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6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6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6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6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6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6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6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6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6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6"/>
    <x v="1951"/>
    <x v="1897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6"/>
    <x v="1952"/>
    <x v="1898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6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6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6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20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20"/>
    <x v="571"/>
    <x v="384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20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20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20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20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20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20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20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20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20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20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20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20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20"/>
    <x v="109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20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20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20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20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20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20"/>
    <x v="1958"/>
    <x v="1905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20"/>
    <x v="1959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20"/>
    <x v="724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20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20"/>
    <x v="874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20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20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20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20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20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20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20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20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20"/>
    <x v="466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20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20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20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20"/>
    <x v="1964"/>
    <x v="1911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20"/>
    <x v="1965"/>
    <x v="66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20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7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7"/>
    <x v="1968"/>
    <x v="1914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7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7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7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7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7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7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7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7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7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7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7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7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7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7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7"/>
    <x v="1982"/>
    <x v="1929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7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7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7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7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7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7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7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7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7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7"/>
    <x v="1991"/>
    <x v="1938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7"/>
    <x v="1992"/>
    <x v="1939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7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7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7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7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7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7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7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7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7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7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7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7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7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7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7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7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7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7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7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7"/>
    <x v="2007"/>
    <x v="1956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7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7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7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7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7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7"/>
    <x v="2013"/>
    <x v="439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7"/>
    <x v="2014"/>
    <x v="1962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7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7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7"/>
    <x v="2017"/>
    <x v="196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7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7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8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8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8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8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8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8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8"/>
    <x v="1934"/>
    <x v="1974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8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8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8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8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8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8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8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8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8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8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8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8"/>
    <x v="2035"/>
    <x v="895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8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20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20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20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20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20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20"/>
    <x v="109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20"/>
    <x v="109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20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20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20"/>
    <x v="2039"/>
    <x v="1988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20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20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20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20"/>
    <x v="372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20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20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20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20"/>
    <x v="2044"/>
    <x v="1992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20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20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9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9"/>
    <x v="2047"/>
    <x v="199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9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9"/>
    <x v="2048"/>
    <x v="1996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9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9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9"/>
    <x v="2051"/>
    <x v="1999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9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9"/>
    <x v="2053"/>
    <x v="2001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9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9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9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9"/>
    <x v="2057"/>
    <x v="2005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9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9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9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9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9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9"/>
    <x v="2063"/>
    <x v="2011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9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1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1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1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1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1"/>
    <x v="2069"/>
    <x v="2017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1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1"/>
    <x v="2071"/>
    <x v="2019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1"/>
    <x v="2072"/>
    <x v="2020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1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1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1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1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1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1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1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1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1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1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1"/>
    <x v="2082"/>
    <x v="203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1"/>
    <x v="101"/>
    <x v="2032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40"/>
    <x v="2083"/>
    <x v="440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40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40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40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40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40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40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40"/>
    <x v="550"/>
    <x v="514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40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40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40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40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40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40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40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40"/>
    <x v="156"/>
    <x v="2039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40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40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40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40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40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40"/>
    <x v="2094"/>
    <x v="384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40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40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40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40"/>
    <x v="172"/>
    <x v="384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40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40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40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40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40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40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40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40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40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40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40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40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40"/>
    <x v="2103"/>
    <x v="450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40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7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7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7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7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7"/>
    <x v="212"/>
    <x v="2048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7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7"/>
    <x v="2106"/>
    <x v="2050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7"/>
    <x v="78"/>
    <x v="594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7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7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7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7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7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7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7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7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7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7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7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7"/>
    <x v="2116"/>
    <x v="2060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7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7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7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7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7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7"/>
    <x v="2120"/>
    <x v="20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7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7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7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7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7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7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7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7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7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7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7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7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7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7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7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7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7"/>
    <x v="1014"/>
    <x v="2081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7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7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7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7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7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7"/>
    <x v="2135"/>
    <x v="2086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7"/>
    <x v="31"/>
    <x v="2087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7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7"/>
    <x v="2136"/>
    <x v="208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7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7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7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7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7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7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7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7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7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7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7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7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7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7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7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7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7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7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7"/>
    <x v="109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7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7"/>
    <x v="109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7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7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7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7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7"/>
    <x v="109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7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7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7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7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7"/>
    <x v="167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7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7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7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7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7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7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7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7"/>
    <x v="2155"/>
    <x v="2105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7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7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7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7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7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7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7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7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7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7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7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7"/>
    <x v="2162"/>
    <x v="2112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7"/>
    <x v="2163"/>
    <x v="2113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7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7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7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7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7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7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7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7"/>
    <x v="2167"/>
    <x v="2116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7"/>
    <x v="724"/>
    <x v="38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7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7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7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7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7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7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7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7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7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7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7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7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7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7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7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7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7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7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7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7"/>
    <x v="459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7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7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7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7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7"/>
    <x v="2181"/>
    <x v="2130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7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7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1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1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1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1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1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1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1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1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1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1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1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1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1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1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1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1"/>
    <x v="602"/>
    <x v="1829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1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1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1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1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9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9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9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9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9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9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9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9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9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9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9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9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9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9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9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9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9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9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9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9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7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7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7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7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7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7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7"/>
    <x v="2208"/>
    <x v="2159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7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7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7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7"/>
    <x v="2210"/>
    <x v="216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7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7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7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7"/>
    <x v="2213"/>
    <x v="216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7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7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7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7"/>
    <x v="578"/>
    <x v="217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7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9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9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9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9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9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9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9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9"/>
    <x v="31"/>
    <x v="680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9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9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9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9"/>
    <x v="2226"/>
    <x v="2182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9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9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9"/>
    <x v="2229"/>
    <x v="2185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9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9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9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9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9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9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9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9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9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9"/>
    <x v="2237"/>
    <x v="219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9"/>
    <x v="2133"/>
    <x v="2195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9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9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9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9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9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9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9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9"/>
    <x v="2244"/>
    <x v="2202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9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9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9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9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9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9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9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9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9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9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9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9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9"/>
    <x v="2256"/>
    <x v="2214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9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9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9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9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9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9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9"/>
    <x v="2261"/>
    <x v="222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9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9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9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9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9"/>
    <x v="2265"/>
    <x v="2226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9"/>
    <x v="1881"/>
    <x v="2227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9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9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9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9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9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9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9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9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9"/>
    <x v="313"/>
    <x v="223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9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9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9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9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9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9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9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9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9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9"/>
    <x v="2275"/>
    <x v="2239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9"/>
    <x v="2276"/>
    <x v="1795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9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9"/>
    <x v="2277"/>
    <x v="2240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9"/>
    <x v="2278"/>
    <x v="224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9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9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9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9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9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9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9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9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9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9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9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9"/>
    <x v="2287"/>
    <x v="2250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9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9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9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9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9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9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9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9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9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9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9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9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9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9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9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9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9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9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9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9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9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9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9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9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9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9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9"/>
    <x v="2308"/>
    <x v="226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9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9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9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9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9"/>
    <x v="2313"/>
    <x v="227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9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9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9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9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9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9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9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9"/>
    <x v="419"/>
    <x v="468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9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9"/>
    <x v="37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9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9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9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9"/>
    <x v="886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9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9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9"/>
    <x v="2323"/>
    <x v="2280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9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9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9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7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7"/>
    <x v="417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7"/>
    <x v="2326"/>
    <x v="2283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7"/>
    <x v="2327"/>
    <x v="404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7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7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7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7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7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7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7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7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7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7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7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7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7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7"/>
    <x v="109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7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7"/>
    <x v="2336"/>
    <x v="2290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7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7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7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7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7"/>
    <x v="2338"/>
    <x v="2294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7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7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7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7"/>
    <x v="2342"/>
    <x v="2298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7"/>
    <x v="50"/>
    <x v="2299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7"/>
    <x v="430"/>
    <x v="2300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7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7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7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7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7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7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7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7"/>
    <x v="2349"/>
    <x v="2308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7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7"/>
    <x v="2351"/>
    <x v="2310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7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7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7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7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7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7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7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7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7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7"/>
    <x v="2359"/>
    <x v="231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7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7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7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7"/>
    <x v="2191"/>
    <x v="2322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7"/>
    <x v="2206"/>
    <x v="232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7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7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7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7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1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1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1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1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1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1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1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1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1"/>
    <x v="1855"/>
    <x v="468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1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1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1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1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1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1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1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1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1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1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1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7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7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7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7"/>
    <x v="2378"/>
    <x v="2340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7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7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7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7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7"/>
    <x v="2383"/>
    <x v="2345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7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7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7"/>
    <x v="2384"/>
    <x v="2348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7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7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7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7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7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7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7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7"/>
    <x v="1054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7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7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7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7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7"/>
    <x v="2394"/>
    <x v="2359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7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7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7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7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7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7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7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7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7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7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7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7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7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7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7"/>
    <x v="2407"/>
    <x v="2374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7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7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7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7"/>
    <x v="1613"/>
    <x v="2378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7"/>
    <x v="2411"/>
    <x v="2379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7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7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7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7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7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7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7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7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7"/>
    <x v="2419"/>
    <x v="2388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7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7"/>
    <x v="2421"/>
    <x v="2390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7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7"/>
    <x v="2002"/>
    <x v="23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7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7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7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7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7"/>
    <x v="658"/>
    <x v="2397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7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7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7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7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7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7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7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7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7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7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7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7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7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7"/>
    <x v="264"/>
    <x v="2411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7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7"/>
    <x v="2432"/>
    <x v="24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7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7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7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7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7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7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7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7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7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7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7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7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7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7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7"/>
    <x v="1424"/>
    <x v="711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7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7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7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7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7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7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7"/>
    <x v="2449"/>
    <x v="2433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7"/>
    <x v="2450"/>
    <x v="66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7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7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7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7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7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7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7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7"/>
    <x v="2456"/>
    <x v="2440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7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7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7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7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7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7"/>
    <x v="2459"/>
    <x v="2444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7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7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7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7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7"/>
    <x v="2461"/>
    <x v="2448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7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7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7"/>
    <x v="2464"/>
    <x v="2451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7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7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7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7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7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7"/>
    <x v="1097"/>
    <x v="2456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7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7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7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7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7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7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7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7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7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7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7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7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7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7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7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7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7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7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7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7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7"/>
    <x v="2480"/>
    <x v="2473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7"/>
    <x v="90"/>
    <x v="2474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7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7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7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7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7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7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7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7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7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7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7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7"/>
    <x v="2488"/>
    <x v="2486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7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7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7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7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7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7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7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7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7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7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7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7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7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7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7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7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7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7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7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7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7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7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7"/>
    <x v="2497"/>
    <x v="210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7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7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7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7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7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7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7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7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7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7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7"/>
    <x v="2504"/>
    <x v="2513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7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7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7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7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7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7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7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7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7"/>
    <x v="991"/>
    <x v="2522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7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7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7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7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7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7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7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7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7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7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7"/>
    <x v="2516"/>
    <x v="2532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7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7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7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7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7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7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7"/>
    <x v="2519"/>
    <x v="2537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7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7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7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7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7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7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7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7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7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7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7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7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7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7"/>
    <x v="2123"/>
    <x v="2550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7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7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7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7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7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7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7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7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7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7"/>
    <x v="2533"/>
    <x v="255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7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7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7"/>
    <x v="2536"/>
    <x v="2562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7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7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7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7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7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7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7"/>
    <x v="2542"/>
    <x v="2568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7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7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7"/>
    <x v="2544"/>
    <x v="2571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7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7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7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7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7"/>
    <x v="50"/>
    <x v="2575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7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7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7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7"/>
    <x v="2547"/>
    <x v="2577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7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7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7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7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7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7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7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7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7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7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7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7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7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7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7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7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7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7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7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7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7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7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7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7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7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7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7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7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7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7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7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7"/>
    <x v="2567"/>
    <x v="2602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7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7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7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7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7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7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7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7"/>
    <x v="2571"/>
    <x v="2609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7"/>
    <x v="40"/>
    <x v="2610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7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7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7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7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7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7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7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7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7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7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7"/>
    <x v="31"/>
    <x v="179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7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7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7"/>
    <x v="2536"/>
    <x v="262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7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7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7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7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7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7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7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7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7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7"/>
    <x v="436"/>
    <x v="2631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7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7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7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7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7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7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7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7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7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7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7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7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7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7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7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7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7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7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7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7"/>
    <x v="2595"/>
    <x v="2648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7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7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7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7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7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7"/>
    <x v="2599"/>
    <x v="26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7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7"/>
    <x v="2601"/>
    <x v="2656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7"/>
    <x v="31"/>
    <x v="26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7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7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7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7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7"/>
    <x v="2129"/>
    <x v="684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7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7"/>
    <x v="31"/>
    <x v="680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7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7"/>
    <x v="31"/>
    <x v="85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7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7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7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7"/>
    <x v="2608"/>
    <x v="2665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7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7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7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7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7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7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7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7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7"/>
    <x v="2614"/>
    <x v="2674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7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7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7"/>
    <x v="946"/>
    <x v="2677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7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7"/>
    <x v="2539"/>
    <x v="2678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7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7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7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7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7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7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7"/>
    <x v="2619"/>
    <x v="2684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7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7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7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7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7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7"/>
    <x v="2623"/>
    <x v="2688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7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7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7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7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7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7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7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7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7"/>
    <x v="2627"/>
    <x v="2695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7"/>
    <x v="2628"/>
    <x v="2696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7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7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7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7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7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1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1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1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1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1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1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1"/>
    <x v="2633"/>
    <x v="270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1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1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1"/>
    <x v="2635"/>
    <x v="2706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1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1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1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1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1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1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1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1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1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1"/>
    <x v="733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7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7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7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7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7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7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7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7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7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7"/>
    <x v="2645"/>
    <x v="271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7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7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7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7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7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7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7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7"/>
    <x v="2648"/>
    <x v="2722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7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7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7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7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7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7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7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7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7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7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7"/>
    <x v="2654"/>
    <x v="2732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7"/>
    <x v="2655"/>
    <x v="2733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7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7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7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7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7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7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7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7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7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7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7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7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7"/>
    <x v="43"/>
    <x v="274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7"/>
    <x v="2664"/>
    <x v="274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7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7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7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7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7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7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7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7"/>
    <x v="2624"/>
    <x v="2111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7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7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7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7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7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7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7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7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7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7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7"/>
    <x v="2675"/>
    <x v="276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7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7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7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7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7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7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7"/>
    <x v="1266"/>
    <x v="2768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7"/>
    <x v="2679"/>
    <x v="2769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7"/>
    <x v="2680"/>
    <x v="2600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7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7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7"/>
    <x v="2682"/>
    <x v="2772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7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7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7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7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7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7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7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7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7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7"/>
    <x v="2689"/>
    <x v="164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7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7"/>
    <x v="2690"/>
    <x v="2397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7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7"/>
    <x v="886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7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7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7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7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7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7"/>
    <x v="172"/>
    <x v="384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7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7"/>
    <x v="109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7"/>
    <x v="709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7"/>
    <x v="2696"/>
    <x v="278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7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1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1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1"/>
    <x v="1004"/>
    <x v="2784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1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1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1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1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1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1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1"/>
    <x v="2702"/>
    <x v="2790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1"/>
    <x v="2703"/>
    <x v="2791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1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1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1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1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1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1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1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1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1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1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1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1"/>
    <x v="31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1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1"/>
    <x v="1097"/>
    <x v="2803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1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1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1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1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1"/>
    <x v="2713"/>
    <x v="2807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1"/>
    <x v="2714"/>
    <x v="2808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1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1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1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1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1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1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1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1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1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1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1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1"/>
    <x v="109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1"/>
    <x v="109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1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1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1"/>
    <x v="460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1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1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1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1"/>
    <x v="2725"/>
    <x v="1536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1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1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1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1"/>
    <x v="109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1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1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1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1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1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7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7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7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7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7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7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7"/>
    <x v="2735"/>
    <x v="28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7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7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7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7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7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7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7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7"/>
    <x v="2740"/>
    <x v="2834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7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7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7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7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7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7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7"/>
    <x v="20"/>
    <x v="2840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7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7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7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7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7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7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7"/>
    <x v="2460"/>
    <x v="2845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7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7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7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7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7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7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7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7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7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7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7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7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7"/>
    <x v="2755"/>
    <x v="2857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7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7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7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7"/>
    <x v="2758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7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7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7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7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7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7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7"/>
    <x v="2761"/>
    <x v="2861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7"/>
    <x v="152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7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7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7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7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7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7"/>
    <x v="2763"/>
    <x v="286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1"/>
    <x v="418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1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1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1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1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1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1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1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1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1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1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1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1"/>
    <x v="2768"/>
    <x v="2866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1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1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1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1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1"/>
    <x v="109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1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1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7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7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7"/>
    <x v="2771"/>
    <x v="286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7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7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7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7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7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7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7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7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7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7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7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7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7"/>
    <x v="109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7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7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7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7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7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7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7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7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7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7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7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7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7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7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7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7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7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7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7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7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7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7"/>
    <x v="709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7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7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7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7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7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7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7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7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7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7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7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7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7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7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7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7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7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7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7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7"/>
    <x v="1161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7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7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7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7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7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7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7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7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7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7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7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7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7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7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7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7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7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7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7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7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7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7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7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7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7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7"/>
    <x v="2810"/>
    <x v="2893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7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7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7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7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7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7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7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7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7"/>
    <x v="2693"/>
    <x v="2845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7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7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7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7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7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7"/>
    <x v="2820"/>
    <x v="2901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7"/>
    <x v="2821"/>
    <x v="290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7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7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7"/>
    <x v="2823"/>
    <x v="1581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7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7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7"/>
    <x v="130"/>
    <x v="366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7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7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7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7"/>
    <x v="109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7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7"/>
    <x v="2828"/>
    <x v="2906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7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7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7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7"/>
    <x v="2829"/>
    <x v="984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7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7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7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7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7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7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7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7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7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7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7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7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7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7"/>
    <x v="857"/>
    <x v="1859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7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7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7"/>
    <x v="2834"/>
    <x v="85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7"/>
    <x v="1863"/>
    <x v="372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7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7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7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7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7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7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7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7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7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7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7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7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7"/>
    <x v="2840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7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7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7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7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7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7"/>
    <x v="1296"/>
    <x v="2914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7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7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7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7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7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7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7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7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7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7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7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7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7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7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7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7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7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7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7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7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7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7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7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7"/>
    <x v="2858"/>
    <x v="2920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7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7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7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7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7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7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7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7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7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7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7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7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7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7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7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7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7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7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7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7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7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7"/>
    <x v="609"/>
    <x v="2929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7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7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7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7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7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7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7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7"/>
    <x v="2176"/>
    <x v="2930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7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7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7"/>
    <x v="109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7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7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7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7"/>
    <x v="109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7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7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7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7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7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7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7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7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7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7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7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7"/>
    <x v="418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m/>
    <n v="1.3685882352941177"/>
    <n v="63.917582417582416"/>
    <x v="0"/>
    <s v="television"/>
    <n v="1437620400"/>
    <d v="2015-07-22T22:00:00"/>
    <n v="1434931811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n v="1488464683"/>
    <d v="2017-03-02T09:24:43"/>
    <n v="148587268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n v="1455555083"/>
    <d v="2016-02-15T11:51:23"/>
    <n v="145469108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n v="1407414107"/>
    <d v="2014-08-07T07:21:47"/>
    <n v="140482210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n v="1450555279"/>
    <d v="2015-12-19T15:01:19"/>
    <n v="144796327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n v="1469770500"/>
    <d v="2016-07-29T00:35:00"/>
    <n v="146836220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n v="1402710250"/>
    <d v="2014-06-13T20:44:10"/>
    <n v="140184625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n v="1467680867"/>
    <d v="2016-07-04T20:07:47"/>
    <n v="146422486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n v="1460754000"/>
    <d v="2016-04-15T16:00:00"/>
    <n v="14601552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n v="1460860144"/>
    <d v="2016-04-16T21:29:04"/>
    <n v="145826814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n v="1403660279"/>
    <d v="2014-06-24T20:37:59"/>
    <n v="140063627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n v="1471834800"/>
    <d v="2016-08-21T22:00:00"/>
    <n v="146912646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n v="1405479600"/>
    <d v="2014-07-15T22:00:00"/>
    <n v="1401642425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n v="1466713620"/>
    <d v="2016-06-23T15:27:00"/>
    <n v="1463588109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n v="1405259940"/>
    <d v="2014-07-13T08:59:00"/>
    <n v="1403051888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n v="1443384840"/>
    <d v="2015-09-27T15:14:00"/>
    <n v="144179065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n v="1402896600"/>
    <d v="2014-06-16T00:30:00"/>
    <n v="1398971211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n v="1415126022"/>
    <d v="2014-11-04T13:33:42"/>
    <n v="1412530422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n v="1410958856"/>
    <d v="2014-09-17T08:00:56"/>
    <n v="14083668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n v="1437420934"/>
    <d v="2015-07-20T14:35:34"/>
    <n v="1434828934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n v="1442167912"/>
    <d v="2015-09-13T13:11:52"/>
    <n v="143698391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n v="1411743789"/>
    <d v="2014-09-26T10:03:09"/>
    <n v="1409151789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n v="1420099140"/>
    <d v="2015-01-01T02:59:00"/>
    <n v="141876674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n v="1430407200"/>
    <d v="2015-04-30T10:20:00"/>
    <n v="1428086501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n v="1442345940"/>
    <d v="2015-09-15T14:39:00"/>
    <n v="143949486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n v="1452299761"/>
    <d v="2016-01-08T19:36:01"/>
    <n v="1447115761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n v="1408278144"/>
    <d v="2014-08-17T07:22:24"/>
    <n v="1404822144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n v="1416113833"/>
    <d v="2014-11-15T23:57:13"/>
    <n v="1413518233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n v="1450307284"/>
    <d v="2015-12-16T18:08:04"/>
    <n v="144771528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n v="1406045368"/>
    <d v="2014-07-22T11:09:28"/>
    <n v="1403453368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n v="1408604515"/>
    <d v="2014-08-21T02:01:55"/>
    <n v="1406012515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n v="1453748434"/>
    <d v="2016-01-25T14:00:34"/>
    <n v="14521932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n v="1463111940"/>
    <d v="2016-05-12T22:59:00"/>
    <n v="145952301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n v="1447001501"/>
    <d v="2015-11-08T11:51:41"/>
    <n v="144440590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n v="1407224601"/>
    <d v="2014-08-05T02:43:21"/>
    <n v="140592860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n v="1430179200"/>
    <d v="2015-04-27T19:00:00"/>
    <n v="1428130814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n v="1428128525"/>
    <d v="2015-04-04T01:22:05"/>
    <n v="142554012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n v="1425055079"/>
    <d v="2015-02-27T11:37:59"/>
    <n v="1422463079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n v="1368235344"/>
    <d v="2013-05-10T20:22:24"/>
    <n v="136564334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n v="1401058740"/>
    <d v="2014-05-25T17:59:00"/>
    <n v="139838806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n v="1403150400"/>
    <d v="2014-06-18T23:00:00"/>
    <n v="140142648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n v="1412516354"/>
    <d v="2014-10-05T08:39:14"/>
    <n v="140992435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n v="1419780026"/>
    <d v="2014-12-28T10:20:26"/>
    <n v="14171880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n v="1405209600"/>
    <d v="2014-07-12T19:00:00"/>
    <n v="140259948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n v="1412648537"/>
    <d v="2014-10-06T21:22:17"/>
    <n v="140876053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n v="1461769107"/>
    <d v="2016-04-27T09:58:27"/>
    <n v="1459177107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n v="1450220974"/>
    <d v="2015-12-15T18:09:34"/>
    <n v="144762897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n v="1419021607"/>
    <d v="2014-12-19T15:40:07"/>
    <n v="14138340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n v="1425211200"/>
    <d v="2015-03-01T07:00:00"/>
    <n v="142253426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n v="1445660045"/>
    <d v="2015-10-23T23:14:05"/>
    <n v="1443068045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n v="1422637200"/>
    <d v="2015-01-30T12:00:00"/>
    <n v="141927145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n v="1439245037"/>
    <d v="2015-08-10T17:17:17"/>
    <n v="143665303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n v="1405615846"/>
    <d v="2014-07-17T11:50:46"/>
    <n v="1403023846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n v="1396648800"/>
    <d v="2014-04-04T17:00:00"/>
    <n v="13954074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n v="1451063221"/>
    <d v="2015-12-25T12:07:01"/>
    <n v="144847122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n v="1464390916"/>
    <d v="2016-05-27T18:15:16"/>
    <n v="1462576516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n v="1433779200"/>
    <d v="2015-06-08T11:00:00"/>
    <n v="14325594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n v="1429991962"/>
    <d v="2015-04-25T14:59:22"/>
    <n v="1427399962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n v="1416423172"/>
    <d v="2014-11-19T13:52:52"/>
    <n v="141382757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n v="1442264400"/>
    <d v="2015-09-14T16:00:00"/>
    <n v="1439530776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n v="1395532800"/>
    <d v="2014-03-22T19:00:00"/>
    <n v="139388271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n v="1370547157"/>
    <d v="2013-06-06T14:32:37"/>
    <n v="136864635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n v="1362337878"/>
    <d v="2013-03-03T14:11:18"/>
    <n v="1360177878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n v="1388206740"/>
    <d v="2013-12-27T23:59:00"/>
    <n v="138619401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n v="1373243181"/>
    <d v="2013-07-07T19:26:21"/>
    <n v="137065118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n v="1407736740"/>
    <d v="2014-08-11T00:59:00"/>
    <n v="1405453354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n v="1468873420"/>
    <d v="2016-07-18T15:23:40"/>
    <n v="146628142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n v="1342360804"/>
    <d v="2012-07-15T09:00:04"/>
    <n v="13397688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n v="1393162791"/>
    <d v="2014-02-23T08:39:51"/>
    <n v="139057079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n v="1317538740"/>
    <d v="2011-10-02T01:59:00"/>
    <n v="1314765025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n v="1315171845"/>
    <d v="2011-09-04T16:30:45"/>
    <n v="13099878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n v="1338186657"/>
    <d v="2012-05-28T01:30:57"/>
    <n v="1333002657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n v="1352937600"/>
    <d v="2012-11-14T19:00:00"/>
    <n v="135121048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n v="1304395140"/>
    <d v="2011-05-02T22:59:00"/>
    <n v="129762058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n v="1453376495"/>
    <d v="2016-01-21T06:41:35"/>
    <n v="1450784495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n v="1366693272"/>
    <d v="2013-04-23T00:01:12"/>
    <n v="1364101272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n v="1325007358"/>
    <d v="2011-12-27T12:35:58"/>
    <n v="1319819758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n v="1337569140"/>
    <d v="2012-05-20T21:59:00"/>
    <n v="133299171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n v="1472751121"/>
    <d v="2016-09-01T12:32:01"/>
    <n v="147188712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n v="1398451093"/>
    <d v="2014-04-25T13:38:13"/>
    <n v="1395859093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n v="1386640856"/>
    <d v="2013-12-09T21:00:56"/>
    <n v="13836168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n v="1342234920"/>
    <d v="2012-07-13T22:02:00"/>
    <n v="134189212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n v="1318189261"/>
    <d v="2011-10-09T14:41:01"/>
    <n v="131559726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n v="1424604600"/>
    <d v="2015-02-22T06:30:00"/>
    <n v="1423320389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n v="1305483086"/>
    <d v="2011-05-15T13:11:26"/>
    <n v="130289108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n v="1316746837"/>
    <d v="2011-09-22T22:00:37"/>
    <n v="13141548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n v="1451226045"/>
    <d v="2015-12-27T09:20:45"/>
    <n v="14448288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n v="1275529260"/>
    <d v="2010-06-02T20:41:00"/>
    <n v="127470580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n v="1403452131"/>
    <d v="2014-06-22T10:48:51"/>
    <n v="140120573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n v="1370196192"/>
    <d v="2013-06-02T13:03:12"/>
    <n v="1368036192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n v="1310454499"/>
    <d v="2011-07-12T02:08:19"/>
    <n v="130786249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n v="1305625164"/>
    <d v="2011-05-17T04:39:24"/>
    <n v="1300354764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n v="1485936000"/>
    <d v="2017-02-01T03:00:00"/>
    <n v="148194998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n v="1341349200"/>
    <d v="2012-07-03T16:00:00"/>
    <n v="13389285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n v="1396890822"/>
    <d v="2014-04-07T12:13:42"/>
    <n v="139516282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n v="1330214841"/>
    <d v="2012-02-25T19:07:21"/>
    <n v="132762284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n v="1280631600"/>
    <d v="2010-07-31T22:00:00"/>
    <n v="127488924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n v="1310440482"/>
    <d v="2011-07-11T22:14:42"/>
    <n v="1307848482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n v="1354923000"/>
    <d v="2012-12-07T18:30:00"/>
    <n v="1351796674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n v="1390426799"/>
    <d v="2014-01-22T16:39:59"/>
    <n v="13878347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n v="1352055886"/>
    <d v="2012-11-04T14:04:46"/>
    <n v="135032428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n v="1359052710"/>
    <d v="2013-01-24T13:38:30"/>
    <n v="1356979110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n v="1293073733"/>
    <d v="2010-12-22T22:08:53"/>
    <n v="1290481733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n v="1394220030"/>
    <d v="2014-03-07T14:20:30"/>
    <n v="1392232830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n v="1301792400"/>
    <d v="2011-04-02T20:00:00"/>
    <n v="129977526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n v="1463184000"/>
    <d v="2016-05-13T19:00:00"/>
    <n v="1461605020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n v="1333391901"/>
    <d v="2012-04-02T13:38:21"/>
    <n v="133218230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n v="1303688087"/>
    <d v="2011-04-24T18:34:47"/>
    <n v="130178728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n v="1370011370"/>
    <d v="2013-05-31T09:42:50"/>
    <n v="136482737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n v="1298680630"/>
    <d v="2011-02-25T19:37:10"/>
    <n v="1296088630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n v="1384408740"/>
    <d v="2013-11-14T00:59:00"/>
    <n v="138144525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n v="1433059187"/>
    <d v="2015-05-31T02:59:47"/>
    <n v="143046718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n v="1397354400"/>
    <d v="2014-04-12T21:00:00"/>
    <n v="1395277318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n v="1312642800"/>
    <d v="2011-08-06T10:00:00"/>
    <n v="131196312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n v="1326436488"/>
    <d v="2012-01-13T01:34:48"/>
    <n v="1321252488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n v="1328377444"/>
    <d v="2012-02-04T12:44:04"/>
    <n v="132621744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n v="1302260155"/>
    <d v="2011-04-08T05:55:55"/>
    <n v="12982893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n v="1276110000"/>
    <d v="2010-06-09T14:00:00"/>
    <n v="1268337744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n v="1311902236"/>
    <d v="2011-07-28T20:17:16"/>
    <n v="130931023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n v="1313276400"/>
    <d v="2011-08-13T18:00:00"/>
    <n v="131069398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n v="1475457107"/>
    <d v="2016-10-02T20:11:47"/>
    <n v="147286510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n v="1429352160"/>
    <d v="2015-04-18T05:16:00"/>
    <n v="1427993710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n v="1476094907"/>
    <d v="2016-10-10T05:21:47"/>
    <n v="147091090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n v="1414533600"/>
    <d v="2014-10-28T17:00:00"/>
    <n v="141141156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n v="1431728242"/>
    <d v="2015-05-15T17:17:22"/>
    <n v="142956824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n v="1486165880"/>
    <d v="2017-02-03T18:51:20"/>
    <n v="148098188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n v="1433988000"/>
    <d v="2015-06-10T21:00:00"/>
    <n v="143135333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n v="1428069541"/>
    <d v="2015-04-03T08:59:01"/>
    <n v="1425481141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n v="1476941293"/>
    <d v="2016-10-20T00:28:13"/>
    <n v="147391729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n v="1414708183"/>
    <d v="2014-10-30T17:29:43"/>
    <n v="140952418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n v="1402949760"/>
    <d v="2014-06-16T15:16:00"/>
    <n v="140053669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n v="1467763200"/>
    <d v="2016-07-05T19:00:00"/>
    <n v="146645316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n v="1415392207"/>
    <d v="2014-11-07T15:30:07"/>
    <n v="1411500607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n v="1464715860"/>
    <d v="2016-05-31T12:31:00"/>
    <n v="1462130584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n v="1441386000"/>
    <d v="2015-09-04T12:00:00"/>
    <n v="14388114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n v="1404241200"/>
    <d v="2014-07-01T14:00:00"/>
    <n v="140135459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n v="1431771360"/>
    <d v="2015-05-16T05:16:00"/>
    <n v="14279682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n v="1444657593"/>
    <d v="2015-10-12T08:46:33"/>
    <n v="144033759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n v="1438405140"/>
    <d v="2015-07-31T23:59:00"/>
    <n v="1435731041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n v="1436738772"/>
    <d v="2015-07-12T17:06:12"/>
    <n v="143587477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n v="1426823132"/>
    <d v="2015-03-19T22:45:32"/>
    <n v="14242347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n v="1433043623"/>
    <d v="2015-05-30T22:40:23"/>
    <n v="14291556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n v="1416176778"/>
    <d v="2014-11-16T17:26:18"/>
    <n v="141435877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n v="1472882100"/>
    <d v="2016-09-03T00:55:00"/>
    <n v="146794154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n v="1428945472"/>
    <d v="2015-04-13T12:17:52"/>
    <n v="142376507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n v="1439298052"/>
    <d v="2015-08-11T08:00:52"/>
    <n v="14369652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n v="1484698998"/>
    <d v="2017-01-17T19:23:18"/>
    <n v="1479514998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n v="1420741080"/>
    <d v="2015-01-08T13:18:00"/>
    <n v="14170263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n v="1456555536"/>
    <d v="2016-02-27T01:45:36"/>
    <n v="14539635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n v="1419494400"/>
    <d v="2014-12-25T03:00:00"/>
    <n v="141688847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n v="1432612382"/>
    <d v="2015-05-25T22:53:02"/>
    <n v="142742838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n v="1434633191"/>
    <d v="2015-06-18T08:13:11"/>
    <n v="142944919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n v="1411437100"/>
    <d v="2014-09-22T20:51:40"/>
    <n v="1408845100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n v="1417532644"/>
    <d v="2014-12-02T10:04:04"/>
    <n v="141390024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n v="1433336895"/>
    <d v="2015-06-03T08:08:15"/>
    <n v="142962169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n v="1437657935"/>
    <d v="2015-07-23T08:25:35"/>
    <n v="14342019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n v="1407034796"/>
    <d v="2014-08-02T21:59:56"/>
    <n v="140185079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n v="1456523572"/>
    <d v="2016-02-26T16:52:52"/>
    <n v="145393157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n v="1413942628"/>
    <d v="2014-10-21T20:50:28"/>
    <n v="14113506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n v="1467541545"/>
    <d v="2016-07-03T05:25:45"/>
    <n v="14640855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n v="1439675691"/>
    <d v="2015-08-15T16:54:51"/>
    <n v="143449169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n v="1404318595"/>
    <d v="2014-07-02T11:29:55"/>
    <n v="1401726595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n v="1408232520"/>
    <d v="2014-08-16T18:42:00"/>
    <n v="140539335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n v="1443657600"/>
    <d v="2015-09-30T19:00:00"/>
    <n v="1440716654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n v="1411150701"/>
    <d v="2014-09-19T13:18:21"/>
    <n v="1405966701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n v="1452613724"/>
    <d v="2016-01-12T10:48:44"/>
    <n v="1450021724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n v="1484531362"/>
    <d v="2017-01-15T20:49:22"/>
    <n v="1481939362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n v="1438726535"/>
    <d v="2015-08-04T17:15:35"/>
    <n v="1433542535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n v="1426791770"/>
    <d v="2015-03-19T14:02:50"/>
    <n v="1424203370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n v="1413634059"/>
    <d v="2014-10-18T07:07:39"/>
    <n v="141104205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n v="1440912480"/>
    <d v="2015-08-30T00:28:00"/>
    <n v="143838528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n v="1470975614"/>
    <d v="2016-08-11T23:20:14"/>
    <n v="1465791614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n v="1426753723"/>
    <d v="2015-03-19T03:28:43"/>
    <n v="142373332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n v="1425131108"/>
    <d v="2015-02-28T08:45:08"/>
    <n v="14225391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n v="1431108776"/>
    <d v="2015-05-08T13:12:56"/>
    <n v="142592477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n v="1409337611"/>
    <d v="2014-08-29T13:40:11"/>
    <n v="1407177611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n v="1438803999"/>
    <d v="2015-08-05T14:46:39"/>
    <n v="1436211999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n v="1427155726"/>
    <d v="2015-03-23T19:08:46"/>
    <n v="1425690526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n v="1448582145"/>
    <d v="2015-11-26T18:55:45"/>
    <n v="1445986545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n v="1457056555"/>
    <d v="2016-03-03T20:55:55"/>
    <n v="14544645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n v="1428951600"/>
    <d v="2015-04-13T14:00:00"/>
    <n v="142551284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n v="1434995295"/>
    <d v="2015-06-22T12:48:15"/>
    <n v="143240329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n v="1483748232"/>
    <d v="2017-01-06T19:17:12"/>
    <n v="148115623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n v="1417033610"/>
    <d v="2014-11-26T15:26:50"/>
    <n v="141443801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n v="1409543940"/>
    <d v="2014-08-31T22:59:00"/>
    <n v="1404586762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n v="1471557139"/>
    <d v="2016-08-18T16:52:19"/>
    <n v="146896513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n v="1488571200"/>
    <d v="2017-03-03T15:00:00"/>
    <n v="1485977434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n v="1437461940"/>
    <d v="2015-07-21T01:59:00"/>
    <n v="143538345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n v="1409891015"/>
    <d v="2014-09-04T23:23:35"/>
    <n v="140729901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n v="1472920477"/>
    <d v="2016-09-03T11:34:37"/>
    <n v="1467736477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n v="1466091446"/>
    <d v="2016-06-16T10:37:26"/>
    <n v="1465227446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n v="1443782138"/>
    <d v="2015-10-02T05:35:38"/>
    <n v="14403261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n v="1413572432"/>
    <d v="2014-10-17T14:00:32"/>
    <n v="14109804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n v="1417217166"/>
    <d v="2014-11-28T18:26:06"/>
    <n v="141202956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n v="1457308531"/>
    <d v="2016-03-06T18:55:31"/>
    <n v="14521245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n v="1436544332"/>
    <d v="2015-07-10T11:05:32"/>
    <n v="1431360332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n v="1444510800"/>
    <d v="2015-10-10T16:00:00"/>
    <n v="144206289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n v="1487365200"/>
    <d v="2017-02-17T16:00:00"/>
    <n v="1483734100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n v="1412500322"/>
    <d v="2014-10-05T04:12:02"/>
    <n v="140990832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n v="1472698702"/>
    <d v="2016-08-31T21:58:22"/>
    <n v="1470106702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n v="1410746403"/>
    <d v="2014-09-14T21:00:03"/>
    <n v="14081544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n v="1423424329"/>
    <d v="2015-02-08T14:38:49"/>
    <n v="1421696329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n v="1444337940"/>
    <d v="2015-10-08T15:59:00"/>
    <n v="1441750564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n v="1422562864"/>
    <d v="2015-01-29T15:21:04"/>
    <n v="141737886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n v="1470319203"/>
    <d v="2016-08-04T09:00:03"/>
    <n v="14677272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n v="1444144222"/>
    <d v="2015-10-06T10:10:22"/>
    <n v="1441120222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n v="1470441983"/>
    <d v="2016-08-05T19:06:23"/>
    <n v="146862758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n v="1420346638"/>
    <d v="2015-01-03T23:43:58"/>
    <n v="1417754638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n v="1418719967"/>
    <d v="2014-12-16T03:52:47"/>
    <n v="141612796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n v="1436566135"/>
    <d v="2015-07-10T17:08:55"/>
    <n v="143397413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n v="1443675600"/>
    <d v="2015-10-01T00:00:00"/>
    <n v="144115759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n v="1442634617"/>
    <d v="2015-09-18T22:50:17"/>
    <n v="1440042617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n v="1460837320"/>
    <d v="2016-04-16T15:08:40"/>
    <n v="1455656920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n v="1439734001"/>
    <d v="2015-08-16T09:06:41"/>
    <n v="14371425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n v="1425655349"/>
    <d v="2015-03-06T10:22:29"/>
    <n v="142047134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n v="1455753540"/>
    <d v="2016-02-17T18:59:00"/>
    <n v="145205828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n v="1429740037"/>
    <d v="2015-04-22T17:00:37"/>
    <n v="1425423637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n v="1419780149"/>
    <d v="2014-12-28T10:22:29"/>
    <n v="141710174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n v="1431702289"/>
    <d v="2015-05-15T10:04:49"/>
    <n v="1426518289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n v="1459493940"/>
    <d v="2016-04-01T01:59:00"/>
    <n v="1456732225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n v="1440101160"/>
    <d v="2015-08-20T15:06:00"/>
    <n v="143654203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n v="1427569564"/>
    <d v="2015-03-28T14:06:04"/>
    <n v="142238916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n v="1427423940"/>
    <d v="2015-03-26T21:39:00"/>
    <n v="1422383318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n v="1463879100"/>
    <d v="2016-05-21T20:05:00"/>
    <n v="146128735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n v="1436506726"/>
    <d v="2015-07-10T00:38:46"/>
    <n v="1431322726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n v="1460153054"/>
    <d v="2016-04-08T17:04:14"/>
    <n v="1457564654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n v="1433064540"/>
    <d v="2015-05-31T04:29:00"/>
    <n v="142885434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n v="1436477241"/>
    <d v="2015-07-09T16:27:21"/>
    <n v="1433885241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n v="1433176105"/>
    <d v="2015-06-01T11:28:25"/>
    <n v="142799210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n v="1455402297"/>
    <d v="2016-02-13T17:24:57"/>
    <n v="145281029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n v="1433443151"/>
    <d v="2015-06-04T13:39:11"/>
    <n v="143085115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n v="1451775651"/>
    <d v="2016-01-02T18:00:51"/>
    <n v="144918365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n v="1425066546"/>
    <d v="2015-02-27T14:49:06"/>
    <n v="1422474546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n v="1475185972"/>
    <d v="2016-09-29T16:52:52"/>
    <n v="147259397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n v="1434847859"/>
    <d v="2015-06-20T19:50:59"/>
    <n v="14313918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n v="1436478497"/>
    <d v="2015-07-09T16:48:17"/>
    <n v="143388649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n v="1451952000"/>
    <d v="2016-01-04T19:00:00"/>
    <n v="1447380099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n v="1457445069"/>
    <d v="2016-03-08T08:51:09"/>
    <n v="145226106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n v="1483088400"/>
    <d v="2016-12-30T04:00:00"/>
    <n v="1481324760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n v="1446984000"/>
    <d v="2015-11-08T07:00:00"/>
    <n v="144530873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n v="1367773211"/>
    <d v="2013-05-05T12:00:11"/>
    <n v="13638852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n v="1419180304"/>
    <d v="2014-12-21T11:45:04"/>
    <n v="141529230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n v="1324381790"/>
    <d v="2011-12-20T06:49:50"/>
    <n v="132135779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n v="1393031304"/>
    <d v="2014-02-21T20:08:24"/>
    <n v="139043930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n v="1268723160"/>
    <d v="2010-03-16T02:06:00"/>
    <n v="12652695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n v="1345079785"/>
    <d v="2012-08-15T20:16:25"/>
    <n v="134248778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n v="1292665405"/>
    <d v="2010-12-18T04:43:25"/>
    <n v="128834180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n v="1287200340"/>
    <d v="2010-10-15T22:39:00"/>
    <n v="12840426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n v="1325961309"/>
    <d v="2012-01-07T13:35:09"/>
    <n v="13220733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n v="1282498800"/>
    <d v="2010-08-22T12:40:00"/>
    <n v="12756030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n v="1370525691"/>
    <d v="2013-06-06T08:34:51"/>
    <n v="136793369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n v="1337194800"/>
    <d v="2012-05-16T14:00:00"/>
    <n v="133442964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n v="1275364740"/>
    <d v="2010-05-31T22:59:00"/>
    <n v="126987805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n v="1329320235"/>
    <d v="2012-02-15T10:37:15"/>
    <n v="132672823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n v="1445047200"/>
    <d v="2015-10-16T21:00:00"/>
    <n v="1442443910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n v="1300275482"/>
    <d v="2011-03-16T06:38:02"/>
    <n v="129768708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n v="1363458467"/>
    <d v="2013-03-16T13:27:47"/>
    <n v="136086646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n v="1463670162"/>
    <d v="2016-05-19T10:02:42"/>
    <n v="146107816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n v="1308359666"/>
    <d v="2011-06-17T20:14:26"/>
    <n v="130576766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n v="1428514969"/>
    <d v="2015-04-08T12:42:49"/>
    <n v="142592296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n v="1279360740"/>
    <d v="2010-07-17T04:59:00"/>
    <n v="1275415679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n v="1339080900"/>
    <d v="2012-06-07T09:55:00"/>
    <n v="133478370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n v="1298699828"/>
    <d v="2011-02-26T00:57:08"/>
    <n v="129481182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n v="1348786494"/>
    <d v="2012-09-27T17:54:54"/>
    <n v="134619449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n v="1336747995"/>
    <d v="2012-05-11T09:53:15"/>
    <n v="13341559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n v="1273522560"/>
    <d v="2010-05-10T15:16:00"/>
    <n v="126992843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n v="1271994660"/>
    <d v="2010-04-22T22:51:00"/>
    <n v="1264565507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n v="1403693499"/>
    <d v="2014-06-25T05:51:39"/>
    <n v="140110149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n v="1320640778"/>
    <d v="2011-11-06T23:39:38"/>
    <n v="131674917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n v="1487738622"/>
    <d v="2017-02-21T23:43:42"/>
    <n v="148514662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n v="1306296000"/>
    <d v="2011-05-24T23:00:00"/>
    <n v="13019500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n v="1388649600"/>
    <d v="2014-01-02T03:00:00"/>
    <n v="138612386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n v="1272480540"/>
    <d v="2010-04-28T13:49:00"/>
    <n v="126722019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n v="1309694266"/>
    <d v="2011-07-03T06:57:46"/>
    <n v="130710226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n v="1333609140"/>
    <d v="2012-04-05T01:59:00"/>
    <n v="1330638829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n v="1352511966"/>
    <d v="2012-11-09T20:46:06"/>
    <n v="1349916366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n v="1335574674"/>
    <d v="2012-04-27T19:57:54"/>
    <n v="133039427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n v="1432416219"/>
    <d v="2015-05-23T16:23:39"/>
    <n v="1429824219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n v="1350003539"/>
    <d v="2012-10-11T19:58:59"/>
    <n v="13474115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n v="1488160860"/>
    <d v="2017-02-26T21:01:00"/>
    <n v="148523709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n v="1401459035"/>
    <d v="2014-05-30T09:10:35"/>
    <n v="13975710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n v="1249932360"/>
    <d v="2009-08-10T14:26:00"/>
    <n v="12425325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n v="1266876000"/>
    <d v="2010-02-22T17:00:00"/>
    <n v="126367949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n v="1306904340"/>
    <d v="2011-05-31T23:59:00"/>
    <n v="130521974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n v="1327167780"/>
    <d v="2012-01-21T12:43:00"/>
    <n v="132500778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n v="1379614128"/>
    <d v="2013-09-19T13:08:48"/>
    <n v="137702212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n v="1364236524"/>
    <d v="2013-03-25T13:35:24"/>
    <n v="136035212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n v="1351828800"/>
    <d v="2012-11-01T23:00:00"/>
    <n v="13491600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n v="1340683393"/>
    <d v="2012-06-25T23:03:13"/>
    <n v="133765939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n v="1383389834"/>
    <d v="2013-11-02T05:57:14"/>
    <n v="138079783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n v="1296633540"/>
    <d v="2011-02-02T02:59:00"/>
    <n v="129231669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n v="1367366460"/>
    <d v="2013-04-30T19:01:00"/>
    <n v="136579124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n v="1319860740"/>
    <d v="2011-10-28T22:59:00"/>
    <n v="13170645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n v="1398009714"/>
    <d v="2014-04-20T11:01:54"/>
    <n v="139541771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n v="1279555200"/>
    <d v="2010-07-19T11:00:00"/>
    <n v="12764808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n v="1383264000"/>
    <d v="2013-10-31T19:00:00"/>
    <n v="1378080409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n v="1347017083"/>
    <d v="2012-09-07T06:24:43"/>
    <n v="1344857083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n v="1430452740"/>
    <d v="2015-04-30T22:59:00"/>
    <n v="1427390901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n v="1399669200"/>
    <d v="2014-05-09T16:00:00"/>
    <n v="139453604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n v="1289975060"/>
    <d v="2010-11-17T01:24:20"/>
    <n v="128737946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n v="1303686138"/>
    <d v="2011-04-24T18:02:18"/>
    <n v="1301007738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n v="1363711335"/>
    <d v="2013-03-19T11:42:15"/>
    <n v="136025893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n v="1330115638"/>
    <d v="2012-02-24T15:33:58"/>
    <n v="132752363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n v="1338601346"/>
    <d v="2012-06-01T20:42:26"/>
    <n v="1336009346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n v="1346464800"/>
    <d v="2012-08-31T21:00:00"/>
    <n v="1343096197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n v="1331392049"/>
    <d v="2012-03-10T10:07:29"/>
    <n v="1328800049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n v="1363806333"/>
    <d v="2013-03-20T14:05:33"/>
    <n v="1362081933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n v="1360276801"/>
    <d v="2013-02-07T17:40:01"/>
    <n v="13576848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n v="1299775210"/>
    <d v="2011-03-10T11:40:10"/>
    <n v="12958872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n v="1346695334"/>
    <d v="2012-09-03T13:02:14"/>
    <n v="134488093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n v="1319076000"/>
    <d v="2011-10-19T21:00:00"/>
    <n v="131778862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n v="1325404740"/>
    <d v="2012-01-01T02:59:00"/>
    <n v="132185259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n v="1365973432"/>
    <d v="2013-04-14T16:03:52"/>
    <n v="136338143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n v="1281542340"/>
    <d v="2010-08-11T10:59:00"/>
    <n v="127770289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n v="1362167988"/>
    <d v="2013-03-01T14:59:48"/>
    <n v="135957598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n v="1345660334"/>
    <d v="2012-08-22T13:32:14"/>
    <n v="134306833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n v="1418273940"/>
    <d v="2014-12-10T23:59:00"/>
    <n v="1415398197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n v="1386778483"/>
    <d v="2013-12-11T11:14:43"/>
    <n v="138418648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n v="1364342151"/>
    <d v="2013-03-26T18:55:51"/>
    <n v="13617537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n v="1265097540"/>
    <d v="2010-02-02T02:59:00"/>
    <n v="125753802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n v="1450825200"/>
    <d v="2015-12-22T18:00:00"/>
    <n v="1448284433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n v="1478605386"/>
    <d v="2016-11-08T06:43:06"/>
    <n v="1475577786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n v="1463146848"/>
    <d v="2016-05-13T08:40:48"/>
    <n v="14605548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n v="1482307140"/>
    <d v="2016-12-21T02:59:00"/>
    <n v="147988696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n v="1438441308"/>
    <d v="2015-08-01T10:01:48"/>
    <n v="143559010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n v="1482208233"/>
    <d v="2016-12-19T23:30:33"/>
    <n v="14791842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n v="1489532220"/>
    <d v="2017-03-14T17:57:00"/>
    <n v="148662560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n v="1427011200"/>
    <d v="2015-03-22T03:00:00"/>
    <n v="142466992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n v="1446350400"/>
    <d v="2015-10-31T23:00:00"/>
    <n v="144373938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n v="1446868800"/>
    <d v="2015-11-06T23:00:00"/>
    <n v="144482112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n v="1368763140"/>
    <d v="2013-05-16T22:59:00"/>
    <n v="136602856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n v="1466171834"/>
    <d v="2016-06-17T08:57:14"/>
    <n v="146349343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n v="1446019200"/>
    <d v="2015-10-28T03:00:00"/>
    <n v="144242037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n v="1460038591"/>
    <d v="2016-04-07T09:16:31"/>
    <n v="145745019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n v="1431716400"/>
    <d v="2015-05-15T14:00:00"/>
    <n v="142842375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n v="1431122400"/>
    <d v="2015-05-08T17:00:00"/>
    <n v="142842851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n v="1447427918"/>
    <d v="2015-11-13T10:18:38"/>
    <n v="144483231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n v="1426298708"/>
    <d v="2015-03-13T21:05:08"/>
    <n v="14237103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n v="1472864400"/>
    <d v="2016-09-02T20:00:00"/>
    <n v="146800129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n v="1430331268"/>
    <d v="2015-04-29T13:14:28"/>
    <n v="1427739268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n v="1489006800"/>
    <d v="2017-03-08T16:00:00"/>
    <n v="148639700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n v="1412135940"/>
    <d v="2014-09-30T22:59:00"/>
    <n v="1410555998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n v="1461955465"/>
    <d v="2016-04-29T13:44:25"/>
    <n v="145936346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n v="1415934000"/>
    <d v="2014-11-13T22:00:00"/>
    <n v="141330854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n v="1433125200"/>
    <d v="2015-05-31T21:20:00"/>
    <n v="142931269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n v="1432161590"/>
    <d v="2015-05-20T17:39:50"/>
    <n v="142956959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n v="1444824021"/>
    <d v="2015-10-14T07:00:21"/>
    <n v="14422320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n v="1447505609"/>
    <d v="2015-11-14T07:53:29"/>
    <n v="144491000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n v="1440165916"/>
    <d v="2015-08-21T09:05:16"/>
    <n v="1437573916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n v="1487937508"/>
    <d v="2017-02-24T06:58:28"/>
    <n v="148534550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n v="1473566340"/>
    <d v="2016-09-10T22:59:00"/>
    <n v="14702745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n v="1460066954"/>
    <d v="2016-04-07T17:09:14"/>
    <n v="145661455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n v="1412740868"/>
    <d v="2014-10-07T23:01:08"/>
    <n v="141014886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n v="1447963219"/>
    <d v="2015-11-19T15:00:19"/>
    <n v="14453676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n v="1460141521"/>
    <d v="2016-04-08T13:52:01"/>
    <n v="1457553121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n v="1417420994"/>
    <d v="2014-12-01T03:03:14"/>
    <n v="141473899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n v="1458152193"/>
    <d v="2016-03-16T13:16:33"/>
    <n v="145556379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n v="1429852797"/>
    <d v="2015-04-24T00:19:57"/>
    <n v="142639679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n v="1466002800"/>
    <d v="2016-06-15T10:00:00"/>
    <n v="146351752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n v="1415941920"/>
    <d v="2014-11-14T00:12:00"/>
    <n v="141402849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n v="1437621060"/>
    <d v="2015-07-22T22:11:00"/>
    <n v="143379918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n v="1416704506"/>
    <d v="2014-11-22T20:01:46"/>
    <n v="141410890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n v="1407456000"/>
    <d v="2014-08-07T19:00:00"/>
    <n v="140557339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n v="1272828120"/>
    <d v="2010-05-02T14:22:00"/>
    <n v="126893473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n v="1403323140"/>
    <d v="2014-06-20T22:59:00"/>
    <n v="1400704672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n v="1393597999"/>
    <d v="2014-02-28T09:33:19"/>
    <n v="1391005999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n v="1337540518"/>
    <d v="2012-05-20T14:01:58"/>
    <n v="133494851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n v="1367384340"/>
    <d v="2013-04-30T23:59:00"/>
    <n v="136396027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n v="1426426322"/>
    <d v="2015-03-15T08:32:02"/>
    <n v="1423405922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n v="1326633269"/>
    <d v="2012-01-15T08:14:29"/>
    <n v="13240412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n v="1483729500"/>
    <d v="2017-01-06T14:05:00"/>
    <n v="148113750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n v="1359743139"/>
    <d v="2013-02-01T13:25:39"/>
    <n v="1355855139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n v="1459872000"/>
    <d v="2016-04-05T11:00:00"/>
    <n v="14564082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n v="1342648398"/>
    <d v="2012-07-18T16:53:18"/>
    <n v="134005639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n v="1316208031"/>
    <d v="2011-09-16T16:20:31"/>
    <n v="13123200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n v="1393694280"/>
    <d v="2014-03-01T12:18:00"/>
    <n v="139008831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n v="1472122316"/>
    <d v="2016-08-25T05:51:56"/>
    <n v="146944391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n v="1447484460"/>
    <d v="2015-11-14T02:01:00"/>
    <n v="144488886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n v="1453765920"/>
    <d v="2016-01-25T18:52:00"/>
    <n v="145165580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n v="1336062672"/>
    <d v="2012-05-03T11:31:12"/>
    <n v="133217467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n v="1453569392"/>
    <d v="2016-01-23T12:16:32"/>
    <n v="1451409392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n v="1343624400"/>
    <d v="2012-07-30T00:00:00"/>
    <n v="13406427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n v="1346950900"/>
    <d v="2012-09-06T12:01:40"/>
    <n v="134574130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n v="1400467759"/>
    <d v="2014-05-18T21:49:19"/>
    <n v="139848055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n v="1420569947"/>
    <d v="2015-01-06T13:45:47"/>
    <n v="14179779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n v="1416582101"/>
    <d v="2014-11-21T10:01:41"/>
    <n v="141398650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n v="1439246991"/>
    <d v="2015-08-10T17:49:51"/>
    <n v="143795099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n v="1439618400"/>
    <d v="2015-08-15T01:00:00"/>
    <n v="143697685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n v="1469670580"/>
    <d v="2016-07-27T20:49:40"/>
    <n v="146707858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n v="1394233140"/>
    <d v="2014-03-07T17:59:00"/>
    <n v="13914774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n v="1431046372"/>
    <d v="2015-05-07T19:52:52"/>
    <n v="1429318372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n v="1324169940"/>
    <d v="2011-12-17T19:59:00"/>
    <n v="13215780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n v="1315450800"/>
    <d v="2011-09-07T22:00:00"/>
    <n v="131282357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n v="1381424452"/>
    <d v="2013-10-10T12:00:52"/>
    <n v="13787460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n v="1460918282"/>
    <d v="2016-04-17T13:38:02"/>
    <n v="145573788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n v="1335562320"/>
    <d v="2012-04-27T16:32:00"/>
    <n v="133245296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n v="1341668006"/>
    <d v="2012-07-07T08:33:26"/>
    <n v="134037200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n v="1283312640"/>
    <d v="2010-08-31T22:44:00"/>
    <n v="127965108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n v="1430334126"/>
    <d v="2015-04-29T14:02:06"/>
    <n v="142644612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n v="1481716800"/>
    <d v="2016-12-14T07:00:00"/>
    <n v="147907086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n v="1400297400"/>
    <d v="2014-05-16T22:30:00"/>
    <n v="13976613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n v="1312747970"/>
    <d v="2011-08-07T15:12:50"/>
    <n v="131015597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n v="1446731817"/>
    <d v="2015-11-05T08:56:57"/>
    <n v="1444913817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n v="1312960080"/>
    <d v="2011-08-10T02:08:00"/>
    <n v="130890044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n v="1391641440"/>
    <d v="2014-02-05T18:04:00"/>
    <n v="1389107062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n v="1394071339"/>
    <d v="2014-03-05T21:02:19"/>
    <n v="139147933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n v="1304920740"/>
    <d v="2011-05-09T00:59:00"/>
    <n v="1301975637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n v="1321739650"/>
    <d v="2011-11-19T16:54:10"/>
    <n v="131655205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n v="1383676790"/>
    <d v="2013-11-05T13:39:50"/>
    <n v="1380217190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n v="1469220144"/>
    <d v="2016-07-22T15:42:24"/>
    <n v="146662814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n v="1434670397"/>
    <d v="2015-06-18T18:33:17"/>
    <n v="142948639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n v="1387688400"/>
    <d v="2013-12-22T00:00:00"/>
    <n v="138492080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n v="1343238578"/>
    <d v="2012-07-25T12:49:38"/>
    <n v="134185617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n v="1342731811"/>
    <d v="2012-07-19T16:03:31"/>
    <n v="134013981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n v="1381541465"/>
    <d v="2013-10-11T20:31:05"/>
    <n v="137894946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n v="1413547200"/>
    <d v="2014-10-17T07:00:00"/>
    <n v="1411417602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n v="1391851831"/>
    <d v="2014-02-08T04:30:31"/>
    <n v="13892598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n v="1365395580"/>
    <d v="2013-04-07T23:33:00"/>
    <n v="136442626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n v="1437633997"/>
    <d v="2015-07-23T01:46:37"/>
    <n v="1435041997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n v="1372536787"/>
    <d v="2013-06-29T15:13:07"/>
    <n v="136735278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n v="1394772031"/>
    <d v="2014-03-13T23:40:31"/>
    <n v="13921836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n v="1440157656"/>
    <d v="2015-08-21T06:47:36"/>
    <n v="143497365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n v="1410416097"/>
    <d v="2014-09-11T01:14:57"/>
    <n v="140782409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n v="1370470430"/>
    <d v="2013-06-05T17:13:50"/>
    <n v="136787843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n v="1332748899"/>
    <d v="2012-03-26T03:01:39"/>
    <n v="132756849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n v="1448660404"/>
    <d v="2015-11-27T16:40:04"/>
    <n v="14434728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n v="1456851914"/>
    <d v="2016-03-01T12:05:14"/>
    <n v="14542599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n v="1445540340"/>
    <d v="2015-10-22T13:59:00"/>
    <n v="1444340940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n v="1402956000"/>
    <d v="2014-06-16T17:00:00"/>
    <n v="140052384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n v="1259297940"/>
    <d v="2009-11-26T23:59:00"/>
    <n v="125296428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n v="1378866867"/>
    <d v="2013-09-10T21:34:27"/>
    <n v="137757086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n v="1467752083"/>
    <d v="2016-07-05T15:54:43"/>
    <n v="146516008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n v="1445448381"/>
    <d v="2015-10-21T12:26:21"/>
    <n v="144026438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n v="1444576022"/>
    <d v="2015-10-11T10:07:02"/>
    <n v="143939202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n v="1385931702"/>
    <d v="2013-12-01T16:01:42"/>
    <n v="138307690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n v="1379094980"/>
    <d v="2013-09-13T12:56:20"/>
    <n v="1376502980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n v="1375260113"/>
    <d v="2013-07-31T03:41:53"/>
    <n v="137266811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n v="1475912326"/>
    <d v="2016-10-08T02:38:46"/>
    <n v="1470728326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n v="1447830958"/>
    <d v="2015-11-18T02:15:58"/>
    <n v="14452353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n v="1413569818"/>
    <d v="2014-10-17T13:16:58"/>
    <n v="1412705818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n v="1458859153"/>
    <d v="2016-03-24T17:39:13"/>
    <n v="145627075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n v="1383418996"/>
    <d v="2013-11-02T14:03:16"/>
    <n v="1380826996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n v="1424380783"/>
    <d v="2015-02-19T16:19:43"/>
    <n v="1421788783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n v="1391991701"/>
    <d v="2014-02-09T19:21:41"/>
    <n v="1389399701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n v="1329342361"/>
    <d v="2012-02-15T16:46:01"/>
    <n v="132415836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n v="1432195375"/>
    <d v="2015-05-21T03:02:55"/>
    <n v="143089937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n v="1425434420"/>
    <d v="2015-03-03T21:00:20"/>
    <n v="14228424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n v="1364041163"/>
    <d v="2013-03-23T07:19:23"/>
    <n v="136188476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n v="1400091095"/>
    <d v="2014-05-14T13:11:35"/>
    <n v="139836309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n v="1382017085"/>
    <d v="2013-10-17T08:38:05"/>
    <n v="137942508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n v="1392417800"/>
    <d v="2014-02-14T17:43:20"/>
    <n v="138982580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n v="1390669791"/>
    <d v="2014-01-25T12:09:51"/>
    <n v="138807779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n v="1431536015"/>
    <d v="2015-05-13T11:53:35"/>
    <n v="142894401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n v="1424375279"/>
    <d v="2015-02-19T14:47:59"/>
    <n v="142299287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n v="1417007640"/>
    <d v="2014-11-26T08:14:00"/>
    <n v="141434357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n v="1334622660"/>
    <d v="2012-04-16T19:31:00"/>
    <n v="133073302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n v="1382414340"/>
    <d v="2013-10-21T22:59:00"/>
    <n v="13805592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n v="1408213512"/>
    <d v="2014-08-16T13:25:12"/>
    <n v="14056215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n v="1368550060"/>
    <d v="2013-05-14T11:47:40"/>
    <n v="136595806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n v="1321201327"/>
    <d v="2011-11-13T11:22:07"/>
    <n v="1316013727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n v="1401595200"/>
    <d v="2014-05-31T23:00:00"/>
    <n v="139886287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n v="1370204367"/>
    <d v="2013-06-02T15:19:27"/>
    <n v="136847636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n v="1312945341"/>
    <d v="2011-08-09T22:02:21"/>
    <n v="1307761341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n v="1316883753"/>
    <d v="2011-09-24T12:02:33"/>
    <n v="131169975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n v="1463602935"/>
    <d v="2016-05-18T15:22:15"/>
    <n v="146187493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n v="1403837574"/>
    <d v="2014-06-26T21:52:54"/>
    <n v="140245517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n v="1347057464"/>
    <d v="2012-09-07T17:37:44"/>
    <n v="134446546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n v="1348849134"/>
    <d v="2012-09-28T11:18:54"/>
    <n v="134496113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n v="1341978665"/>
    <d v="2012-07-10T22:51:05"/>
    <n v="1336795283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n v="1409960724"/>
    <d v="2014-09-05T18:45:24"/>
    <n v="14047767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n v="1389844800"/>
    <d v="2014-01-15T23:00:00"/>
    <n v="138552488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n v="1397924379"/>
    <d v="2014-04-19T11:19:39"/>
    <n v="139403997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n v="1408831718"/>
    <d v="2014-08-23T17:08:38"/>
    <n v="140623971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n v="1410972319"/>
    <d v="2014-09-17T11:45:19"/>
    <n v="1408380319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n v="1487318029"/>
    <d v="2017-02-17T02:53:49"/>
    <n v="148472602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n v="1430877843"/>
    <d v="2015-05-05T21:04:03"/>
    <n v="1428285843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n v="1401767940"/>
    <d v="2014-06-02T22:59:00"/>
    <n v="1398727441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n v="1337371334"/>
    <d v="2012-05-18T15:02:14"/>
    <n v="133218733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n v="1427921509"/>
    <d v="2015-04-01T15:51:49"/>
    <n v="142533310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n v="1416566835"/>
    <d v="2014-11-21T05:47:15"/>
    <n v="141137923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n v="1376049615"/>
    <d v="2013-08-09T07:00:15"/>
    <n v="137345761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n v="1349885289"/>
    <d v="2012-10-10T11:08:09"/>
    <n v="1347293289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n v="1460644440"/>
    <d v="2016-04-14T09:34:00"/>
    <n v="145833669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n v="1359434672"/>
    <d v="2013-01-28T23:44:32"/>
    <n v="135425067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n v="1446766372"/>
    <d v="2015-11-05T18:32:52"/>
    <n v="144322037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n v="1368792499"/>
    <d v="2013-05-17T07:08:19"/>
    <n v="136620049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n v="1401662239"/>
    <d v="2014-06-01T17:37:19"/>
    <n v="139907023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n v="1482678994"/>
    <d v="2016-12-25T10:16:34"/>
    <n v="1477491394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n v="1483924700"/>
    <d v="2017-01-08T20:18:20"/>
    <n v="1481332700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n v="1325763180"/>
    <d v="2012-01-05T06:33:00"/>
    <n v="1323084816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n v="1345677285"/>
    <d v="2012-08-22T18:14:45"/>
    <n v="134308528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n v="1453937699"/>
    <d v="2016-01-27T18:34:59"/>
    <n v="145134569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n v="1476319830"/>
    <d v="2016-10-12T19:50:30"/>
    <n v="14711358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n v="1432142738"/>
    <d v="2015-05-20T12:25:38"/>
    <n v="14295507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n v="1404356400"/>
    <d v="2014-07-02T22:00:00"/>
    <n v="140234376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n v="1437076305"/>
    <d v="2015-07-16T14:51:45"/>
    <n v="143448430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n v="1392070874"/>
    <d v="2014-02-10T17:21:14"/>
    <n v="1386886874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n v="1419483600"/>
    <d v="2014-12-25T00:00:00"/>
    <n v="141488966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n v="1324664249"/>
    <d v="2011-12-23T13:17:29"/>
    <n v="132103544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n v="1255381140"/>
    <d v="2009-10-12T15:59:00"/>
    <n v="125063096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n v="1273356960"/>
    <d v="2010-05-08T17:16:00"/>
    <n v="1268255751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n v="1310189851"/>
    <d v="2011-07-09T00:37:31"/>
    <n v="130759785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n v="1332073025"/>
    <d v="2012-03-18T07:17:05"/>
    <n v="132948462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n v="1421498303"/>
    <d v="2015-01-17T07:38:23"/>
    <n v="14189063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n v="1334097387"/>
    <d v="2012-04-10T17:36:27"/>
    <n v="132891698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n v="1451010086"/>
    <d v="2015-12-24T21:21:26"/>
    <n v="1447122086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n v="1376140520"/>
    <d v="2013-08-10T08:15:20"/>
    <n v="13735485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n v="1350687657"/>
    <d v="2012-10-19T18:00:57"/>
    <n v="13467996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n v="1337955240"/>
    <d v="2012-05-25T09:14:00"/>
    <n v="1332808501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n v="1435504170"/>
    <d v="2015-06-28T10:09:30"/>
    <n v="143291217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n v="1456805639"/>
    <d v="2016-02-29T23:13:59"/>
    <n v="1454213639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n v="1365228982"/>
    <d v="2013-04-06T01:16:22"/>
    <n v="136264058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n v="1479667727"/>
    <d v="2016-11-20T13:48:47"/>
    <n v="1475776127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n v="1471244400"/>
    <d v="2016-08-15T02:00:00"/>
    <n v="146738770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n v="1407595447"/>
    <d v="2014-08-09T09:44:07"/>
    <n v="1405003447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n v="1451389601"/>
    <d v="2015-12-29T06:46:41"/>
    <n v="1447933601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n v="1432752080"/>
    <d v="2015-05-27T13:41:20"/>
    <n v="142756808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n v="1486046761"/>
    <d v="2017-02-02T09:46:01"/>
    <n v="148345476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n v="1441550760"/>
    <d v="2015-09-06T09:46:00"/>
    <n v="143895882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n v="1354699421"/>
    <d v="2012-12-05T04:23:41"/>
    <n v="135210742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n v="1449766261"/>
    <d v="2015-12-10T11:51:01"/>
    <n v="144717426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n v="1477976340"/>
    <d v="2016-10-31T23:59:00"/>
    <n v="1475460819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n v="1458518325"/>
    <d v="2016-03-20T18:58:45"/>
    <n v="145679392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n v="1442805076"/>
    <d v="2015-09-20T22:11:16"/>
    <n v="144021307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n v="1464801169"/>
    <d v="2016-06-01T12:12:49"/>
    <n v="146220916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n v="1410601041"/>
    <d v="2014-09-13T04:37:21"/>
    <n v="1406713041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n v="1438966800"/>
    <d v="2015-08-07T12:00:00"/>
    <n v="143627834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n v="1487347500"/>
    <d v="2017-02-17T11:05:00"/>
    <n v="148471536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n v="1434921600"/>
    <d v="2015-06-21T16:20:00"/>
    <n v="14331099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n v="1484110800"/>
    <d v="2017-01-11T00:00:00"/>
    <n v="1482281094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n v="1435111200"/>
    <d v="2015-06-23T21:00:00"/>
    <n v="143325426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n v="1481957940"/>
    <d v="2016-12-17T01:59:00"/>
    <n v="147805042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n v="1463098208"/>
    <d v="2016-05-12T19:10:08"/>
    <n v="14605062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n v="1463394365"/>
    <d v="2016-05-16T05:26:05"/>
    <n v="146132076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n v="1446418800"/>
    <d v="2015-11-01T18:00:00"/>
    <n v="144303647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n v="1483707905"/>
    <d v="2017-01-06T08:05:05"/>
    <n v="14811159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n v="1438624800"/>
    <d v="2015-08-03T13:00:00"/>
    <n v="143513380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n v="1446665191"/>
    <d v="2015-11-04T14:26:31"/>
    <n v="144406959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n v="1463166263"/>
    <d v="2016-05-13T14:04:23"/>
    <n v="146057426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n v="1467681107"/>
    <d v="2016-07-04T20:11:47"/>
    <n v="146586670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n v="1423078606"/>
    <d v="2015-02-04T14:36:46"/>
    <n v="1420486606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n v="1446080834"/>
    <d v="2015-10-28T20:07:14"/>
    <n v="144348883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n v="1462293716"/>
    <d v="2016-05-03T11:41:56"/>
    <n v="145711331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n v="1414807962"/>
    <d v="2014-10-31T21:12:42"/>
    <n v="141221596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n v="1467647160"/>
    <d v="2016-07-04T10:46:00"/>
    <n v="146505516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n v="1447600389"/>
    <d v="2015-11-15T10:13:09"/>
    <n v="144414078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n v="1445097715"/>
    <d v="2015-10-17T11:01:55"/>
    <n v="144120971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n v="1455122564"/>
    <d v="2016-02-10T11:42:44"/>
    <n v="145253056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n v="1446154848"/>
    <d v="2015-10-29T16:40:48"/>
    <n v="14435628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n v="1436368622"/>
    <d v="2015-07-08T10:17:02"/>
    <n v="143377662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n v="1485838800"/>
    <d v="2017-01-31T00:00:00"/>
    <n v="148475624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n v="1438451580"/>
    <d v="2015-08-01T12:53:00"/>
    <n v="1434609424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n v="1452350896"/>
    <d v="2016-01-09T09:48:16"/>
    <n v="1447166896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n v="1415988991"/>
    <d v="2014-11-14T13:16:31"/>
    <n v="141339339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n v="1413735972"/>
    <d v="2014-10-19T11:26:12"/>
    <n v="141114397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n v="1465720143"/>
    <d v="2016-06-12T03:29:03"/>
    <n v="1463128143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n v="1452112717"/>
    <d v="2016-01-06T15:38:37"/>
    <n v="144952071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n v="1480721803"/>
    <d v="2016-12-02T18:36:43"/>
    <n v="147812620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n v="1427227905"/>
    <d v="2015-03-24T15:11:45"/>
    <n v="142463950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n v="1449989260"/>
    <d v="2015-12-13T01:47:40"/>
    <n v="144739726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n v="1418841045"/>
    <d v="2014-12-17T13:30:45"/>
    <n v="14162490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n v="1445874513"/>
    <d v="2015-10-26T10:48:33"/>
    <n v="144285051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n v="1482052815"/>
    <d v="2016-12-18T04:20:15"/>
    <n v="14794608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n v="1424137247"/>
    <d v="2015-02-16T20:40:47"/>
    <n v="14215452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n v="1457822275"/>
    <d v="2016-03-12T17:37:55"/>
    <n v="145523027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n v="1436554249"/>
    <d v="2015-07-10T13:50:49"/>
    <n v="14339622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n v="1468513533"/>
    <d v="2016-07-14T11:25:33"/>
    <n v="14659215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n v="1420143194"/>
    <d v="2015-01-01T15:13:14"/>
    <n v="141755119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n v="1452942000"/>
    <d v="2016-01-16T06:00:00"/>
    <n v="1449785223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n v="1451679612"/>
    <d v="2016-01-01T15:20:12"/>
    <n v="1449087612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n v="1455822569"/>
    <d v="2016-02-18T14:09:29"/>
    <n v="145323056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n v="1437969540"/>
    <d v="2015-07-26T22:59:00"/>
    <n v="14362977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n v="1446660688"/>
    <d v="2015-11-04T13:11:28"/>
    <n v="144406508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n v="1421543520"/>
    <d v="2015-01-17T20:12:00"/>
    <n v="141644593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n v="1476873507"/>
    <d v="2016-10-19T05:38:27"/>
    <n v="147428150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n v="1434213443"/>
    <d v="2015-06-13T11:37:23"/>
    <n v="1431621443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n v="1427537952"/>
    <d v="2015-03-28T05:19:12"/>
    <n v="1422357552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n v="1463753302"/>
    <d v="2016-05-20T09:08:22"/>
    <n v="1458569302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n v="1441633993"/>
    <d v="2015-09-07T08:53:13"/>
    <n v="1439560393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n v="1419539223"/>
    <d v="2014-12-25T15:27:03"/>
    <n v="141694722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n v="1474580867"/>
    <d v="2016-09-22T16:47:47"/>
    <n v="147198886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n v="1438474704"/>
    <d v="2015-08-01T19:18:24"/>
    <n v="143588270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n v="1426442400"/>
    <d v="2015-03-15T13:00:00"/>
    <n v="1424454319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n v="1426800687"/>
    <d v="2015-03-19T16:31:27"/>
    <n v="142421228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n v="1426522316"/>
    <d v="2015-03-16T11:11:56"/>
    <n v="1423933916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n v="1448928000"/>
    <d v="2015-11-30T19:00:00"/>
    <n v="144412337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n v="1424032207"/>
    <d v="2015-02-15T15:30:07"/>
    <n v="14214402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n v="1429207833"/>
    <d v="2015-04-16T13:10:33"/>
    <n v="14266158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n v="1479410886"/>
    <d v="2016-11-17T14:28:06"/>
    <n v="1474223286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n v="1436366699"/>
    <d v="2015-07-08T09:44:59"/>
    <n v="143507069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n v="1454936460"/>
    <d v="2016-02-08T08:01:00"/>
    <n v="145225913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n v="1437570130"/>
    <d v="2015-07-22T08:02:10"/>
    <n v="1434978130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n v="1417584860"/>
    <d v="2014-12-03T00:34:20"/>
    <n v="141499286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n v="1428333345"/>
    <d v="2015-04-06T10:15:45"/>
    <n v="1425744945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n v="1460832206"/>
    <d v="2016-04-16T13:43:26"/>
    <n v="145824020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n v="1430703638"/>
    <d v="2015-05-03T20:40:38"/>
    <n v="1426815638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n v="1478122292"/>
    <d v="2016-11-02T16:31:32"/>
    <n v="147553029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n v="1469980800"/>
    <d v="2016-07-31T11:00:00"/>
    <n v="1466787335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n v="1417737781"/>
    <d v="2014-12-04T19:03:01"/>
    <n v="1415145781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n v="1425827760"/>
    <d v="2015-03-08T10:16:00"/>
    <n v="1423769402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n v="1431198562"/>
    <d v="2015-05-09T14:09:22"/>
    <n v="142601456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n v="1419626139"/>
    <d v="2014-12-26T15:35:39"/>
    <n v="14170341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n v="1434654215"/>
    <d v="2015-06-18T14:03:35"/>
    <n v="143206221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n v="1408029623"/>
    <d v="2014-08-14T10:20:23"/>
    <n v="14054376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n v="1409187056"/>
    <d v="2014-08-27T19:50:56"/>
    <n v="1406595056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n v="1440318908"/>
    <d v="2015-08-23T03:35:08"/>
    <n v="14364309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n v="1432479600"/>
    <d v="2015-05-24T10:00:00"/>
    <n v="142850740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n v="1448225336"/>
    <d v="2015-11-22T15:48:56"/>
    <n v="144562973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n v="1434405980"/>
    <d v="2015-06-15T17:06:20"/>
    <n v="143181398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n v="1448761744"/>
    <d v="2015-11-28T20:49:04"/>
    <n v="1446166144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n v="1429732586"/>
    <d v="2015-04-22T14:56:26"/>
    <n v="142714058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n v="1453210037"/>
    <d v="2016-01-19T08:27:17"/>
    <n v="144802603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n v="1472777146"/>
    <d v="2016-09-01T19:45:46"/>
    <n v="14701851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n v="1443675540"/>
    <d v="2015-09-30T23:59:00"/>
    <n v="14410221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n v="1466731740"/>
    <d v="2016-06-23T20:29:00"/>
    <n v="146413974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n v="1443149759"/>
    <d v="2015-09-24T21:55:59"/>
    <n v="14405577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n v="1488013307"/>
    <d v="2017-02-25T04:01:47"/>
    <n v="148542130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n v="1431072843"/>
    <d v="2015-05-08T03:14:03"/>
    <n v="142718484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n v="1449689203"/>
    <d v="2015-12-09T14:26:43"/>
    <n v="1447097203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n v="1416933390"/>
    <d v="2014-11-25T11:36:30"/>
    <n v="141174579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n v="1408986738"/>
    <d v="2014-08-25T12:12:18"/>
    <n v="140509873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n v="1467934937"/>
    <d v="2016-07-07T18:42:17"/>
    <n v="146534293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n v="1467398138"/>
    <d v="2016-07-01T13:35:38"/>
    <n v="14656701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n v="1432771997"/>
    <d v="2015-05-27T19:13:17"/>
    <n v="143017999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n v="1431647041"/>
    <d v="2015-05-14T18:44:01"/>
    <n v="142905504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n v="1490560177"/>
    <d v="2017-03-26T15:29:37"/>
    <n v="148797177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n v="1439644920"/>
    <d v="2015-08-15T08:22:00"/>
    <n v="14367939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n v="1457996400"/>
    <d v="2016-03-14T18:00:00"/>
    <n v="145284251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n v="1405269457"/>
    <d v="2014-07-13T11:37:37"/>
    <n v="140267745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n v="1463239108"/>
    <d v="2016-05-14T10:18:28"/>
    <n v="146064710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n v="1441516200"/>
    <d v="2015-09-06T00:10:00"/>
    <n v="143895912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n v="1464460329"/>
    <d v="2016-05-28T13:32:09"/>
    <n v="1461954729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n v="1448470165"/>
    <d v="2015-11-25T11:49:25"/>
    <n v="144587456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n v="1466204400"/>
    <d v="2016-06-17T18:00:00"/>
    <n v="1463469062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n v="1424989029"/>
    <d v="2015-02-26T17:17:09"/>
    <n v="1422397029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n v="1428804762"/>
    <d v="2015-04-11T21:12:42"/>
    <n v="1426212762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n v="1433587620"/>
    <d v="2015-06-06T05:47:00"/>
    <n v="14309961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n v="1488063840"/>
    <d v="2017-02-25T18:04:00"/>
    <n v="1485558318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n v="1490447662"/>
    <d v="2017-03-25T08:14:22"/>
    <n v="1485267262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n v="1413208795"/>
    <d v="2014-10-13T08:59:55"/>
    <n v="140802479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n v="1480028400"/>
    <d v="2016-11-24T18:00:00"/>
    <n v="14786859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n v="1439473248"/>
    <d v="2015-08-13T08:40:48"/>
    <n v="14368812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n v="1439998674"/>
    <d v="2015-08-19T10:37:54"/>
    <n v="143688827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n v="1433085875"/>
    <d v="2015-05-31T10:24:35"/>
    <n v="142833387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n v="1414544400"/>
    <d v="2014-10-28T20:00:00"/>
    <n v="1410883139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n v="1470962274"/>
    <d v="2016-08-11T19:37:54"/>
    <n v="146837027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n v="1407788867"/>
    <d v="2014-08-11T15:27:47"/>
    <n v="140519686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n v="1458235549"/>
    <d v="2016-03-17T12:25:49"/>
    <n v="1455647149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n v="1413304708"/>
    <d v="2014-10-14T11:38:28"/>
    <n v="141028070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n v="1410904413"/>
    <d v="2014-09-16T16:53:33"/>
    <n v="140909001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n v="1418953984"/>
    <d v="2014-12-18T20:53:04"/>
    <n v="141376638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n v="1418430311"/>
    <d v="2014-12-12T19:25:11"/>
    <n v="14158383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n v="1480613650"/>
    <d v="2016-12-01T12:34:10"/>
    <n v="147801805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n v="1440082240"/>
    <d v="2015-08-20T09:50:40"/>
    <n v="14368854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n v="1436396313"/>
    <d v="2015-07-08T17:58:33"/>
    <n v="143380431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n v="1426197512"/>
    <d v="2015-03-12T16:58:32"/>
    <n v="142360911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n v="1460917119"/>
    <d v="2016-04-17T13:18:39"/>
    <n v="145573671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n v="1450901872"/>
    <d v="2015-12-23T15:17:52"/>
    <n v="144830987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n v="1437933600"/>
    <d v="2015-07-26T13:00:00"/>
    <n v="1435117889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n v="1440339295"/>
    <d v="2015-08-23T09:14:55"/>
    <n v="143774729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n v="1415558879"/>
    <d v="2014-11-09T13:47:59"/>
    <n v="1412963279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n v="1477236559"/>
    <d v="2016-10-23T10:29:19"/>
    <n v="147464455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n v="1421404247"/>
    <d v="2015-01-16T05:30:47"/>
    <n v="14188122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n v="1437250456"/>
    <d v="2015-07-18T15:14:16"/>
    <n v="143465845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n v="1428940775"/>
    <d v="2015-04-13T10:59:35"/>
    <n v="142634877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n v="1484327061"/>
    <d v="2017-01-13T12:04:21"/>
    <n v="1479143061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n v="1408305498"/>
    <d v="2014-08-17T14:58:18"/>
    <n v="140571349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n v="1477731463"/>
    <d v="2016-10-29T03:57:43"/>
    <n v="147427546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n v="1431374222"/>
    <d v="2015-05-11T14:57:02"/>
    <n v="142748622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n v="1467817258"/>
    <d v="2016-07-06T10:00:58"/>
    <n v="14652252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n v="1466323800"/>
    <d v="2016-06-19T03:10:00"/>
    <n v="146341812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n v="1421208000"/>
    <d v="2015-01-13T23:00:00"/>
    <n v="141831585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n v="1420088340"/>
    <d v="2014-12-31T23:59:00"/>
    <n v="141741096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n v="1409602217"/>
    <d v="2014-09-01T15:10:17"/>
    <n v="1405714217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n v="1407811627"/>
    <d v="2014-08-11T21:47:07"/>
    <n v="140262762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n v="1420095540"/>
    <d v="2015-01-01T01:59:00"/>
    <n v="14175588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n v="1423333581"/>
    <d v="2015-02-07T13:26:21"/>
    <n v="142074158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n v="1467106895"/>
    <d v="2016-06-28T04:41:35"/>
    <n v="146321889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n v="1463821338"/>
    <d v="2016-05-21T04:02:18"/>
    <n v="146122933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n v="1472920909"/>
    <d v="2016-09-03T11:41:49"/>
    <n v="146773690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n v="1410955331"/>
    <d v="2014-09-17T07:02:11"/>
    <n v="140793133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n v="1477509604"/>
    <d v="2016-10-26T14:20:04"/>
    <n v="1474917604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n v="1489512122"/>
    <d v="2017-03-14T12:22:02"/>
    <n v="148692372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n v="1477949764"/>
    <d v="2016-10-31T16:36:04"/>
    <n v="1474493764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n v="1406257200"/>
    <d v="2014-07-24T22:00:00"/>
    <n v="140317689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n v="1421095672"/>
    <d v="2015-01-12T15:47:52"/>
    <n v="141720767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n v="1438618170"/>
    <d v="2015-08-03T11:09:30"/>
    <n v="143602617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n v="1486317653"/>
    <d v="2017-02-05T13:00:53"/>
    <n v="14811336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n v="1444876253"/>
    <d v="2015-10-14T21:30:53"/>
    <n v="14422842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n v="1481173140"/>
    <d v="2016-12-07T23:59:00"/>
    <n v="1478016097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n v="1473400800"/>
    <d v="2016-09-09T01:00:00"/>
    <n v="146971884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n v="1435711246"/>
    <d v="2015-06-30T19:40:46"/>
    <n v="14332920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n v="1482397263"/>
    <d v="2016-12-22T04:01:03"/>
    <n v="1479805263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n v="1430421827"/>
    <d v="2015-04-30T14:23:47"/>
    <n v="142782982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n v="1485964559"/>
    <d v="2017-02-01T10:55:59"/>
    <n v="14833725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n v="1414758620"/>
    <d v="2014-10-31T07:30:20"/>
    <n v="1412166620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n v="1406326502"/>
    <d v="2014-07-25T17:15:02"/>
    <n v="14037345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n v="1454502789"/>
    <d v="2016-02-03T07:33:09"/>
    <n v="145320678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n v="1411005600"/>
    <d v="2014-09-17T21:00:00"/>
    <n v="14081412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n v="1385136000"/>
    <d v="2013-11-22T11:00:00"/>
    <n v="138192354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n v="1484065881"/>
    <d v="2017-01-10T11:31:21"/>
    <n v="148147388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n v="1406130880"/>
    <d v="2014-07-23T10:54:40"/>
    <n v="140353888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n v="1480011987"/>
    <d v="2016-11-24T13:26:27"/>
    <n v="147741638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n v="1485905520"/>
    <d v="2017-01-31T18:32:00"/>
    <n v="1481150949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n v="1487565468"/>
    <d v="2017-02-19T23:37:48"/>
    <n v="148238146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n v="1484999278"/>
    <d v="2017-01-21T06:47:58"/>
    <n v="148240727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n v="1481740740"/>
    <d v="2016-12-14T13:39:00"/>
    <n v="147813078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n v="1483286127"/>
    <d v="2017-01-01T10:55:27"/>
    <n v="14798301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n v="1410616600"/>
    <d v="2014-09-13T08:56:40"/>
    <n v="1405432600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n v="1417741159"/>
    <d v="2014-12-04T19:59:19"/>
    <n v="141514915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n v="1408495440"/>
    <d v="2014-08-19T19:44:00"/>
    <n v="140564030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n v="1481716868"/>
    <d v="2016-12-14T07:01:08"/>
    <n v="147825726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n v="1455466832"/>
    <d v="2016-02-14T11:20:32"/>
    <n v="14528748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n v="1465130532"/>
    <d v="2016-06-05T07:42:12"/>
    <n v="1462538532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n v="1488308082"/>
    <d v="2017-02-28T13:54:42"/>
    <n v="1483124082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n v="1446693040"/>
    <d v="2015-11-04T22:10:40"/>
    <n v="14432334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n v="1417392000"/>
    <d v="2014-11-30T19:00:00"/>
    <n v="1414511307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n v="1409949002"/>
    <d v="2014-09-05T15:30:02"/>
    <n v="14073570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n v="1487397540"/>
    <d v="2017-02-18T00:59:00"/>
    <n v="148468424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n v="1456189076"/>
    <d v="2016-02-22T19:57:56"/>
    <n v="145497947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n v="1327851291"/>
    <d v="2012-01-29T10:34:51"/>
    <n v="132543209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n v="1406900607"/>
    <d v="2014-08-01T08:43:27"/>
    <n v="140301260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n v="1333909178"/>
    <d v="2012-04-08T13:19:38"/>
    <n v="1331320778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n v="1438228740"/>
    <d v="2015-07-29T22:59:00"/>
    <n v="14356065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n v="1309447163"/>
    <d v="2011-06-30T10:19:23"/>
    <n v="13068551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n v="1450018912"/>
    <d v="2015-12-13T10:01:52"/>
    <n v="144742691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n v="1365728487"/>
    <d v="2013-04-11T20:01:27"/>
    <n v="136313648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n v="1358198400"/>
    <d v="2013-01-14T16:20:00"/>
    <n v="135458094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n v="1313957157"/>
    <d v="2011-08-21T15:05:57"/>
    <n v="13100691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n v="1348028861"/>
    <d v="2012-09-18T23:27:41"/>
    <n v="1342844861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n v="1323280391"/>
    <d v="2011-12-07T12:53:11"/>
    <n v="132068839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n v="1327212000"/>
    <d v="2012-01-22T01:00:00"/>
    <n v="13228527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n v="1380449461"/>
    <d v="2013-09-29T05:11:01"/>
    <n v="137526546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n v="1387533892"/>
    <d v="2013-12-20T05:04:52"/>
    <n v="1384941892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n v="1431147600"/>
    <d v="2015-05-09T00:00:00"/>
    <n v="142846542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n v="1417653540"/>
    <d v="2014-12-03T19:39:00"/>
    <n v="141497534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n v="1385009940"/>
    <d v="2013-11-20T23:59:00"/>
    <n v="138332744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n v="1392408000"/>
    <d v="2014-02-14T15:00:00"/>
    <n v="139089098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n v="1417409940"/>
    <d v="2014-11-30T23:59:00"/>
    <n v="141476579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n v="1407758629"/>
    <d v="2014-08-11T07:03:49"/>
    <n v="140490742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n v="1434857482"/>
    <d v="2015-06-20T22:31:22"/>
    <n v="1433647882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n v="1370964806"/>
    <d v="2013-06-11T10:33:26"/>
    <n v="136794080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n v="1395435712"/>
    <d v="2014-03-21T16:01:52"/>
    <n v="139284731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n v="1334610000"/>
    <d v="2012-04-16T16:00:00"/>
    <n v="1332435685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n v="1355439503"/>
    <d v="2012-12-13T17:58:23"/>
    <n v="135284750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n v="1367588645"/>
    <d v="2013-05-03T08:44:05"/>
    <n v="13649966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n v="1348372740"/>
    <d v="2012-09-22T22:59:00"/>
    <n v="134680690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n v="1421319240"/>
    <d v="2015-01-15T05:54:00"/>
    <n v="14186490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n v="1407701966"/>
    <d v="2014-08-10T15:19:26"/>
    <n v="1405109966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n v="1485642930"/>
    <d v="2017-01-28T17:35:30"/>
    <n v="14830509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n v="1361739872"/>
    <d v="2013-02-24T16:04:32"/>
    <n v="135914787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n v="1312470475"/>
    <d v="2011-08-04T10:07:55"/>
    <n v="130849607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n v="1476615600"/>
    <d v="2016-10-16T06:00:00"/>
    <n v="147488441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n v="1423922991"/>
    <d v="2015-02-14T09:09:51"/>
    <n v="142133099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n v="1357408721"/>
    <d v="2013-01-05T12:58:41"/>
    <n v="135481672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n v="1369010460"/>
    <d v="2013-05-19T19:41:00"/>
    <n v="136638187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n v="1303147459"/>
    <d v="2011-04-18T12:24:19"/>
    <n v="129788065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n v="1354756714"/>
    <d v="2012-12-05T20:18:34"/>
    <n v="1353547114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n v="1286568268"/>
    <d v="2010-10-08T15:04:28"/>
    <n v="128397626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n v="1404892539"/>
    <d v="2014-07-09T02:55:39"/>
    <n v="14014365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n v="1480188013"/>
    <d v="2016-11-26T14:20:13"/>
    <n v="1477592413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n v="1391364126"/>
    <d v="2014-02-02T13:02:06"/>
    <n v="138877212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n v="1480831200"/>
    <d v="2016-12-04T01:00:00"/>
    <n v="147932857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n v="1376563408"/>
    <d v="2013-08-15T05:43:28"/>
    <n v="1373971408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n v="1441858161"/>
    <d v="2015-09-09T23:09:21"/>
    <n v="143926616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n v="1413723684"/>
    <d v="2014-10-19T08:01:24"/>
    <n v="141113168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n v="1424112483"/>
    <d v="2015-02-16T13:48:03"/>
    <n v="142152048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n v="1432178810"/>
    <d v="2015-05-20T22:26:50"/>
    <n v="14295868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n v="1387169890"/>
    <d v="2013-12-15T23:58:10"/>
    <n v="138457789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n v="1388102094"/>
    <d v="2013-12-26T18:54:54"/>
    <n v="138551009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n v="1361750369"/>
    <d v="2013-02-24T18:59:29"/>
    <n v="135829436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n v="1454183202"/>
    <d v="2016-01-30T14:46:42"/>
    <n v="144986320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n v="1257047940"/>
    <d v="2009-10-31T22:59:00"/>
    <n v="125271851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n v="1431298860"/>
    <d v="2015-05-10T18:01:00"/>
    <n v="142834198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n v="1393181018"/>
    <d v="2014-02-23T13:43:38"/>
    <n v="139058901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n v="1323998795"/>
    <d v="2011-12-15T20:26:35"/>
    <n v="132140679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n v="1444539600"/>
    <d v="2015-10-11T00:00:00"/>
    <n v="144129764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n v="1375313577"/>
    <d v="2013-07-31T18:32:57"/>
    <n v="13727215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n v="1398876680"/>
    <d v="2014-04-30T11:51:20"/>
    <n v="139628468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n v="1287115200"/>
    <d v="2010-10-14T23:00:00"/>
    <n v="1284567905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n v="1304439025"/>
    <d v="2011-05-03T11:10:25"/>
    <n v="13018470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n v="1370649674"/>
    <d v="2013-06-07T19:01:14"/>
    <n v="136805767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n v="1345918302"/>
    <d v="2012-08-25T13:11:42"/>
    <n v="134332630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n v="1335564000"/>
    <d v="2012-04-27T17:00:00"/>
    <n v="13321820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n v="1395023719"/>
    <d v="2014-03-16T21:35:19"/>
    <n v="13915713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n v="1362060915"/>
    <d v="2013-02-28T09:15:15"/>
    <n v="13594689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n v="1336751220"/>
    <d v="2012-05-11T10:47:00"/>
    <n v="13317744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n v="1383318226"/>
    <d v="2013-11-01T10:03:46"/>
    <n v="138072622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n v="1341633540"/>
    <d v="2012-07-06T22:59:00"/>
    <n v="13383365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n v="1358755140"/>
    <d v="2013-01-21T02:59:00"/>
    <n v="135718728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n v="1359680939"/>
    <d v="2013-01-31T20:08:59"/>
    <n v="135708893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n v="1384322340"/>
    <d v="2013-11-13T00:59:00"/>
    <n v="1381430646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n v="1383861483"/>
    <d v="2013-11-07T16:58:03"/>
    <n v="138126588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n v="1372827540"/>
    <d v="2013-07-02T23:59:00"/>
    <n v="1371491244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n v="1315242360"/>
    <d v="2011-09-05T12:06:00"/>
    <n v="13104387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n v="1333774740"/>
    <d v="2012-04-06T23:59:00"/>
    <n v="133009456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n v="1379279400"/>
    <d v="2013-09-15T16:10:00"/>
    <n v="137668748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n v="1335672000"/>
    <d v="2012-04-28T23:00:00"/>
    <n v="133297868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n v="1412086187"/>
    <d v="2014-09-30T09:09:47"/>
    <n v="140949418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n v="1335542446"/>
    <d v="2012-04-27T11:00:46"/>
    <n v="1332950446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n v="1410431054"/>
    <d v="2014-09-11T05:24:14"/>
    <n v="1407839054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n v="1309547120"/>
    <d v="2011-07-01T14:05:20"/>
    <n v="13069551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n v="1347854700"/>
    <d v="2012-09-16T23:05:00"/>
    <n v="134386752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n v="1306630800"/>
    <d v="2011-05-28T20:00:00"/>
    <n v="130437647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n v="1311393540"/>
    <d v="2011-07-22T22:59:00"/>
    <n v="130991952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n v="1310857200"/>
    <d v="2011-07-16T18:00:00"/>
    <n v="1306525512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n v="1315413339"/>
    <d v="2011-09-07T11:35:39"/>
    <n v="1312821339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n v="1488333600"/>
    <d v="2017-02-28T21:00:00"/>
    <n v="14852703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n v="1419224340"/>
    <d v="2014-12-21T23:59:00"/>
    <n v="1416363886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n v="1390161630"/>
    <d v="2014-01-19T15:00:30"/>
    <n v="13875696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n v="1346462462"/>
    <d v="2012-08-31T20:21:02"/>
    <n v="1343870462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n v="1373475120"/>
    <d v="2013-07-10T11:52:00"/>
    <n v="137156920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n v="1362146280"/>
    <d v="2013-03-01T08:58:00"/>
    <n v="135760475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n v="1342825365"/>
    <d v="2012-07-20T18:02:45"/>
    <n v="134023336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n v="1306865040"/>
    <d v="2011-05-31T13:04:00"/>
    <n v="130556820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n v="1414879303"/>
    <d v="2014-11-01T17:01:43"/>
    <n v="1412287303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n v="1365489000"/>
    <d v="2013-04-09T01:30:00"/>
    <n v="136277604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n v="1331441940"/>
    <d v="2012-03-10T23:59:00"/>
    <n v="13268102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n v="1344358860"/>
    <d v="2012-08-07T12:01:00"/>
    <n v="134368268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n v="1387601040"/>
    <d v="2013-12-20T23:44:00"/>
    <n v="138680625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n v="1402290000"/>
    <d v="2014-06-09T00:00:00"/>
    <n v="139966634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n v="1430712060"/>
    <d v="2015-05-03T23:01:00"/>
    <n v="1427753265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n v="1349477050"/>
    <d v="2012-10-05T17:44:10"/>
    <n v="1346885050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n v="1427062852"/>
    <d v="2015-03-22T17:20:52"/>
    <n v="14244744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n v="1271573940"/>
    <d v="2010-04-18T01:59:00"/>
    <n v="1268459318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n v="1351495284"/>
    <d v="2012-10-29T02:21:24"/>
    <n v="1349335284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n v="1332719730"/>
    <d v="2012-03-25T18:55:30"/>
    <n v="13309089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n v="1329248940"/>
    <d v="2012-02-14T14:49:00"/>
    <n v="132697210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n v="1340641440"/>
    <d v="2012-06-25T11:24:00"/>
    <n v="1339549982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n v="1468437240"/>
    <d v="2016-07-13T14:14:00"/>
    <n v="146325324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n v="1363952225"/>
    <d v="2013-03-22T06:37:05"/>
    <n v="1361363825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n v="1335540694"/>
    <d v="2012-04-27T10:31:34"/>
    <n v="133294869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n v="1327133580"/>
    <d v="2012-01-21T03:13:00"/>
    <n v="1321978335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n v="1397941475"/>
    <d v="2014-04-19T16:04:35"/>
    <n v="139534947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n v="1372651140"/>
    <d v="2013-06-30T22:59:00"/>
    <n v="136977029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n v="1337396400"/>
    <d v="2012-05-18T22:00:00"/>
    <n v="1333709958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n v="1381108918"/>
    <d v="2013-10-06T20:21:58"/>
    <n v="1378516918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n v="1398988662"/>
    <d v="2014-05-01T18:57:42"/>
    <n v="139639666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n v="1326835985"/>
    <d v="2012-01-17T16:33:05"/>
    <n v="132424398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n v="1348337956"/>
    <d v="2012-09-22T13:19:16"/>
    <n v="134574595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n v="1474694787"/>
    <d v="2016-09-24T00:26:27"/>
    <n v="147210278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n v="1415653663"/>
    <d v="2014-11-10T16:07:43"/>
    <n v="141305806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n v="1381723140"/>
    <d v="2013-10-13T22:59:00"/>
    <n v="137873598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n v="1481184000"/>
    <d v="2016-12-08T03:00:00"/>
    <n v="147970868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n v="1414817940"/>
    <d v="2014-10-31T23:59:00"/>
    <n v="14114895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n v="1473047940"/>
    <d v="2016-09-04T22:59:00"/>
    <n v="146959539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n v="1394460000"/>
    <d v="2014-03-10T09:00:00"/>
    <n v="1393233855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n v="1436555376"/>
    <d v="2015-07-10T14:09:36"/>
    <n v="1433963376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n v="1429038033"/>
    <d v="2015-04-14T14:00:33"/>
    <n v="14264460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n v="1426473264"/>
    <d v="2015-03-15T21:34:24"/>
    <n v="142405766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n v="1461560340"/>
    <d v="2016-04-24T23:59:00"/>
    <n v="145876271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n v="1469994300"/>
    <d v="2016-07-31T14:45:00"/>
    <n v="1464815253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n v="1477342800"/>
    <d v="2016-10-24T16:00:00"/>
    <n v="1476386395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n v="1424116709"/>
    <d v="2015-02-16T14:58:29"/>
    <n v="142152470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n v="1482901546"/>
    <d v="2016-12-28T00:05:46"/>
    <n v="14803095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n v="1469329217"/>
    <d v="2016-07-23T22:00:17"/>
    <n v="14667372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n v="1477422000"/>
    <d v="2016-10-25T14:00:00"/>
    <n v="14722829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n v="1448463431"/>
    <d v="2015-11-25T09:57:11"/>
    <n v="144483103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n v="1429138740"/>
    <d v="2015-04-15T17:59:00"/>
    <n v="142652841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n v="1433376000"/>
    <d v="2015-06-03T19:00:00"/>
    <n v="143076846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n v="1385123713"/>
    <d v="2013-11-22T07:35:13"/>
    <n v="13825281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n v="1474067404"/>
    <d v="2016-09-16T18:10:04"/>
    <n v="14714754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n v="1384179548"/>
    <d v="2013-11-11T09:19:08"/>
    <n v="138158394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n v="1329014966"/>
    <d v="2012-02-11T21:49:26"/>
    <n v="132642296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n v="1381917540"/>
    <d v="2013-10-16T04:59:00"/>
    <n v="137999003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n v="1358361197"/>
    <d v="2013-01-16T13:33:17"/>
    <n v="1353177197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n v="1425136200"/>
    <d v="2015-02-28T10:10:00"/>
    <n v="14218535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n v="1259643540"/>
    <d v="2009-11-30T23:59:00"/>
    <n v="125445070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n v="1389055198"/>
    <d v="2014-01-06T19:39:58"/>
    <n v="138646319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n v="1365448657"/>
    <d v="2013-04-08T14:17:37"/>
    <n v="136286025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n v="1377995523"/>
    <d v="2013-08-31T19:32:03"/>
    <n v="137540352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n v="1385735295"/>
    <d v="2013-11-29T09:28:15"/>
    <n v="138313969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n v="1299786527"/>
    <d v="2011-03-10T14:48:47"/>
    <n v="1295898527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n v="1352610040"/>
    <d v="2012-11-11T00:00:40"/>
    <n v="13491504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n v="1367676034"/>
    <d v="2013-05-04T09:00:34"/>
    <n v="13650840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n v="1442856131"/>
    <d v="2015-09-21T12:22:11"/>
    <n v="1441128131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n v="1359978927"/>
    <d v="2013-02-04T06:55:27"/>
    <n v="13571277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n v="1387479360"/>
    <d v="2013-12-19T13:56:00"/>
    <n v="138488736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n v="1293082524"/>
    <d v="2010-12-23T00:35:24"/>
    <n v="12904905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n v="1338321305"/>
    <d v="2012-05-29T14:55:05"/>
    <n v="13365069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n v="1351582938"/>
    <d v="2012-10-30T02:42:18"/>
    <n v="134873173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n v="1326520886"/>
    <d v="2012-01-14T01:01:26"/>
    <n v="132263288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n v="1315341550"/>
    <d v="2011-09-06T15:39:10"/>
    <n v="131249035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n v="1456957635"/>
    <d v="2016-03-02T17:27:15"/>
    <n v="145177363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n v="1336789860"/>
    <d v="2012-05-11T21:31:00"/>
    <n v="13316661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n v="1483137311"/>
    <d v="2016-12-30T17:35:11"/>
    <n v="14813229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n v="1473972813"/>
    <d v="2016-09-15T15:53:33"/>
    <n v="147181281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n v="1338159655"/>
    <d v="2012-05-27T18:00:55"/>
    <n v="13355676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n v="1314856800"/>
    <d v="2011-09-01T01:00:00"/>
    <n v="131178988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n v="1412534943"/>
    <d v="2014-10-05T13:49:03"/>
    <n v="140994294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n v="1385055979"/>
    <d v="2013-11-21T12:46:19"/>
    <n v="138246037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n v="1408581930"/>
    <d v="2014-08-20T19:45:30"/>
    <n v="14059899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n v="1280635200"/>
    <d v="2010-07-31T23:00:00"/>
    <n v="127312128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n v="1427920363"/>
    <d v="2015-04-01T15:32:43"/>
    <n v="142533196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n v="1465169610"/>
    <d v="2016-06-05T18:33:30"/>
    <n v="146257761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n v="1287975829"/>
    <d v="2010-10-24T22:03:49"/>
    <n v="128408782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n v="1440734400"/>
    <d v="2015-08-27T23:00:00"/>
    <n v="143854902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n v="1354123908"/>
    <d v="2012-11-28T12:31:48"/>
    <n v="135152830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n v="1326651110"/>
    <d v="2012-01-15T13:11:50"/>
    <n v="1322763110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n v="1306549362"/>
    <d v="2011-05-27T21:22:42"/>
    <n v="1302661362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n v="1459365802"/>
    <d v="2016-03-30T14:23:22"/>
    <n v="145677740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n v="1276024260"/>
    <d v="2010-06-08T14:11:00"/>
    <n v="1272050914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n v="1409412600"/>
    <d v="2014-08-30T10:30:00"/>
    <n v="14049474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n v="1348367100"/>
    <d v="2012-09-22T21:25:00"/>
    <n v="134618078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n v="1451786137"/>
    <d v="2016-01-02T20:55:37"/>
    <n v="1449194137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n v="1295847926"/>
    <d v="2011-01-24T00:45:26"/>
    <n v="1290663926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n v="1394681590"/>
    <d v="2014-03-12T22:33:10"/>
    <n v="1392093190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n v="1315715823"/>
    <d v="2011-09-10T23:37:03"/>
    <n v="131312382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n v="1280206740"/>
    <d v="2010-07-26T23:59:00"/>
    <n v="127628365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n v="1343016000"/>
    <d v="2012-07-22T23:00:00"/>
    <n v="134029644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n v="1488546319"/>
    <d v="2017-03-03T08:05:19"/>
    <n v="14833623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n v="1390522045"/>
    <d v="2014-01-23T19:07:25"/>
    <n v="1388707645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n v="1355197047"/>
    <d v="2012-12-10T22:37:27"/>
    <n v="135000944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n v="1336188019"/>
    <d v="2012-05-04T22:20:19"/>
    <n v="1333596019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n v="1345918747"/>
    <d v="2012-08-25T13:19:07"/>
    <n v="134332674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n v="1330577940"/>
    <d v="2012-02-29T23:59:00"/>
    <n v="132785391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n v="1287723600"/>
    <d v="2010-10-22T00:00:00"/>
    <n v="128440973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n v="1405305000"/>
    <d v="2014-07-13T21:30:00"/>
    <n v="14026127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n v="1417474761"/>
    <d v="2014-12-01T17:59:21"/>
    <n v="1414879161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n v="1355930645"/>
    <d v="2012-12-19T10:24:05"/>
    <n v="135290664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n v="1384448822"/>
    <d v="2013-11-14T12:07:02"/>
    <n v="138185322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n v="1323666376"/>
    <d v="2011-12-12T00:06:16"/>
    <n v="132003397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n v="1412167393"/>
    <d v="2014-10-01T07:43:13"/>
    <n v="140914339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n v="1416614523"/>
    <d v="2014-11-21T19:02:03"/>
    <n v="1414018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n v="1360795069"/>
    <d v="2013-02-13T17:37:49"/>
    <n v="135820306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n v="1385590111"/>
    <d v="2013-11-27T17:08:31"/>
    <n v="138299451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n v="1278628800"/>
    <d v="2010-07-08T17:40:00"/>
    <n v="1276043330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n v="1337024695"/>
    <d v="2012-05-14T14:44:55"/>
    <n v="1334432695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n v="1353196800"/>
    <d v="2012-11-17T19:00:00"/>
    <n v="13488649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n v="1333946569"/>
    <d v="2012-04-08T23:42:49"/>
    <n v="133135816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n v="1277501520"/>
    <d v="2010-06-25T16:32:00"/>
    <n v="127387430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n v="1395007200"/>
    <d v="2014-03-16T17:00:00"/>
    <n v="1392021502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n v="1363990545"/>
    <d v="2013-03-22T17:15:45"/>
    <n v="13601061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n v="1399867409"/>
    <d v="2014-05-11T23:03:29"/>
    <n v="139468340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n v="1399183200"/>
    <d v="2014-05-04T01:00:00"/>
    <n v="139663328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n v="1454054429"/>
    <d v="2016-01-29T03:00:29"/>
    <n v="14514624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n v="1326916800"/>
    <d v="2012-01-18T15:00:00"/>
    <n v="132313168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n v="1383509357"/>
    <d v="2013-11-03T15:09:17"/>
    <n v="138091375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n v="1346585448"/>
    <d v="2012-09-02T06:30:48"/>
    <n v="13439934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n v="1372622280"/>
    <d v="2013-06-30T14:58:00"/>
    <n v="136924673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n v="1439251926"/>
    <d v="2015-08-10T19:12:06"/>
    <n v="143536392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n v="1486693145"/>
    <d v="2017-02-09T21:19:05"/>
    <n v="148410114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n v="1455826460"/>
    <d v="2016-02-18T15:14:20"/>
    <n v="1452716060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n v="1480438905"/>
    <d v="2016-11-29T12:01:45"/>
    <n v="147784330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n v="1460988000"/>
    <d v="2016-04-18T09:00:00"/>
    <n v="1458050450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n v="1487462340"/>
    <d v="2017-02-18T18:59:00"/>
    <n v="1482958626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n v="1473444048"/>
    <d v="2016-09-09T13:00:48"/>
    <n v="14708520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n v="1467312306"/>
    <d v="2016-06-30T13:45:06"/>
    <n v="14621283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n v="1457812364"/>
    <d v="2016-03-12T14:52:44"/>
    <n v="1455220364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n v="1456016576"/>
    <d v="2016-02-20T20:02:56"/>
    <n v="1450832576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n v="1453053661"/>
    <d v="2016-01-17T13:01:01"/>
    <n v="1450461661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n v="1465054872"/>
    <d v="2016-06-04T10:41:12"/>
    <n v="1461166872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n v="1479483812"/>
    <d v="2016-11-18T10:43:32"/>
    <n v="147688821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n v="1422158199"/>
    <d v="2015-01-24T22:56:39"/>
    <n v="141956619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n v="1440100839"/>
    <d v="2015-08-20T15:00:39"/>
    <n v="14364720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n v="1473750300"/>
    <d v="2016-09-13T02:05:00"/>
    <n v="14702943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n v="1430081759"/>
    <d v="2015-04-26T15:55:59"/>
    <n v="1424901359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n v="1479392133"/>
    <d v="2016-11-17T09:15:33"/>
    <n v="14767101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n v="1428641940"/>
    <d v="2015-04-09T23:59:00"/>
    <n v="142679256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n v="1421640665"/>
    <d v="2015-01-18T23:11:05"/>
    <n v="141904866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n v="1489500155"/>
    <d v="2017-03-14T09:02:35"/>
    <n v="148587495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n v="1487617200"/>
    <d v="2017-02-20T14:00:00"/>
    <n v="14836343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n v="1455210353"/>
    <d v="2016-02-11T12:05:53"/>
    <n v="1451927153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n v="1476717319"/>
    <d v="2016-10-17T10:15:19"/>
    <n v="14736933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n v="1441119919"/>
    <d v="2015-09-01T10:05:19"/>
    <n v="14376639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n v="1477454340"/>
    <d v="2016-10-25T22:59:00"/>
    <n v="147467664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n v="1475766932"/>
    <d v="2016-10-06T10:15:32"/>
    <n v="1473174932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n v="1461301574"/>
    <d v="2016-04-22T00:06:14"/>
    <n v="145612117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n v="1408134034"/>
    <d v="2014-08-15T15:20:34"/>
    <n v="1405542034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n v="1486624607"/>
    <d v="2017-02-09T02:16:47"/>
    <n v="148377340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n v="1485147540"/>
    <d v="2017-01-22T23:59:00"/>
    <n v="148195185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n v="1433178060"/>
    <d v="2015-06-01T12:01:00"/>
    <n v="142929006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n v="1409813940"/>
    <d v="2014-09-04T01:59:00"/>
    <n v="140727159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n v="1447032093"/>
    <d v="2015-11-08T20:21:33"/>
    <n v="144184449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n v="1458925156"/>
    <d v="2016-03-25T11:59:16"/>
    <n v="145633675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n v="1467132185"/>
    <d v="2016-06-28T11:43:05"/>
    <n v="146194818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n v="1439515497"/>
    <d v="2015-08-13T20:24:57"/>
    <n v="143562749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n v="1456094197"/>
    <d v="2016-02-21T17:36:37"/>
    <n v="145350219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n v="1456385101"/>
    <d v="2016-02-25T02:25:01"/>
    <n v="14537931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n v="1466449140"/>
    <d v="2016-06-20T13:59:00"/>
    <n v="14633928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n v="1417387322"/>
    <d v="2014-11-30T17:42:02"/>
    <n v="141349572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n v="1407624222"/>
    <d v="2014-08-09T17:43:42"/>
    <n v="1405032222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n v="1475431486"/>
    <d v="2016-10-02T13:04:46"/>
    <n v="147283948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n v="1471985640"/>
    <d v="2016-08-23T15:54:00"/>
    <n v="146928968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n v="1427507208"/>
    <d v="2015-03-27T20:46:48"/>
    <n v="142491880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n v="1451602800"/>
    <d v="2015-12-31T18:00:00"/>
    <n v="144901161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n v="1452384000"/>
    <d v="2016-01-09T19:00:00"/>
    <n v="1447698300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n v="1403507050"/>
    <d v="2014-06-23T02:04:10"/>
    <n v="140005105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n v="1475310825"/>
    <d v="2016-10-01T03:33:45"/>
    <n v="1472718825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n v="1475101495"/>
    <d v="2016-09-28T17:24:55"/>
    <n v="147250949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n v="1409770164"/>
    <d v="2014-09-03T13:49:24"/>
    <n v="140717816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n v="1468349460"/>
    <d v="2016-07-12T13:51:00"/>
    <n v="146618698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n v="1462655519"/>
    <d v="2016-05-07T16:11:59"/>
    <n v="145747511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n v="1478926800"/>
    <d v="2016-11-12T00:00:00"/>
    <n v="147605456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n v="1417388340"/>
    <d v="2014-11-30T17:59:00"/>
    <n v="141283553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n v="1417276800"/>
    <d v="2014-11-29T11:00:00"/>
    <n v="1415140480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n v="1406474820"/>
    <d v="2014-07-27T10:27:00"/>
    <n v="1403902060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n v="1417145297"/>
    <d v="2014-11-27T22:28:17"/>
    <n v="14145496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n v="1447909401"/>
    <d v="2015-11-19T00:03:21"/>
    <n v="144401780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n v="1415865720"/>
    <d v="2014-11-13T03:02:00"/>
    <n v="141327069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n v="1489537560"/>
    <d v="2017-03-14T19:26:00"/>
    <n v="148435716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n v="1485796613"/>
    <d v="2017-01-30T12:16:53"/>
    <n v="148190861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n v="1450331940"/>
    <d v="2015-12-17T00:59:00"/>
    <n v="14477775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n v="1489680061"/>
    <d v="2017-03-16T11:01:01"/>
    <n v="1487091661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n v="1455814827"/>
    <d v="2016-02-18T12:00:27"/>
    <n v="14532228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n v="1446217183"/>
    <d v="2015-10-30T09:59:43"/>
    <n v="144353878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n v="1418368260"/>
    <d v="2014-12-12T02:11:00"/>
    <n v="141765467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n v="1481727623"/>
    <d v="2016-12-14T10:00:23"/>
    <n v="14780952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n v="1482953115"/>
    <d v="2016-12-28T14:25:15"/>
    <n v="14803611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n v="1466346646"/>
    <d v="2016-06-19T09:30:46"/>
    <n v="14637546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n v="1473044340"/>
    <d v="2016-09-04T21:59:00"/>
    <n v="146818046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n v="1418938395"/>
    <d v="2014-12-18T16:33:15"/>
    <n v="141505039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n v="1485254052"/>
    <d v="2017-01-24T05:34:12"/>
    <n v="148136605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n v="1451419200"/>
    <d v="2015-12-29T15:00:00"/>
    <n v="1449000056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n v="1420070615"/>
    <d v="2014-12-31T19:03:35"/>
    <n v="141575061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n v="1448489095"/>
    <d v="2015-11-25T17:04:55"/>
    <n v="144589349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n v="1459992856"/>
    <d v="2016-04-06T20:34:16"/>
    <n v="145610845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n v="1448125935"/>
    <d v="2015-11-21T12:12:15"/>
    <n v="1444666335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n v="1468496933"/>
    <d v="2016-07-14T06:48:53"/>
    <n v="146590493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n v="1423092149"/>
    <d v="2015-02-04T18:22:29"/>
    <n v="142050014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n v="1433206020"/>
    <d v="2015-06-01T19:47:00"/>
    <n v="1430617209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n v="1445054400"/>
    <d v="2015-10-16T23:00:00"/>
    <n v="144307457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n v="1431876677"/>
    <d v="2015-05-17T10:31:17"/>
    <n v="142928467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n v="1434837861"/>
    <d v="2015-06-20T17:04:21"/>
    <n v="143224586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n v="1454248563"/>
    <d v="2016-01-31T08:56:03"/>
    <n v="1451656563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n v="1426532437"/>
    <d v="2015-03-16T14:00:37"/>
    <n v="14239440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n v="1459414016"/>
    <d v="2016-03-31T03:46:56"/>
    <n v="145648001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n v="1414025347"/>
    <d v="2014-10-22T19:49:07"/>
    <n v="141143334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n v="1488830400"/>
    <d v="2017-03-06T15:00:00"/>
    <n v="148492460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n v="1428184740"/>
    <d v="2015-04-04T16:59:00"/>
    <n v="1423501507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n v="1473680149"/>
    <d v="2016-09-12T06:35:49"/>
    <n v="14724705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n v="1450290010"/>
    <d v="2015-12-16T13:20:10"/>
    <n v="1447698010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n v="1466697625"/>
    <d v="2016-06-23T11:00:25"/>
    <n v="14641056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n v="1481564080"/>
    <d v="2016-12-12T12:34:40"/>
    <n v="147914488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n v="1470369540"/>
    <d v="2016-08-04T22:59:00"/>
    <n v="14676048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n v="1423668220"/>
    <d v="2015-02-11T10:23:40"/>
    <n v="1421076220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n v="1357545600"/>
    <d v="2013-01-07T03:00:00"/>
    <n v="135479079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n v="1431925200"/>
    <d v="2015-05-18T00:00:00"/>
    <n v="14299910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n v="1458362023"/>
    <d v="2016-03-18T23:33:43"/>
    <n v="145577362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n v="1481615940"/>
    <d v="2016-12-13T02:59:00"/>
    <n v="147943664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n v="1472317209"/>
    <d v="2016-08-27T12:00:09"/>
    <n v="1469725209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n v="1406769992"/>
    <d v="2014-07-30T20:26:32"/>
    <n v="140504199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n v="1410516000"/>
    <d v="2014-09-12T05:00:00"/>
    <n v="140682494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n v="1432101855"/>
    <d v="2015-05-20T01:04:15"/>
    <n v="142950985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n v="1425587220"/>
    <d v="2015-03-05T15:27:00"/>
    <n v="1420668801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n v="1408827550"/>
    <d v="2014-08-23T15:59:10"/>
    <n v="140623555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n v="1451161560"/>
    <d v="2015-12-26T15:26:00"/>
    <n v="144727356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n v="1415219915"/>
    <d v="2014-11-05T15:38:35"/>
    <n v="141262431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n v="1474766189"/>
    <d v="2016-09-24T20:16:29"/>
    <n v="1471310189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n v="1455272445"/>
    <d v="2016-02-12T05:20:45"/>
    <n v="1452680445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n v="1442257677"/>
    <d v="2015-09-14T14:07:57"/>
    <n v="143966567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n v="1409098825"/>
    <d v="2014-08-26T19:20:25"/>
    <n v="14066796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n v="1465243740"/>
    <d v="2016-06-06T15:09:00"/>
    <n v="146143849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n v="1488773332"/>
    <d v="2017-03-05T23:08:52"/>
    <n v="148661333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n v="1407708000"/>
    <d v="2014-08-10T17:00:00"/>
    <n v="140511039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n v="1457394545"/>
    <d v="2016-03-07T18:49:05"/>
    <n v="145480254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n v="1429892177"/>
    <d v="2015-04-24T11:16:17"/>
    <n v="1424711777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n v="1480888483"/>
    <d v="2016-12-04T16:54:43"/>
    <n v="147829288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n v="1427328000"/>
    <d v="2015-03-25T19:00:00"/>
    <n v="1423777043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n v="1426269456"/>
    <d v="2015-03-13T12:57:36"/>
    <n v="142368105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n v="1429134893"/>
    <d v="2015-04-15T16:54:53"/>
    <n v="1426542893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n v="1462150800"/>
    <d v="2016-05-01T20:00:00"/>
    <n v="1456987108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n v="1468351341"/>
    <d v="2016-07-12T14:22:21"/>
    <n v="146774654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n v="1472604262"/>
    <d v="2016-08-30T19:44:22"/>
    <n v="147001226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n v="1373174903"/>
    <d v="2013-07-07T00:28:23"/>
    <n v="136928690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n v="1392800922"/>
    <d v="2014-02-19T04:08:42"/>
    <n v="1390381722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n v="1375657582"/>
    <d v="2013-08-04T18:06:22"/>
    <n v="137176958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n v="1387657931"/>
    <d v="2013-12-21T15:32:11"/>
    <n v="138506593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n v="1460274864"/>
    <d v="2016-04-10T02:54:24"/>
    <n v="1457686464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n v="1385447459"/>
    <d v="2013-11-26T01:30:59"/>
    <n v="13826790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n v="1349050622"/>
    <d v="2012-09-30T19:17:02"/>
    <n v="1347322622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n v="1447787093"/>
    <d v="2015-11-17T14:04:53"/>
    <n v="144519149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n v="1391630297"/>
    <d v="2014-02-05T14:58:17"/>
    <n v="138903829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n v="1318806541"/>
    <d v="2011-10-16T18:09:01"/>
    <n v="131621454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n v="1388808545"/>
    <d v="2014-01-03T23:09:05"/>
    <n v="1386216545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n v="1336340516"/>
    <d v="2012-05-06T16:41:56"/>
    <n v="133374851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n v="1410426250"/>
    <d v="2014-09-11T04:04:10"/>
    <n v="140567425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n v="1452744011"/>
    <d v="2016-01-13T23:00:11"/>
    <n v="14501520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n v="1311309721"/>
    <d v="2011-07-21T23:42:01"/>
    <n v="130742172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n v="1463232936"/>
    <d v="2016-05-14T08:35:36"/>
    <n v="1461072936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n v="1399778333"/>
    <d v="2014-05-10T22:18:53"/>
    <n v="1397186333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n v="1422483292"/>
    <d v="2015-01-28T17:14:52"/>
    <n v="1419891292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n v="1344635088"/>
    <d v="2012-08-10T16:44:48"/>
    <n v="134204308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n v="1406994583"/>
    <d v="2014-08-02T10:49:43"/>
    <n v="14018105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n v="1407534804"/>
    <d v="2014-08-08T16:53:24"/>
    <n v="140494280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n v="1457967975"/>
    <d v="2016-03-14T10:06:15"/>
    <n v="145537957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n v="1408913291"/>
    <d v="2014-08-24T15:48:11"/>
    <n v="1406321291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n v="1402852087"/>
    <d v="2014-06-15T12:08:07"/>
    <n v="1400260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n v="1398366667"/>
    <d v="2014-04-24T14:11:07"/>
    <n v="139577466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n v="1435293175"/>
    <d v="2015-06-25T23:32:55"/>
    <n v="143270117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n v="1432873653"/>
    <d v="2015-05-28T23:27:33"/>
    <n v="143028165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n v="1460313672"/>
    <d v="2016-04-10T13:41:12"/>
    <n v="145772527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n v="1357432638"/>
    <d v="2013-01-05T19:37:18"/>
    <n v="135484063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n v="1455232937"/>
    <d v="2016-02-11T18:22:17"/>
    <n v="145393693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n v="1318180033"/>
    <d v="2011-10-09T12:07:13"/>
    <n v="131558803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n v="1377867220"/>
    <d v="2013-08-30T07:53:40"/>
    <n v="137527522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n v="1412393400"/>
    <d v="2014-10-03T22:30:00"/>
    <n v="1409747154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n v="1393786877"/>
    <d v="2014-03-02T14:01:17"/>
    <n v="139033087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n v="1397413095"/>
    <d v="2014-04-13T13:18:15"/>
    <n v="13948210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n v="1431547468"/>
    <d v="2015-05-13T15:04:28"/>
    <n v="1428955468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n v="1455417571"/>
    <d v="2016-02-13T21:39:31"/>
    <n v="1452825571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n v="1468519920"/>
    <d v="2016-07-14T13:12:00"/>
    <n v="1466188338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n v="1386568740"/>
    <d v="2013-12-09T00:59:00"/>
    <n v="1383095125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n v="1466227190"/>
    <d v="2016-06-18T00:19:50"/>
    <n v="146104319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n v="1402480221"/>
    <d v="2014-06-11T04:50:21"/>
    <n v="13998882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n v="1395627327"/>
    <d v="2014-03-23T21:15:27"/>
    <n v="139303892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n v="1333557975"/>
    <d v="2012-04-04T11:46:15"/>
    <n v="133096957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n v="1406148024"/>
    <d v="2014-07-23T15:40:24"/>
    <n v="14035560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n v="1334326635"/>
    <d v="2012-04-13T09:17:15"/>
    <n v="132914623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n v="1479495790"/>
    <d v="2016-11-18T14:03:10"/>
    <n v="147690019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n v="1354919022"/>
    <d v="2012-12-07T17:23:42"/>
    <n v="135232702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n v="1452228790"/>
    <d v="2016-01-07T23:53:10"/>
    <n v="144963679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n v="1421656200"/>
    <d v="2015-01-19T03:30:00"/>
    <n v="141650721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n v="1408058820"/>
    <d v="2014-08-14T18:27:00"/>
    <n v="140546682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n v="1381306687"/>
    <d v="2013-10-09T03:18:07"/>
    <n v="137871468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n v="1459352495"/>
    <d v="2016-03-30T10:41:35"/>
    <n v="145676409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n v="1339273208"/>
    <d v="2012-06-09T15:20:08"/>
    <n v="1334089208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n v="1451053313"/>
    <d v="2015-12-25T09:21:53"/>
    <n v="144846131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n v="1396666779"/>
    <d v="2014-04-04T21:59:39"/>
    <n v="139407837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n v="1396810864"/>
    <d v="2014-04-06T14:01:04"/>
    <n v="1395687664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n v="1319835400"/>
    <d v="2011-10-28T15:56:40"/>
    <n v="131594740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n v="1457904316"/>
    <d v="2016-03-13T16:25:16"/>
    <n v="14553159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n v="1369932825"/>
    <d v="2013-05-30T11:53:45"/>
    <n v="1368723225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n v="1397910848"/>
    <d v="2014-04-19T07:34:08"/>
    <n v="139531884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n v="1430409651"/>
    <d v="2015-04-30T11:00:51"/>
    <n v="14278176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n v="1443193130"/>
    <d v="2015-09-25T09:58:50"/>
    <n v="1438009130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n v="1468482694"/>
    <d v="2016-07-14T02:51:34"/>
    <n v="146589069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n v="1416000600"/>
    <d v="2014-11-14T16:30:00"/>
    <n v="1413318600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n v="1407425717"/>
    <d v="2014-08-07T10:35:17"/>
    <n v="14048337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n v="1465107693"/>
    <d v="2016-06-05T01:21:33"/>
    <n v="146251569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n v="1416963300"/>
    <d v="2014-11-25T19:55:00"/>
    <n v="14117757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n v="1450993668"/>
    <d v="2015-12-24T16:47:48"/>
    <n v="144840166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n v="1483238771"/>
    <d v="2016-12-31T21:46:11"/>
    <n v="1480646771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n v="1406799981"/>
    <d v="2014-07-31T04:46:21"/>
    <n v="1404207981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n v="1417235580"/>
    <d v="2014-11-28T23:33:00"/>
    <n v="14160342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n v="1470527094"/>
    <d v="2016-08-06T18:44:54"/>
    <n v="146793509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n v="1450541229"/>
    <d v="2015-12-19T11:07:09"/>
    <n v="144794922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n v="1461440421"/>
    <d v="2016-04-23T14:40:21"/>
    <n v="14588484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n v="1485035131"/>
    <d v="2017-01-21T16:45:31"/>
    <n v="14833071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n v="1420100426"/>
    <d v="2015-01-01T03:20:26"/>
    <n v="14175084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n v="1438859121"/>
    <d v="2015-08-06T06:05:21"/>
    <n v="1436267121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n v="1436460450"/>
    <d v="2015-07-09T11:47:30"/>
    <n v="143386845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n v="1424131727"/>
    <d v="2015-02-16T19:08:47"/>
    <n v="142153972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n v="1450327126"/>
    <d v="2015-12-16T23:38:46"/>
    <n v="144773512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n v="1430281320"/>
    <d v="2015-04-28T23:22:00"/>
    <n v="1427689320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n v="1412272592"/>
    <d v="2014-10-02T12:56:32"/>
    <n v="140708859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n v="1399071173"/>
    <d v="2014-05-02T17:52:53"/>
    <n v="1395787973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n v="1413760783"/>
    <d v="2014-10-19T18:19:43"/>
    <n v="1408576783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n v="1480568781"/>
    <d v="2016-12-01T00:06:21"/>
    <n v="1477973181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n v="1466096566"/>
    <d v="2016-06-16T12:02:46"/>
    <n v="1463504566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n v="1452293675"/>
    <d v="2016-01-08T17:54:35"/>
    <n v="144710967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n v="1441592863"/>
    <d v="2015-09-06T21:27:43"/>
    <n v="1439000863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n v="1431709312"/>
    <d v="2015-05-15T12:01:52"/>
    <n v="142911731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n v="1434647305"/>
    <d v="2015-06-18T12:08:25"/>
    <n v="1432055305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n v="1441507006"/>
    <d v="2015-09-05T21:36:46"/>
    <n v="143891500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n v="1408040408"/>
    <d v="2014-08-14T13:20:08"/>
    <n v="14054484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n v="1424742162"/>
    <d v="2015-02-23T20:42:42"/>
    <n v="142215016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n v="1417795480"/>
    <d v="2014-12-05T11:04:40"/>
    <n v="141260788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n v="1418091128"/>
    <d v="2014-12-08T21:12:08"/>
    <n v="141549912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n v="1435679100"/>
    <d v="2015-06-30T10:45:00"/>
    <n v="143300676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n v="1427510586"/>
    <d v="2015-03-27T21:43:06"/>
    <n v="142492218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n v="1432047989"/>
    <d v="2015-05-19T10:06:29"/>
    <n v="143023358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n v="1411662264"/>
    <d v="2014-09-25T11:24:24"/>
    <n v="140898386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n v="1407604920"/>
    <d v="2014-08-09T12:22:00"/>
    <n v="140501292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n v="1466270582"/>
    <d v="2016-06-18T12:23:02"/>
    <n v="146367858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n v="1404623330"/>
    <d v="2014-07-06T00:08:50"/>
    <n v="140168573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n v="1435291200"/>
    <d v="2015-06-25T23:00:00"/>
    <n v="1432640342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n v="1410543495"/>
    <d v="2014-09-12T12:38:15"/>
    <n v="1407865095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n v="1474507065"/>
    <d v="2016-09-21T20:17:45"/>
    <n v="147191506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n v="1424593763"/>
    <d v="2015-02-22T03:29:23"/>
    <n v="142200176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n v="1433021171"/>
    <d v="2015-05-30T16:26:11"/>
    <n v="1430429171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n v="1415909927"/>
    <d v="2014-11-13T15:18:47"/>
    <n v="1414351127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n v="1408551752"/>
    <d v="2014-08-20T11:22:32"/>
    <n v="140595975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n v="1438576057"/>
    <d v="2015-08-02T23:27:37"/>
    <n v="1435552057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n v="1462738327"/>
    <d v="2016-05-08T15:12:07"/>
    <n v="146014632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n v="1436981339"/>
    <d v="2015-07-15T12:28:59"/>
    <n v="143438933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n v="1488805200"/>
    <d v="2017-03-06T08:00:00"/>
    <n v="148409449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n v="1413388296"/>
    <d v="2014-10-15T10:51:36"/>
    <n v="141079629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n v="1408225452"/>
    <d v="2014-08-16T16:44:12"/>
    <n v="1405633452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n v="1446052627"/>
    <d v="2015-10-28T12:17:07"/>
    <n v="144346062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n v="1403983314"/>
    <d v="2014-06-28T14:21:54"/>
    <n v="1400786514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n v="1425197321"/>
    <d v="2015-03-01T03:08:41"/>
    <n v="142260532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n v="1484239320"/>
    <d v="2017-01-12T11:42:00"/>
    <n v="148260908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n v="1478059140"/>
    <d v="2016-11-01T22:59:00"/>
    <n v="14763912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n v="1486391011"/>
    <d v="2017-02-06T09:23:31"/>
    <n v="148371261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n v="1433736000"/>
    <d v="2015-06-07T23:00:00"/>
    <n v="14309451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n v="1433198520"/>
    <d v="2015-06-01T17:42:00"/>
    <n v="143034019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n v="1431885600"/>
    <d v="2015-05-17T13:00:00"/>
    <n v="1429133323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n v="1482943740"/>
    <d v="2016-12-28T11:49:00"/>
    <n v="148112934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n v="1467242995"/>
    <d v="2016-06-29T18:29:55"/>
    <n v="1465428595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n v="1409500725"/>
    <d v="2014-08-31T10:58:45"/>
    <n v="140690872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n v="1458480560"/>
    <d v="2016-03-20T08:29:20"/>
    <n v="145589216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n v="1486814978"/>
    <d v="2017-02-11T07:09:38"/>
    <n v="148422297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n v="1460223453"/>
    <d v="2016-04-09T12:37:33"/>
    <n v="145504305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n v="1428493379"/>
    <d v="2015-04-08T06:42:59"/>
    <n v="142590137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n v="1450602000"/>
    <d v="2015-12-20T04:00:00"/>
    <n v="1445415653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n v="1450467539"/>
    <d v="2015-12-18T14:38:59"/>
    <n v="144787553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n v="1465797540"/>
    <d v="2016-06-13T00:59:00"/>
    <n v="146315503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n v="1451530800"/>
    <d v="2015-12-30T22:00:00"/>
    <n v="144846308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n v="1436380200"/>
    <d v="2015-07-08T13:30:00"/>
    <n v="143361540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n v="1429183656"/>
    <d v="2015-04-16T06:27:36"/>
    <n v="142736925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n v="1468593246"/>
    <d v="2016-07-15T09:34:06"/>
    <n v="146600124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n v="1435388154"/>
    <d v="2015-06-27T01:55:54"/>
    <n v="14327961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n v="1433083527"/>
    <d v="2015-05-31T09:45:27"/>
    <n v="14304915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n v="1449205200"/>
    <d v="2015-12-04T00:00:00"/>
    <n v="144536383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n v="1434197351"/>
    <d v="2015-06-13T07:09:11"/>
    <n v="143160535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n v="1489238940"/>
    <d v="2017-03-11T08:29:00"/>
    <n v="1486406253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n v="1459418400"/>
    <d v="2016-03-31T05:00:00"/>
    <n v="145682757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n v="1458835264"/>
    <d v="2016-03-24T11:01:04"/>
    <n v="145624686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n v="1488053905"/>
    <d v="2017-02-25T15:18:25"/>
    <n v="1485461905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n v="1433106000"/>
    <d v="2015-05-31T16:00:00"/>
    <n v="1431124572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n v="1465505261"/>
    <d v="2016-06-09T15:47:41"/>
    <n v="146420926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n v="1448586000"/>
    <d v="2015-11-26T20:00:00"/>
    <n v="144719569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n v="1485886100"/>
    <d v="2017-01-31T13:08:20"/>
    <n v="148286210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n v="1433880605"/>
    <d v="2015-06-09T15:10:05"/>
    <n v="14286966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n v="1401487756"/>
    <d v="2014-05-30T17:09:16"/>
    <n v="1398895756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n v="1443826980"/>
    <d v="2015-10-02T18:03:00"/>
    <n v="144103245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n v="1468524340"/>
    <d v="2016-07-14T14:25:40"/>
    <n v="14659323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n v="1446346800"/>
    <d v="2015-10-31T22:00:00"/>
    <n v="144371480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n v="1476961513"/>
    <d v="2016-10-20T06:05:13"/>
    <n v="1474369513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n v="1440515112"/>
    <d v="2015-08-25T10:05:12"/>
    <n v="14379231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n v="1480809600"/>
    <d v="2016-12-03T19:00:00"/>
    <n v="1478431488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n v="1459483200"/>
    <d v="2016-03-31T23:00:00"/>
    <n v="1456852647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n v="1478754909"/>
    <d v="2016-11-10T00:15:09"/>
    <n v="1476159309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n v="1402060302"/>
    <d v="2014-06-06T08:11:42"/>
    <n v="139687630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n v="1382478278"/>
    <d v="2013-10-22T16:44:38"/>
    <n v="137729427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n v="1398042000"/>
    <d v="2014-04-20T20:00:00"/>
    <n v="139508998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n v="1407394800"/>
    <d v="2014-08-07T02:00:00"/>
    <n v="140477061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n v="1317231008"/>
    <d v="2011-09-28T12:30:08"/>
    <n v="13120470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n v="1334592000"/>
    <d v="2012-04-16T11:00:00"/>
    <n v="133198212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n v="1298589630"/>
    <d v="2011-02-24T18:20:30"/>
    <n v="12959976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n v="1440723600"/>
    <d v="2015-08-27T20:00:00"/>
    <n v="143639496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n v="1381090870"/>
    <d v="2013-10-06T15:21:10"/>
    <n v="137703007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n v="1329864374"/>
    <d v="2012-02-21T17:46:14"/>
    <n v="132804997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n v="1422903342"/>
    <d v="2015-02-02T13:55:42"/>
    <n v="14203113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n v="1387077299"/>
    <d v="2013-12-14T22:14:59"/>
    <n v="1383621299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n v="1343491200"/>
    <d v="2012-07-28T11:00:00"/>
    <n v="134280116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n v="1345790865"/>
    <d v="2012-08-24T01:47:45"/>
    <n v="134406286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n v="1312641536"/>
    <d v="2011-08-06T09:38:56"/>
    <n v="1310049536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n v="1325804767"/>
    <d v="2012-01-05T18:06:07"/>
    <n v="1323212767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n v="1373665860"/>
    <d v="2013-07-12T16:51:00"/>
    <n v="136857945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n v="1414994340"/>
    <d v="2014-11-03T00:59:00"/>
    <n v="141305798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n v="1315747080"/>
    <d v="2011-09-11T08:18:00"/>
    <n v="131441750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n v="1310158800"/>
    <d v="2011-07-08T16:00:00"/>
    <n v="130488877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n v="1366664400"/>
    <d v="2013-04-22T16:00:00"/>
    <n v="136398172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n v="1402755834"/>
    <d v="2014-06-14T09:23:54"/>
    <n v="140016383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n v="1323136949"/>
    <d v="2011-12-05T21:02:29"/>
    <n v="1319245349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n v="1367823655"/>
    <d v="2013-05-06T02:00:55"/>
    <n v="1365231655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n v="1402642740"/>
    <d v="2014-06-13T01:59:00"/>
    <n v="13995639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n v="1341683211"/>
    <d v="2012-07-07T12:46:51"/>
    <n v="13390912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n v="1410017131"/>
    <d v="2014-09-06T10:25:31"/>
    <n v="140612913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n v="1316979167"/>
    <d v="2011-09-25T14:32:47"/>
    <n v="131179516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n v="1382658169"/>
    <d v="2013-10-24T18:42:49"/>
    <n v="138023896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n v="1409770107"/>
    <d v="2014-09-03T13:48:27"/>
    <n v="140717810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n v="1293857940"/>
    <d v="2010-12-31T23:59:00"/>
    <n v="128896888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n v="1385932652"/>
    <d v="2013-12-01T16:17:32"/>
    <n v="138333705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n v="1329084231"/>
    <d v="2012-02-12T17:03:51"/>
    <n v="132649223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n v="1301792590"/>
    <d v="2011-04-02T20:03:10"/>
    <n v="129756259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n v="1377960012"/>
    <d v="2013-08-31T09:40:12"/>
    <n v="1375368012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n v="1402286340"/>
    <d v="2014-06-08T22:59:00"/>
    <n v="139950466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n v="1393445620"/>
    <d v="2014-02-26T15:13:40"/>
    <n v="139085362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n v="1390983227"/>
    <d v="2014-01-29T03:13:47"/>
    <n v="138839122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n v="1392574692"/>
    <d v="2014-02-16T13:18:12"/>
    <n v="138998269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n v="1396054800"/>
    <d v="2014-03-28T20:00:00"/>
    <n v="139303447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n v="1383062083"/>
    <d v="2013-10-29T10:54:43"/>
    <n v="138055648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n v="1291131815"/>
    <d v="2010-11-30T10:43:35"/>
    <n v="128707101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n v="1389474145"/>
    <d v="2014-01-11T16:02:25"/>
    <n v="138688214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n v="1374674558"/>
    <d v="2013-07-24T09:02:38"/>
    <n v="1372082558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n v="1379708247"/>
    <d v="2013-09-20T15:17:27"/>
    <n v="137711624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n v="1460764800"/>
    <d v="2016-04-15T19:00:00"/>
    <n v="1458157512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n v="1332704042"/>
    <d v="2012-03-25T14:34:02"/>
    <n v="132752364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n v="1384363459"/>
    <d v="2013-11-13T12:24:19"/>
    <n v="138176785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n v="1276574400"/>
    <d v="2010-06-14T23:00:00"/>
    <n v="127057637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n v="1409506291"/>
    <d v="2014-08-31T12:31:31"/>
    <n v="140691429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n v="1346344425"/>
    <d v="2012-08-30T11:33:45"/>
    <n v="134332042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n v="1375908587"/>
    <d v="2013-08-07T15:49:47"/>
    <n v="1372884587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n v="1251777600"/>
    <d v="2009-08-31T23:00:00"/>
    <n v="124750404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n v="1346765347"/>
    <d v="2012-09-04T08:29:07"/>
    <n v="134374134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n v="1403661600"/>
    <d v="2014-06-24T21:00:00"/>
    <n v="140119676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n v="1395624170"/>
    <d v="2014-03-23T20:22:50"/>
    <n v="1392171770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n v="1299003054"/>
    <d v="2011-03-01T13:10:54"/>
    <n v="12912270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n v="1375033836"/>
    <d v="2013-07-28T12:50:36"/>
    <n v="13733058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n v="1386565140"/>
    <d v="2013-12-08T23:59:00"/>
    <n v="1383909855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n v="1362974400"/>
    <d v="2013-03-10T23:00:00"/>
    <n v="136094838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n v="1483203540"/>
    <d v="2016-12-31T11:59:00"/>
    <n v="1481175482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n v="1434808775"/>
    <d v="2015-06-20T08:59:35"/>
    <n v="143351277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n v="1424181600"/>
    <d v="2015-02-17T09:00:00"/>
    <n v="142304122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n v="1434120856"/>
    <d v="2015-06-12T09:54:16"/>
    <n v="142893685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n v="1470801600"/>
    <d v="2016-08-09T23:00:00"/>
    <n v="1468122163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n v="1483499645"/>
    <d v="2017-01-03T22:14:05"/>
    <n v="1480907645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n v="1429772340"/>
    <d v="2015-04-23T01:59:00"/>
    <n v="14271219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n v="1428390000"/>
    <d v="2015-04-07T02:00:00"/>
    <n v="14252243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n v="1444172340"/>
    <d v="2015-10-06T17:59:00"/>
    <n v="14418228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n v="1447523371"/>
    <d v="2015-11-14T12:49:31"/>
    <n v="1444927771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n v="1445252400"/>
    <d v="2015-10-19T06:00:00"/>
    <n v="144369679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n v="1438189200"/>
    <d v="2015-07-29T12:00:00"/>
    <n v="143558549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n v="1457914373"/>
    <d v="2016-03-13T19:12:53"/>
    <n v="145618997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n v="1462125358"/>
    <d v="2016-05-01T12:55:58"/>
    <n v="1459533358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n v="1461860432"/>
    <d v="2016-04-28T11:20:32"/>
    <n v="1459268432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n v="1436902359"/>
    <d v="2015-07-14T14:32:39"/>
    <n v="143431035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n v="1464807420"/>
    <d v="2016-06-01T13:57:00"/>
    <n v="146142793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n v="1437447600"/>
    <d v="2015-07-20T22:00:00"/>
    <n v="143655117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n v="1480559011"/>
    <d v="2016-11-30T21:23:31"/>
    <n v="1477963411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n v="1469962800"/>
    <d v="2016-07-31T06:00:00"/>
    <n v="14685789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n v="1489376405"/>
    <d v="2017-03-12T22:40:05"/>
    <n v="14841960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n v="1469122200"/>
    <d v="2016-07-21T12:30:00"/>
    <n v="146661110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n v="1417690734"/>
    <d v="2014-12-04T05:58:54"/>
    <n v="1415098734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n v="1455710679"/>
    <d v="2016-02-17T07:04:39"/>
    <n v="1453118679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n v="1475937812"/>
    <d v="2016-10-08T09:43:32"/>
    <n v="1472481812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n v="1444943468"/>
    <d v="2015-10-15T16:11:08"/>
    <n v="144191946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n v="1471622450"/>
    <d v="2016-08-19T11:00:50"/>
    <n v="14677344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n v="1480536919"/>
    <d v="2016-11-30T15:15:19"/>
    <n v="14775093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n v="1429375922"/>
    <d v="2015-04-18T11:52:02"/>
    <n v="142678392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n v="1457024514"/>
    <d v="2016-03-03T12:01:54"/>
    <n v="145443251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n v="1477065860"/>
    <d v="2016-10-21T11:04:20"/>
    <n v="147188186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n v="1446771600"/>
    <d v="2015-11-05T20:00:00"/>
    <n v="144370064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n v="1456700709"/>
    <d v="2016-02-28T18:05:09"/>
    <n v="14536767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n v="1469109600"/>
    <d v="2016-07-21T09:00:00"/>
    <n v="146458674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n v="1420938172"/>
    <d v="2015-01-10T20:02:52"/>
    <n v="141834617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n v="1405094400"/>
    <d v="2014-07-11T11:00:00"/>
    <n v="140381096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n v="1483138800"/>
    <d v="2016-12-30T18:00:00"/>
    <n v="148061004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n v="1482515937"/>
    <d v="2016-12-23T12:58:57"/>
    <n v="147992393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n v="1432223125"/>
    <d v="2015-05-21T10:45:25"/>
    <n v="14296311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n v="1461653700"/>
    <d v="2016-04-26T01:55:00"/>
    <n v="14586651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n v="1476371552"/>
    <d v="2016-10-13T10:12:32"/>
    <n v="147377955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n v="1483063435"/>
    <d v="2016-12-29T21:03:55"/>
    <n v="148047143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n v="1421348428"/>
    <d v="2015-01-15T14:00:28"/>
    <n v="14174604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n v="1432916235"/>
    <d v="2015-05-29T11:17:15"/>
    <n v="143032423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n v="1476458734"/>
    <d v="2016-10-14T10:25:34"/>
    <n v="14725707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n v="1417501145"/>
    <d v="2014-12-02T01:19:05"/>
    <n v="141404154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n v="1467432000"/>
    <d v="2016-07-01T23:00:00"/>
    <n v="146476310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n v="1471435554"/>
    <d v="2016-08-17T07:05:54"/>
    <n v="14688435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n v="1485480408"/>
    <d v="2017-01-26T20:26:48"/>
    <n v="148288840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n v="1405478025"/>
    <d v="2014-07-15T21:33:45"/>
    <n v="140288602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n v="1457721287"/>
    <d v="2016-03-11T13:34:47"/>
    <n v="145512928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n v="1449354502"/>
    <d v="2015-12-05T17:28:22"/>
    <n v="144676250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n v="1418849028"/>
    <d v="2014-12-17T15:43:48"/>
    <n v="141582502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n v="1488549079"/>
    <d v="2017-03-03T08:51:19"/>
    <n v="148595707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n v="1438543033"/>
    <d v="2015-08-02T14:17:13"/>
    <n v="1435951033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n v="1418056315"/>
    <d v="2014-12-08T11:31:55"/>
    <n v="1414164715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n v="1408112253"/>
    <d v="2014-08-15T09:17:33"/>
    <n v="140552025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n v="1475333917"/>
    <d v="2016-10-01T09:58:37"/>
    <n v="147256911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n v="1437161739"/>
    <d v="2015-07-17T14:35:39"/>
    <n v="14345697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n v="1471579140"/>
    <d v="2016-08-18T22:59:00"/>
    <n v="146651268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n v="1467313039"/>
    <d v="2016-06-30T13:57:19"/>
    <n v="146480743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n v="1405366359"/>
    <d v="2014-07-14T14:32:39"/>
    <n v="140234235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n v="1372297751"/>
    <d v="2013-06-26T20:49:11"/>
    <n v="136970575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n v="1425741525"/>
    <d v="2015-03-07T10:18:45"/>
    <n v="142314952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n v="1418904533"/>
    <d v="2014-12-18T07:08:53"/>
    <n v="141648533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n v="1450249140"/>
    <d v="2015-12-16T01:59:00"/>
    <n v="144705593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n v="1451089134"/>
    <d v="2015-12-25T19:18:54"/>
    <n v="1448497134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n v="1455299144"/>
    <d v="2016-02-12T12:45:44"/>
    <n v="14527071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n v="1441425540"/>
    <d v="2015-09-04T22:59:00"/>
    <n v="143696836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n v="1362960000"/>
    <d v="2013-03-10T19:00:00"/>
    <n v="135994618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n v="1465672979"/>
    <d v="2016-06-11T14:22:59"/>
    <n v="146308097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n v="1354269600"/>
    <d v="2012-11-30T05:00:00"/>
    <n v="135166360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n v="1372985760"/>
    <d v="2013-07-04T19:56:00"/>
    <n v="1370393760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n v="1362117540"/>
    <d v="2013-03-01T00:59:00"/>
    <n v="135958713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n v="1309009323"/>
    <d v="2011-06-25T08:42:03"/>
    <n v="130641732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n v="1309980790"/>
    <d v="2011-07-06T14:33:10"/>
    <n v="1304623990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n v="1343943420"/>
    <d v="2012-08-02T16:37:00"/>
    <n v="134152422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n v="1403370772"/>
    <d v="2014-06-21T12:12:52"/>
    <n v="140077877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n v="1378592731"/>
    <d v="2013-09-07T17:25:31"/>
    <n v="13734087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n v="1455523140"/>
    <d v="2016-02-15T02:59:00"/>
    <n v="14539257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n v="1420648906"/>
    <d v="2015-01-07T11:41:46"/>
    <n v="141546490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n v="1426523752"/>
    <d v="2015-03-16T11:35:52"/>
    <n v="1423935352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n v="1417049663"/>
    <d v="2014-11-26T19:54:23"/>
    <n v="141315806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n v="1447463050"/>
    <d v="2015-11-13T20:04:10"/>
    <n v="144486745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n v="1434342894"/>
    <d v="2015-06-14T23:34:54"/>
    <n v="143226929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n v="1397225746"/>
    <d v="2014-04-11T09:15:46"/>
    <n v="1394633746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n v="1381881890"/>
    <d v="2013-10-15T19:04:50"/>
    <n v="138058589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n v="1431022342"/>
    <d v="2015-05-07T13:12:22"/>
    <n v="1428430342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n v="1342115132"/>
    <d v="2012-07-12T12:45:32"/>
    <n v="133952313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n v="1483138233"/>
    <d v="2016-12-30T17:50:33"/>
    <n v="14805462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n v="1458874388"/>
    <d v="2016-03-24T21:53:08"/>
    <n v="145628598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n v="1484444119"/>
    <d v="2017-01-14T20:35:19"/>
    <n v="1481852119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n v="1480784606"/>
    <d v="2016-12-03T12:03:26"/>
    <n v="147818900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n v="1486095060"/>
    <d v="2017-02-02T23:11:00"/>
    <n v="1484198170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n v="1470075210"/>
    <d v="2016-08-01T13:13:30"/>
    <n v="1468779210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n v="1433504876"/>
    <d v="2015-06-05T06:47:56"/>
    <n v="1430912876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n v="1433815200"/>
    <d v="2015-06-08T21:00:00"/>
    <n v="143188670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n v="1482988125"/>
    <d v="2016-12-29T00:08:45"/>
    <n v="1480396125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n v="1367867536"/>
    <d v="2013-05-06T14:12:16"/>
    <n v="136527553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n v="1482457678"/>
    <d v="2016-12-22T20:47:58"/>
    <n v="148072967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n v="1436117922"/>
    <d v="2015-07-05T12:38:42"/>
    <n v="1433525922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n v="1461931860"/>
    <d v="2016-04-29T07:11:00"/>
    <n v="145710912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n v="1438183889"/>
    <d v="2015-07-29T10:31:29"/>
    <n v="143559188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n v="1433305800"/>
    <d v="2015-06-02T23:30:00"/>
    <n v="143060439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n v="1476720840"/>
    <d v="2016-10-17T11:14:00"/>
    <n v="1474469117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n v="1471087957"/>
    <d v="2016-08-13T06:32:37"/>
    <n v="1468495957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n v="1430154720"/>
    <d v="2015-04-27T12:12:00"/>
    <n v="1427224606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n v="1440219540"/>
    <d v="2015-08-21T23:59:00"/>
    <n v="1436369818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n v="1456976586"/>
    <d v="2016-03-02T22:43:06"/>
    <n v="1454298186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n v="1470068523"/>
    <d v="2016-08-01T11:22:03"/>
    <n v="146747652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n v="1488337200"/>
    <d v="2017-02-28T22:00:00"/>
    <n v="1484623726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n v="1484430481"/>
    <d v="2017-01-14T16:48:01"/>
    <n v="148183848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n v="1423871882"/>
    <d v="2015-02-13T18:58:02"/>
    <n v="142127988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n v="1477603140"/>
    <d v="2016-10-27T16:19:00"/>
    <n v="147501371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n v="1467752334"/>
    <d v="2016-07-05T15:58:54"/>
    <n v="146516033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n v="1412640373"/>
    <d v="2014-10-06T19:06:13"/>
    <n v="141004837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n v="1465709400"/>
    <d v="2016-06-12T00:30:00"/>
    <n v="146269507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n v="1369612474"/>
    <d v="2013-05-26T18:54:34"/>
    <n v="136779807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n v="1430439411"/>
    <d v="2015-04-30T19:16:51"/>
    <n v="14252590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n v="1374802235"/>
    <d v="2013-07-25T20:30:35"/>
    <n v="13722102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n v="1424607285"/>
    <d v="2015-02-22T07:14:45"/>
    <n v="1422447285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n v="1417195201"/>
    <d v="2014-11-28T12:20:01"/>
    <n v="1414599601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n v="1449914400"/>
    <d v="2015-12-12T05:00:00"/>
    <n v="144533660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n v="1407847978"/>
    <d v="2014-08-12T07:52:58"/>
    <n v="140568797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n v="1447451756"/>
    <d v="2015-11-13T16:55:56"/>
    <n v="14448561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n v="1420085535"/>
    <d v="2014-12-31T23:12:15"/>
    <n v="141489793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n v="1464939520"/>
    <d v="2016-06-03T02:38:40"/>
    <n v="146105152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n v="1423185900"/>
    <d v="2015-02-05T20:25:00"/>
    <n v="14207667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n v="1417656699"/>
    <d v="2014-12-03T20:31:39"/>
    <n v="141506469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n v="1455964170"/>
    <d v="2016-02-20T05:29:30"/>
    <n v="145078017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n v="1483423467"/>
    <d v="2017-01-03T01:04:27"/>
    <n v="148083146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n v="1439741591"/>
    <d v="2015-08-16T11:13:11"/>
    <n v="143628559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n v="1448147619"/>
    <d v="2015-11-21T18:13:39"/>
    <n v="144555201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n v="1442315460"/>
    <d v="2015-09-15T06:11:00"/>
    <n v="143969617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n v="1456397834"/>
    <d v="2016-02-25T05:57:14"/>
    <n v="145380583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n v="1476010619"/>
    <d v="2016-10-09T05:56:59"/>
    <n v="14734186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n v="1467129686"/>
    <d v="2016-06-28T11:01:26"/>
    <n v="146496968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n v="1423432709"/>
    <d v="2015-02-08T16:58:29"/>
    <n v="142084070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n v="1474436704"/>
    <d v="2016-09-21T00:45:04"/>
    <n v="14718447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n v="1451637531"/>
    <d v="2016-01-01T03:38:51"/>
    <n v="1449045531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n v="1479233602"/>
    <d v="2016-11-15T13:13:22"/>
    <n v="147810680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n v="1430276959"/>
    <d v="2015-04-28T22:09:19"/>
    <n v="142768495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n v="1440408120"/>
    <d v="2015-08-24T04:22:00"/>
    <n v="1435224120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n v="1474230385"/>
    <d v="2016-09-18T15:26:25"/>
    <n v="147163838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n v="1459584417"/>
    <d v="2016-04-02T03:06:57"/>
    <n v="1456996017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n v="1428629242"/>
    <d v="2015-04-09T20:27:22"/>
    <n v="142603724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n v="1419017488"/>
    <d v="2014-12-19T14:31:28"/>
    <n v="141633908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n v="1448517816"/>
    <d v="2015-11-26T01:03:36"/>
    <n v="144592221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n v="1437417828"/>
    <d v="2015-07-20T13:43:48"/>
    <n v="143482582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n v="1481367600"/>
    <d v="2016-12-10T06:00:00"/>
    <n v="147783967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n v="1433775600"/>
    <d v="2015-06-08T10:00:00"/>
    <n v="1431973478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n v="1444589020"/>
    <d v="2015-10-11T13:43:40"/>
    <n v="144199702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n v="1456043057"/>
    <d v="2016-02-21T03:24:17"/>
    <n v="145345105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n v="1405227540"/>
    <d v="2014-07-12T23:59:00"/>
    <n v="14020587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n v="1461765300"/>
    <d v="2016-04-27T08:55:00"/>
    <n v="145919849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n v="1425758101"/>
    <d v="2015-03-07T14:55:01"/>
    <n v="14231661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n v="1464285463"/>
    <d v="2016-05-26T12:57:43"/>
    <n v="146169346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n v="1441995769"/>
    <d v="2015-09-11T13:22:49"/>
    <n v="143681176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n v="1464190158"/>
    <d v="2016-05-25T10:29:18"/>
    <n v="146159815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n v="1483395209"/>
    <d v="2017-01-02T17:13:29"/>
    <n v="1480803209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n v="1442091462"/>
    <d v="2015-09-12T15:57:42"/>
    <n v="143690746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n v="1434286855"/>
    <d v="2015-06-14T08:00:55"/>
    <n v="14316948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n v="1461235478"/>
    <d v="2016-04-21T05:44:38"/>
    <n v="1459507478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n v="1467999134"/>
    <d v="2016-07-08T12:32:14"/>
    <n v="146540713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n v="1432272300"/>
    <d v="2015-05-22T00:25:00"/>
    <n v="142965531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n v="1431286105"/>
    <d v="2015-05-10T14:28:25"/>
    <n v="142713890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n v="1455941197"/>
    <d v="2016-02-19T23:06:37"/>
    <n v="145334919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n v="1416355259"/>
    <d v="2014-11-18T19:00:59"/>
    <n v="1413759659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n v="1406566363"/>
    <d v="2014-07-28T11:52:43"/>
    <n v="140397436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n v="1492270947"/>
    <d v="2017-04-15T10:42:27"/>
    <n v="148838654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n v="1461535140"/>
    <d v="2016-04-24T16:59:00"/>
    <n v="145971648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n v="1409924340"/>
    <d v="2014-09-05T08:39:00"/>
    <n v="1405181320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n v="1483459365"/>
    <d v="2017-01-03T11:02:45"/>
    <n v="1480867365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n v="1447281044"/>
    <d v="2015-11-11T17:30:44"/>
    <n v="14446854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n v="1407729600"/>
    <d v="2014-08-10T23:00:00"/>
    <n v="140509776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n v="1449077100"/>
    <d v="2015-12-02T12:25:00"/>
    <n v="1446612896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n v="1417391100"/>
    <d v="2014-11-30T18:45:00"/>
    <n v="1412371898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n v="1413849600"/>
    <d v="2014-10-20T19:00:00"/>
    <n v="1410967754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n v="1365609271"/>
    <d v="2013-04-10T10:54:31"/>
    <n v="136301727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n v="1365367938"/>
    <d v="2013-04-07T15:52:18"/>
    <n v="1361483538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n v="1361029958"/>
    <d v="2013-02-16T10:52:38"/>
    <n v="135843795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n v="1332385200"/>
    <d v="2012-03-21T22:00:00"/>
    <n v="132975945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n v="1452574800"/>
    <d v="2016-01-12T00:00:00"/>
    <n v="14490292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n v="1332699285"/>
    <d v="2012-03-25T13:14:45"/>
    <n v="132751888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n v="1307838049"/>
    <d v="2011-06-11T19:20:49"/>
    <n v="1302654049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n v="1360938109"/>
    <d v="2013-02-15T09:21:49"/>
    <n v="135834610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n v="1356724263"/>
    <d v="2012-12-28T14:51:03"/>
    <n v="135490986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n v="1428620334"/>
    <d v="2015-04-09T17:58:54"/>
    <n v="142602833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n v="1381928503"/>
    <d v="2013-10-16T08:01:43"/>
    <n v="137933650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n v="1330644639"/>
    <d v="2012-03-01T18:30:39"/>
    <n v="13280526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n v="1379093292"/>
    <d v="2013-09-13T12:28:12"/>
    <n v="137650129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n v="1419051540"/>
    <d v="2014-12-19T23:59:00"/>
    <n v="141624486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n v="1315616422"/>
    <d v="2011-09-09T20:00:22"/>
    <n v="13130244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n v="1324609200"/>
    <d v="2011-12-22T22:00:00"/>
    <n v="131946760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n v="1368564913"/>
    <d v="2013-05-14T15:55:13"/>
    <n v="13673553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n v="1399694340"/>
    <d v="2014-05-09T22:59:00"/>
    <n v="139844838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n v="1374858000"/>
    <d v="2013-07-26T12:00:00"/>
    <n v="137340869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n v="1383430145"/>
    <d v="2013-11-02T17:09:05"/>
    <n v="138083814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n v="1347004260"/>
    <d v="2012-09-07T02:51:00"/>
    <n v="13450629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n v="1469162275"/>
    <d v="2016-07-21T23:37:55"/>
    <n v="1467002275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n v="1342882260"/>
    <d v="2012-07-21T09:51:00"/>
    <n v="133783496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n v="1434827173"/>
    <d v="2015-06-20T14:06:13"/>
    <n v="143093917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n v="1425009761"/>
    <d v="2015-02-26T23:02:41"/>
    <n v="1422417761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n v="1470175271"/>
    <d v="2016-08-02T17:01:11"/>
    <n v="1467583271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n v="1388928660"/>
    <d v="2014-01-05T08:31:00"/>
    <n v="13863366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n v="1352994052"/>
    <d v="2012-11-15T10:40:52"/>
    <n v="13503984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n v="1380720474"/>
    <d v="2013-10-02T08:27:54"/>
    <n v="137821487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n v="1424014680"/>
    <d v="2015-02-15T10:38:00"/>
    <n v="141892244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n v="1308431646"/>
    <d v="2011-06-18T16:14:06"/>
    <n v="1305839646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n v="1371415675"/>
    <d v="2013-06-16T15:47:55"/>
    <n v="136882367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n v="1428075480"/>
    <d v="2015-04-03T10:38:00"/>
    <n v="1425489613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n v="1314471431"/>
    <d v="2011-08-27T13:57:11"/>
    <n v="131187943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n v="1410866659"/>
    <d v="2014-09-16T06:24:19"/>
    <n v="1405682659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n v="1375299780"/>
    <d v="2013-07-31T14:43:00"/>
    <n v="13716555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n v="1409787378"/>
    <d v="2014-09-03T18:36:18"/>
    <n v="140589937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n v="1470355833"/>
    <d v="2016-08-04T19:10:33"/>
    <n v="14651718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n v="1367444557"/>
    <d v="2013-05-01T16:42:37"/>
    <n v="1364852557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n v="1436364023"/>
    <d v="2015-07-08T09:00:23"/>
    <n v="14337720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n v="1458943200"/>
    <d v="2016-03-25T17:00:00"/>
    <n v="145649168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n v="1477210801"/>
    <d v="2016-10-23T03:20:01"/>
    <n v="1472026801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n v="1402389180"/>
    <d v="2014-06-10T03:33:00"/>
    <n v="139999602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n v="1458676860"/>
    <d v="2016-03-22T15:01:00"/>
    <n v="145544630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n v="1406227904"/>
    <d v="2014-07-24T13:51:44"/>
    <n v="14036359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n v="1273911000"/>
    <d v="2010-05-15T03:10:00"/>
    <n v="126882290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n v="1403880281"/>
    <d v="2014-06-27T09:44:41"/>
    <n v="140120188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n v="1487113140"/>
    <d v="2017-02-14T17:59:00"/>
    <n v="148457088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n v="1405761278"/>
    <d v="2014-07-19T04:14:38"/>
    <n v="140316927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n v="1447858804"/>
    <d v="2015-11-18T10:00:04"/>
    <n v="14452632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n v="1486311939"/>
    <d v="2017-02-05T11:25:39"/>
    <n v="1483719939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n v="1405523866"/>
    <d v="2014-07-16T10:17:46"/>
    <n v="1402931866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n v="1443363640"/>
    <d v="2015-09-27T09:20:40"/>
    <n v="14399076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n v="1458104697"/>
    <d v="2016-03-16T00:04:57"/>
    <n v="145551629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n v="1475762400"/>
    <d v="2016-10-06T09:00:00"/>
    <n v="147316029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n v="1417845600"/>
    <d v="2014-12-06T01:00:00"/>
    <n v="1415194553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n v="1401565252"/>
    <d v="2014-05-31T14:40:52"/>
    <n v="13989732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n v="1403301540"/>
    <d v="2014-06-20T16:59:00"/>
    <n v="1400867283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n v="1418961600"/>
    <d v="2014-12-18T23:00:00"/>
    <n v="14158245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n v="1465272091"/>
    <d v="2016-06-06T23:01:31"/>
    <n v="146224809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n v="1413575739"/>
    <d v="2014-10-17T14:55:39"/>
    <n v="14109837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n v="1419292800"/>
    <d v="2014-12-22T19:00:00"/>
    <n v="141659291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n v="1487592090"/>
    <d v="2017-02-20T07:01:30"/>
    <n v="148500009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n v="1471539138"/>
    <d v="2016-08-18T11:52:18"/>
    <n v="146894713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n v="1453185447"/>
    <d v="2016-01-19T01:37:27"/>
    <n v="144895184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n v="1489497886"/>
    <d v="2017-03-14T08:24:46"/>
    <n v="1487082286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n v="1485907200"/>
    <d v="2017-01-31T19:00:00"/>
    <n v="14832921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n v="1426773920"/>
    <d v="2015-03-19T09:05:20"/>
    <n v="14241855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n v="1445624695"/>
    <d v="2015-10-23T13:24:55"/>
    <n v="144346469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n v="1417402800"/>
    <d v="2014-11-30T22:00:00"/>
    <n v="14146101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n v="1455548400"/>
    <d v="2016-02-15T10:00:00"/>
    <n v="1453461865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n v="1462161540"/>
    <d v="2016-05-01T22:59:00"/>
    <n v="145791377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n v="1441383062"/>
    <d v="2015-09-04T11:11:02"/>
    <n v="143879106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n v="1464040800"/>
    <d v="2016-05-23T17:00:00"/>
    <n v="146152763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n v="1440702910"/>
    <d v="2015-08-27T14:15:10"/>
    <n v="14381109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n v="1470506400"/>
    <d v="2016-08-06T13:00:00"/>
    <n v="146735842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n v="1421952370"/>
    <d v="2015-01-22T13:46:10"/>
    <n v="141806437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n v="1483481019"/>
    <d v="2017-01-03T17:03:39"/>
    <n v="148062981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n v="1416964500"/>
    <d v="2014-11-25T20:15:00"/>
    <n v="14143686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n v="1420045538"/>
    <d v="2014-12-31T12:05:38"/>
    <n v="14174535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n v="1435708500"/>
    <d v="2015-06-30T18:55:00"/>
    <n v="14344125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n v="1416662034"/>
    <d v="2014-11-22T08:13:54"/>
    <n v="141406643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n v="1427847480"/>
    <d v="2015-03-31T19:18:00"/>
    <n v="14242220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n v="1425330960"/>
    <d v="2015-03-02T16:16:00"/>
    <n v="142239323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n v="1410930399"/>
    <d v="2014-09-17T00:06:39"/>
    <n v="1405746399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n v="1487844882"/>
    <d v="2017-02-23T05:14:42"/>
    <n v="1487240082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n v="1447020620"/>
    <d v="2015-11-08T17:10:20"/>
    <n v="14444250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n v="1446524159"/>
    <d v="2015-11-02T23:15:59"/>
    <n v="14439285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n v="1463050034"/>
    <d v="2016-05-12T05:47:14"/>
    <n v="146045803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n v="1432756039"/>
    <d v="2015-05-27T14:47:19"/>
    <n v="143016403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n v="1412135940"/>
    <d v="2014-09-30T22:59:00"/>
    <n v="141036670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n v="1441176447"/>
    <d v="2015-09-02T01:47:27"/>
    <n v="143858444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n v="1438495390"/>
    <d v="2015-08-02T01:03:10"/>
    <n v="1435903390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n v="1442509200"/>
    <d v="2015-09-17T12:00:00"/>
    <n v="1440513832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n v="1467603624"/>
    <d v="2016-07-03T22:40:24"/>
    <n v="14650116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n v="1411227633"/>
    <d v="2014-09-20T10:40:33"/>
    <n v="1408549233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n v="1440763920"/>
    <d v="2015-08-28T07:12:00"/>
    <n v="1435656759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n v="1430270199"/>
    <d v="2015-04-28T20:16:39"/>
    <n v="142897419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n v="1415842193"/>
    <d v="2014-11-12T20:29:53"/>
    <n v="141411059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n v="1383789603"/>
    <d v="2013-11-06T21:00:03"/>
    <n v="13811940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n v="1259715000"/>
    <d v="2009-12-01T19:50:00"/>
    <n v="125371291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n v="1394815751"/>
    <d v="2014-03-14T11:49:11"/>
    <n v="138963535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n v="1432843500"/>
    <d v="2015-05-28T15:05:00"/>
    <n v="1430124509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n v="1307554261"/>
    <d v="2011-06-08T12:31:01"/>
    <n v="130496226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n v="1469656800"/>
    <d v="2016-07-27T17:00:00"/>
    <n v="14671512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n v="1392595200"/>
    <d v="2014-02-16T19:00:00"/>
    <n v="139129374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n v="1419384585"/>
    <d v="2014-12-23T20:29:45"/>
    <n v="141636058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n v="1369498714"/>
    <d v="2013-05-25T11:18:34"/>
    <n v="1366906714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n v="1460140282"/>
    <d v="2016-04-08T13:31:22"/>
    <n v="145755188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n v="1434738483"/>
    <d v="2015-06-19T13:28:03"/>
    <n v="143214648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n v="1456703940"/>
    <d v="2016-02-28T18:59:00"/>
    <n v="1454546859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n v="1491019140"/>
    <d v="2017-03-31T22:59:00"/>
    <n v="148754880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n v="1424211329"/>
    <d v="2015-02-17T17:15:29"/>
    <n v="14211873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n v="1404909296"/>
    <d v="2014-07-09T07:34:56"/>
    <n v="1402317296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n v="1435698368"/>
    <d v="2015-06-30T16:06:08"/>
    <n v="143181036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n v="1343161248"/>
    <d v="2012-07-24T15:20:48"/>
    <n v="13379772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n v="1283392800"/>
    <d v="2010-09-01T21:00:00"/>
    <n v="1281317691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n v="1377734091"/>
    <d v="2013-08-28T18:54:51"/>
    <n v="137488289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n v="1337562726"/>
    <d v="2012-05-20T20:12:06"/>
    <n v="1332378726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n v="1450521990"/>
    <d v="2015-12-19T05:46:30"/>
    <n v="144775719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n v="1445894400"/>
    <d v="2015-10-26T16:20:00"/>
    <n v="144096105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n v="1411681391"/>
    <d v="2014-09-25T16:43:11"/>
    <n v="140908939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n v="1401464101"/>
    <d v="2014-05-30T10:35:01"/>
    <n v="14006001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n v="1482663600"/>
    <d v="2016-12-25T06:00:00"/>
    <n v="1480800568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n v="1428197422"/>
    <d v="2015-04-04T20:30:22"/>
    <n v="14256090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n v="1418510965"/>
    <d v="2014-12-13T17:49:25"/>
    <n v="1415918965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n v="1422735120"/>
    <d v="2015-01-31T15:12:00"/>
    <n v="1420091999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n v="1444433886"/>
    <d v="2015-10-09T18:38:06"/>
    <n v="144184188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n v="1443040464"/>
    <d v="2015-09-23T15:34:24"/>
    <n v="144044846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n v="1459700741"/>
    <d v="2016-04-03T11:25:41"/>
    <n v="1457112341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n v="1427503485"/>
    <d v="2015-03-27T19:44:45"/>
    <n v="1423619085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n v="1425154655"/>
    <d v="2015-02-28T15:17:35"/>
    <n v="1422562655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n v="1463329260"/>
    <d v="2016-05-15T11:21:00"/>
    <n v="145814798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n v="1403122380"/>
    <d v="2014-06-18T15:13:00"/>
    <n v="1400634728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n v="1418469569"/>
    <d v="2014-12-13T06:19:29"/>
    <n v="1414577969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n v="1474360197"/>
    <d v="2016-09-20T03:29:57"/>
    <n v="14717681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n v="1437926458"/>
    <d v="2015-07-26T11:00:58"/>
    <n v="1432742458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n v="1460116576"/>
    <d v="2016-04-08T06:56:16"/>
    <n v="145752817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n v="1405401060"/>
    <d v="2014-07-15T00:11:00"/>
    <n v="1401585752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n v="1304561633"/>
    <d v="2011-05-04T21:13:53"/>
    <n v="13019696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n v="1318633200"/>
    <d v="2011-10-14T18:00:00"/>
    <n v="1314947317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n v="1327723459"/>
    <d v="2012-01-27T23:04:19"/>
    <n v="132253945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n v="1332011835"/>
    <d v="2012-03-17T14:17:15"/>
    <n v="132855943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n v="1312182000"/>
    <d v="2011-08-01T02:00:00"/>
    <n v="1311380313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n v="1300930838"/>
    <d v="2011-03-23T20:40:38"/>
    <n v="12931584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n v="1339701851"/>
    <d v="2012-06-14T14:24:11"/>
    <n v="133788745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n v="1388553960"/>
    <d v="2014-01-01T00:26:00"/>
    <n v="1385754986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n v="1320220800"/>
    <d v="2011-11-02T03:00:00"/>
    <n v="1315612909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n v="1355609510"/>
    <d v="2012-12-15T17:11:50"/>
    <n v="1353017510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n v="1370390432"/>
    <d v="2013-06-04T19:00:32"/>
    <n v="13685760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n v="1357160384"/>
    <d v="2013-01-02T15:59:44"/>
    <n v="135456838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n v="1342921202"/>
    <d v="2012-07-21T20:40:02"/>
    <n v="13403292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n v="1407085200"/>
    <d v="2014-08-03T12:00:00"/>
    <n v="14019247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n v="1323742396"/>
    <d v="2011-12-12T21:13:16"/>
    <n v="1319850796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n v="1353621600"/>
    <d v="2012-11-22T17:00:00"/>
    <n v="135006182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n v="1383332400"/>
    <d v="2013-11-01T14:00:00"/>
    <n v="1380470188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n v="1362757335"/>
    <d v="2013-03-08T10:42:15"/>
    <n v="135930133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n v="1410755286"/>
    <d v="2014-09-14T23:28:06"/>
    <n v="1408940886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n v="1361606940"/>
    <d v="2013-02-23T03:09:00"/>
    <n v="136100214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n v="1338177540"/>
    <d v="2012-05-27T22:59:00"/>
    <n v="133355001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n v="1418803140"/>
    <d v="2014-12-17T02:59:00"/>
    <n v="141534387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n v="1377621089"/>
    <d v="2013-08-27T11:31:29"/>
    <n v="1372437089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n v="1357721335"/>
    <d v="2013-01-09T03:48:55"/>
    <n v="135426533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n v="1347382053"/>
    <d v="2012-09-11T11:47:33"/>
    <n v="134496285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n v="1385932867"/>
    <d v="2013-12-01T16:21:07"/>
    <n v="138333726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n v="1353905940"/>
    <d v="2012-11-25T23:59:00"/>
    <n v="1351011489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n v="1403026882"/>
    <d v="2014-06-17T12:41:22"/>
    <n v="1400175682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n v="1392929333"/>
    <d v="2014-02-20T15:48:53"/>
    <n v="138904133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n v="1330671540"/>
    <d v="2012-03-02T01:59:00"/>
    <n v="132804037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n v="1350074261"/>
    <d v="2012-10-12T15:37:41"/>
    <n v="134748226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n v="1316851854"/>
    <d v="2011-09-24T03:10:54"/>
    <n v="13116678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n v="1326690000"/>
    <d v="2012-01-16T00:00:00"/>
    <n v="1324329156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n v="1306994340"/>
    <d v="2011-06-02T00:59:00"/>
    <n v="130370600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n v="1468270261"/>
    <d v="2016-07-11T15:51:01"/>
    <n v="146308626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n v="1307851200"/>
    <d v="2011-06-11T23:00:00"/>
    <n v="1304129088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n v="1262302740"/>
    <d v="2009-12-31T18:39:00"/>
    <n v="1257444140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n v="1362086700"/>
    <d v="2013-02-28T16:25:00"/>
    <n v="135818096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n v="1330789165"/>
    <d v="2012-03-03T10:39:25"/>
    <n v="132819716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n v="1280800740"/>
    <d v="2010-08-02T20:59:00"/>
    <n v="1279603955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n v="1418998744"/>
    <d v="2014-12-19T09:19:04"/>
    <n v="141640674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n v="1308011727"/>
    <d v="2011-06-13T19:35:27"/>
    <n v="13062837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n v="1348516012"/>
    <d v="2012-09-24T14:46:52"/>
    <n v="134592401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n v="1353551160"/>
    <d v="2012-11-21T21:26:00"/>
    <n v="134836356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n v="1379515740"/>
    <d v="2013-09-18T09:49:00"/>
    <n v="137830614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n v="1408039860"/>
    <d v="2014-08-14T13:11:00"/>
    <n v="140524850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n v="1339235377"/>
    <d v="2012-06-09T04:49:37"/>
    <n v="133664337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n v="1300636482"/>
    <d v="2011-03-20T10:54:42"/>
    <n v="129804808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n v="1400862355"/>
    <d v="2014-05-23T11:25:55"/>
    <n v="1396974355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n v="1381314437"/>
    <d v="2013-10-09T05:27:17"/>
    <n v="137872243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n v="1303801140"/>
    <d v="2011-04-26T01:59:00"/>
    <n v="130091622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n v="1385297393"/>
    <d v="2013-11-24T07:49:53"/>
    <n v="138270179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n v="1303675296"/>
    <d v="2011-04-24T15:01:36"/>
    <n v="130099689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n v="1334784160"/>
    <d v="2012-04-18T16:22:40"/>
    <n v="1332192160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n v="1333648820"/>
    <d v="2012-04-05T13:00:20"/>
    <n v="13310604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n v="1355437052"/>
    <d v="2012-12-13T17:17:32"/>
    <n v="135284505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n v="1337885168"/>
    <d v="2012-05-24T13:46:08"/>
    <n v="133529316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n v="1355840400"/>
    <d v="2012-12-18T09:20:00"/>
    <n v="135252476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n v="1387281600"/>
    <d v="2013-12-17T07:00:00"/>
    <n v="1384811721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n v="1462053540"/>
    <d v="2016-04-30T16:59:00"/>
    <n v="145935595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n v="1453064400"/>
    <d v="2016-01-17T16:00:00"/>
    <n v="144935983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n v="1325310336"/>
    <d v="2011-12-31T00:45:36"/>
    <n v="1320122736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n v="1422750707"/>
    <d v="2015-01-31T19:31:47"/>
    <n v="142015870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n v="1331870340"/>
    <d v="2012-03-15T22:59:00"/>
    <n v="132803381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n v="1298343600"/>
    <d v="2011-02-21T22:00:00"/>
    <n v="1295624113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n v="1364447073"/>
    <d v="2013-03-28T00:04:33"/>
    <n v="136185867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n v="1394521140"/>
    <d v="2014-03-11T01:59:00"/>
    <n v="139216929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n v="1322454939"/>
    <d v="2011-11-27T23:35:39"/>
    <n v="13198593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n v="1464729276"/>
    <d v="2016-05-31T16:14:36"/>
    <n v="145954527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n v="1278302400"/>
    <d v="2010-07-04T23:00:00"/>
    <n v="127396199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n v="1470056614"/>
    <d v="2016-08-01T08:03:34"/>
    <n v="1467464614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n v="1338824730"/>
    <d v="2012-06-04T10:45:30"/>
    <n v="13362327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n v="1425675892"/>
    <d v="2015-03-06T16:04:52"/>
    <n v="142308389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n v="1471503540"/>
    <d v="2016-08-18T01:59:00"/>
    <n v="1468852306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n v="1318802580"/>
    <d v="2011-10-16T17:03:00"/>
    <n v="1316194540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n v="1334980740"/>
    <d v="2012-04-20T22:59:00"/>
    <n v="133096834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n v="1460786340"/>
    <d v="2016-04-16T00:59:00"/>
    <n v="14556159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n v="1391718671"/>
    <d v="2014-02-06T15:31:11"/>
    <n v="139050907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n v="1311298745"/>
    <d v="2011-07-21T20:39:05"/>
    <n v="1309311545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n v="1405188667"/>
    <d v="2014-07-12T13:11:07"/>
    <n v="140259666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n v="1490752800"/>
    <d v="2017-03-28T21:00:00"/>
    <n v="148652248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n v="1492142860"/>
    <d v="2017-04-13T23:07:40"/>
    <n v="148696246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n v="1491590738"/>
    <d v="2017-04-07T13:45:38"/>
    <n v="148951713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n v="1489775641"/>
    <d v="2017-03-17T13:34:01"/>
    <n v="148736004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n v="1490331623"/>
    <d v="2017-03-24T00:00:23"/>
    <n v="14877432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n v="1493320519"/>
    <d v="2017-04-27T14:15:19"/>
    <n v="14881401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n v="1491855300"/>
    <d v="2017-04-10T15:15:00"/>
    <n v="148893524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n v="1491738594"/>
    <d v="2017-04-09T06:49:54"/>
    <n v="1489150194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n v="1489700230"/>
    <d v="2017-03-16T16:37:10"/>
    <n v="148711183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n v="1491470442"/>
    <d v="2017-04-06T04:20:42"/>
    <n v="14888820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n v="1491181200"/>
    <d v="2017-04-02T20:00:00"/>
    <n v="148838700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n v="1490572740"/>
    <d v="2017-03-26T18:59:00"/>
    <n v="1487734667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n v="1491768000"/>
    <d v="2017-04-09T15:00:00"/>
    <n v="148909711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n v="1490589360"/>
    <d v="2017-03-26T23:36:00"/>
    <n v="148803867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n v="1491786000"/>
    <d v="2017-04-09T20:00:00"/>
    <n v="148884751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n v="1491007211"/>
    <d v="2017-03-31T19:40:11"/>
    <n v="14884188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n v="1491781648"/>
    <d v="2017-04-09T18:47:28"/>
    <n v="148919324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n v="1490499180"/>
    <d v="2017-03-25T22:33:00"/>
    <n v="148843076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n v="1491943445"/>
    <d v="2017-04-11T15:44:05"/>
    <n v="148935144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n v="1491019200"/>
    <d v="2017-03-31T23:00:00"/>
    <n v="148841899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n v="1421337405"/>
    <d v="2015-01-15T10:56:45"/>
    <n v="1418745405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n v="1427745150"/>
    <d v="2015-03-30T14:52:30"/>
    <n v="1425156750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n v="1441003537"/>
    <d v="2015-08-31T01:45:37"/>
    <n v="1435819537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n v="1424056873"/>
    <d v="2015-02-15T22:21:13"/>
    <n v="142146487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n v="1441814400"/>
    <d v="2015-09-09T11:00:00"/>
    <n v="144080784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n v="1440314472"/>
    <d v="2015-08-23T02:21:12"/>
    <n v="143513047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n v="1459181895"/>
    <d v="2016-03-28T11:18:15"/>
    <n v="145659349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n v="1462135706"/>
    <d v="2016-05-01T15:48:26"/>
    <n v="1458679706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n v="1409513940"/>
    <d v="2014-08-31T14:39:00"/>
    <n v="1405949514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n v="1453122000"/>
    <d v="2016-01-18T08:00:00"/>
    <n v="144915188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n v="1409585434"/>
    <d v="2014-09-01T10:30:34"/>
    <n v="14069070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n v="1435701353"/>
    <d v="2015-06-30T16:55:53"/>
    <n v="14305173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n v="1412536412"/>
    <d v="2014-10-05T14:13:32"/>
    <n v="14099444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n v="1430517761"/>
    <d v="2015-05-01T17:02:41"/>
    <n v="142792576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n v="1427772120"/>
    <d v="2015-03-30T22:22:00"/>
    <n v="142518678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n v="1481295099"/>
    <d v="2016-12-09T09:51:39"/>
    <n v="1477835499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n v="1461211200"/>
    <d v="2016-04-20T23:00:00"/>
    <n v="145946723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n v="1463201940"/>
    <d v="2016-05-13T23:59:00"/>
    <n v="145943514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n v="1410958191"/>
    <d v="2014-09-17T07:49:51"/>
    <n v="140836619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n v="1415562471"/>
    <d v="2014-11-09T14:47:51"/>
    <n v="141296687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n v="1449831863"/>
    <d v="2015-12-11T06:04:23"/>
    <n v="144723986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n v="1459642200"/>
    <d v="2016-04-02T19:10:00"/>
    <n v="145644142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n v="1435730400"/>
    <d v="2015-07-01T01:00:00"/>
    <n v="143085531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n v="1414707762"/>
    <d v="2014-10-30T17:22:42"/>
    <n v="141211576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n v="1408922049"/>
    <d v="2014-08-24T18:14:09"/>
    <n v="1406330049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n v="1403906664"/>
    <d v="2014-06-27T17:04:24"/>
    <n v="140140106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n v="1428231600"/>
    <d v="2015-04-05T06:00:00"/>
    <n v="1423520177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n v="1445439674"/>
    <d v="2015-10-21T10:01:14"/>
    <n v="144284767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n v="1465521306"/>
    <d v="2016-06-09T20:15:06"/>
    <n v="14603373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n v="1445738783"/>
    <d v="2015-10-24T21:06:23"/>
    <n v="1443146783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n v="1434034800"/>
    <d v="2015-06-11T10:00:00"/>
    <n v="143284955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n v="1452920400"/>
    <d v="2016-01-16T00:00:00"/>
    <n v="144777748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n v="1473802200"/>
    <d v="2016-09-13T16:30:00"/>
    <n v="147274637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n v="1431046356"/>
    <d v="2015-05-07T19:52:36"/>
    <n v="142845435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n v="1470598345"/>
    <d v="2016-08-07T14:32:25"/>
    <n v="1468006345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n v="1447018833"/>
    <d v="2015-11-08T16:40:33"/>
    <n v="14444232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n v="1437432392"/>
    <d v="2015-07-20T17:46:32"/>
    <n v="1434840392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n v="1412283542"/>
    <d v="2014-10-02T15:59:02"/>
    <n v="140969154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n v="1462391932"/>
    <d v="2016-05-04T14:58:52"/>
    <n v="145729793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n v="1437075422"/>
    <d v="2015-07-16T14:37:02"/>
    <n v="1434483422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n v="1433948671"/>
    <d v="2015-06-10T10:04:31"/>
    <n v="143006067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n v="1483822800"/>
    <d v="2017-01-07T16:00:00"/>
    <n v="148105817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n v="1472270340"/>
    <d v="2016-08-26T22:59:00"/>
    <n v="147034877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n v="1425821477"/>
    <d v="2015-03-08T08:31:17"/>
    <n v="142193707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n v="1482372000"/>
    <d v="2016-12-21T21:00:00"/>
    <n v="147927683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n v="1479952800"/>
    <d v="2016-11-23T21:00:00"/>
    <n v="147736886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n v="1447426800"/>
    <d v="2015-11-13T10:00:00"/>
    <n v="144490483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n v="1441234143"/>
    <d v="2015-09-02T17:49:03"/>
    <n v="143864214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n v="1488394800"/>
    <d v="2017-03-01T14:00:00"/>
    <n v="14852139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n v="1461096304"/>
    <d v="2016-04-19T15:05:04"/>
    <n v="1458936304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n v="1426787123"/>
    <d v="2015-03-19T12:45:23"/>
    <n v="1424198723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n v="1476425082"/>
    <d v="2016-10-14T01:04:42"/>
    <n v="147383308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n v="1458579568"/>
    <d v="2016-03-21T11:59:28"/>
    <n v="145599116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n v="1428091353"/>
    <d v="2015-04-03T15:02:33"/>
    <n v="14255029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n v="1444071361"/>
    <d v="2015-10-05T13:56:01"/>
    <n v="144147936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n v="1472443269"/>
    <d v="2016-08-28T23:01:09"/>
    <n v="1468987269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n v="1485631740"/>
    <d v="2017-01-28T14:29:00"/>
    <n v="1483041083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n v="1468536992"/>
    <d v="2016-07-14T17:56:32"/>
    <n v="1463352992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n v="1427309629"/>
    <d v="2015-03-25T13:53:49"/>
    <n v="142558522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n v="1456416513"/>
    <d v="2016-02-25T11:08:33"/>
    <n v="1454688513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n v="1442065060"/>
    <d v="2015-09-12T08:37:40"/>
    <n v="14377450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n v="1457739245"/>
    <d v="2016-03-11T18:34:05"/>
    <n v="145514724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n v="1477255840"/>
    <d v="2016-10-23T15:50:40"/>
    <n v="14746638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n v="1407065979"/>
    <d v="2014-08-03T06:39:39"/>
    <n v="140456037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n v="1407972712"/>
    <d v="2014-08-13T18:31:52"/>
    <n v="1405380712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n v="1408999088"/>
    <d v="2014-08-25T15:38:08"/>
    <n v="140718468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n v="1407080884"/>
    <d v="2014-08-03T10:48:04"/>
    <n v="140448888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n v="1411824444"/>
    <d v="2014-09-27T08:27:24"/>
    <n v="140664044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n v="1421177959"/>
    <d v="2015-01-13T14:39:19"/>
    <n v="141858595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n v="1413312194"/>
    <d v="2014-10-14T13:43:14"/>
    <n v="141028819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n v="1414107040"/>
    <d v="2014-10-23T18:30:40"/>
    <n v="141151504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n v="1404666836"/>
    <d v="2014-07-06T12:13:56"/>
    <n v="139948283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n v="1421691298"/>
    <d v="2015-01-19T13:14:58"/>
    <n v="141780329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n v="1417273140"/>
    <d v="2014-11-29T09:59:00"/>
    <n v="1413609292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n v="1414193160"/>
    <d v="2014-10-24T18:26:00"/>
    <n v="141030516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n v="1414623471"/>
    <d v="2014-10-29T17:57:51"/>
    <n v="141151307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n v="1424421253"/>
    <d v="2015-02-20T03:34:13"/>
    <n v="142182925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n v="1427485395"/>
    <d v="2015-03-27T14:43:15"/>
    <n v="142360099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n v="1472834180"/>
    <d v="2016-09-02T11:36:20"/>
    <n v="147024218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n v="1467469510"/>
    <d v="2016-07-02T09:25:10"/>
    <n v="14622855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n v="1473950945"/>
    <d v="2016-09-15T09:49:05"/>
    <n v="147127254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n v="1456062489"/>
    <d v="2016-02-21T08:48:09"/>
    <n v="145321128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n v="1432248478"/>
    <d v="2015-05-21T17:47:58"/>
    <n v="142965647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n v="1422674700"/>
    <d v="2015-01-30T22:25:00"/>
    <n v="141995424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n v="1413417600"/>
    <d v="2014-10-15T19:00:00"/>
    <n v="141075085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n v="1418649177"/>
    <d v="2014-12-15T08:12:57"/>
    <n v="1416057177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n v="1428158637"/>
    <d v="2015-04-04T09:43:57"/>
    <n v="1425570237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n v="1414795542"/>
    <d v="2014-10-31T17:45:42"/>
    <n v="14122035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n v="1421042403"/>
    <d v="2015-01-12T01:00:03"/>
    <n v="14158584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n v="1423152678"/>
    <d v="2015-02-05T11:11:18"/>
    <n v="1420560678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n v="1422553565"/>
    <d v="2015-01-29T12:46:05"/>
    <n v="141736956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n v="1439189940"/>
    <d v="2015-08-10T01:59:00"/>
    <n v="143597068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n v="1417127040"/>
    <d v="2014-11-27T17:24:00"/>
    <n v="141453144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n v="1423660422"/>
    <d v="2015-02-11T08:13:42"/>
    <n v="1420636422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n v="1476460800"/>
    <d v="2016-10-14T11:00:00"/>
    <n v="147392254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n v="1469356366"/>
    <d v="2016-07-24T05:32:46"/>
    <n v="146417236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n v="1481809189"/>
    <d v="2016-12-15T08:39:49"/>
    <n v="147921718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n v="1454572233"/>
    <d v="2016-02-04T02:50:33"/>
    <n v="1449388233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n v="1415740408"/>
    <d v="2014-11-11T16:13:28"/>
    <n v="141400880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n v="1476109970"/>
    <d v="2016-10-10T09:32:50"/>
    <n v="147351797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n v="1450181400"/>
    <d v="2015-12-15T07:10:00"/>
    <n v="1447429868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n v="1435442340"/>
    <d v="2015-06-27T16:59:00"/>
    <n v="143341683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n v="1423878182"/>
    <d v="2015-02-13T20:43:02"/>
    <n v="142119978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n v="1447521404"/>
    <d v="2015-11-14T12:16:44"/>
    <n v="144406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n v="1443808800"/>
    <d v="2015-10-02T13:00:00"/>
    <n v="1441048658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n v="1412090349"/>
    <d v="2014-09-30T10:19:09"/>
    <n v="1409066349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n v="1411868313"/>
    <d v="2014-09-27T20:38:33"/>
    <n v="14092763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n v="1486830030"/>
    <d v="2017-02-11T11:20:30"/>
    <n v="14838060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n v="1425246439"/>
    <d v="2015-03-01T16:47:19"/>
    <n v="1422222439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n v="1408657826"/>
    <d v="2014-08-21T16:50:26"/>
    <n v="1407621026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n v="1414123200"/>
    <d v="2014-10-23T23:00:00"/>
    <n v="140896227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n v="1467531536"/>
    <d v="2016-07-03T02:38:56"/>
    <n v="1464939536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n v="1407532812"/>
    <d v="2014-08-08T16:20:12"/>
    <n v="1404940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n v="1425108736"/>
    <d v="2015-02-28T02:32:16"/>
    <n v="142251673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n v="1435787137"/>
    <d v="2015-07-01T16:45:37"/>
    <n v="1434577537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n v="1469473200"/>
    <d v="2016-07-25T14:00:00"/>
    <n v="1467061303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n v="1485759540"/>
    <d v="2017-01-30T01:59:00"/>
    <n v="1480607607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n v="1428035850"/>
    <d v="2015-04-02T23:37:30"/>
    <n v="142544745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n v="1406743396"/>
    <d v="2014-07-30T13:03:16"/>
    <n v="140415139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n v="1427850090"/>
    <d v="2015-03-31T20:01:30"/>
    <n v="142526169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n v="1330760367"/>
    <d v="2012-03-03T02:39:27"/>
    <n v="1326872367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n v="1391194860"/>
    <d v="2014-01-31T14:01:00"/>
    <n v="138808486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n v="1351095976"/>
    <d v="2012-10-24T11:26:16"/>
    <n v="1348503976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n v="1389146880"/>
    <d v="2014-01-07T21:08:00"/>
    <n v="1387403967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n v="1373572903"/>
    <d v="2013-07-11T15:01:43"/>
    <n v="1371585703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n v="1392675017"/>
    <d v="2014-02-17T17:10:17"/>
    <n v="13900830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n v="1299138561"/>
    <d v="2011-03-03T02:49:21"/>
    <n v="129481856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n v="1399672800"/>
    <d v="2014-05-09T17:00:00"/>
    <n v="139690653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n v="1295647200"/>
    <d v="2011-01-21T17:00:00"/>
    <n v="129142837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n v="1393259107"/>
    <d v="2014-02-24T11:25:07"/>
    <n v="13906671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n v="1336866863"/>
    <d v="2012-05-12T18:54:23"/>
    <n v="133557086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n v="1299243427"/>
    <d v="2011-03-04T07:57:07"/>
    <n v="129665142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n v="1362211140"/>
    <d v="2013-03-02T02:59:00"/>
    <n v="1359421403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n v="1422140895"/>
    <d v="2015-01-24T18:08:15"/>
    <n v="1418684895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n v="1459439471"/>
    <d v="2016-03-31T10:51:11"/>
    <n v="145685107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n v="1361129129"/>
    <d v="2013-02-17T14:25:29"/>
    <n v="13596603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n v="1332029335"/>
    <d v="2012-03-17T19:08:55"/>
    <n v="132684893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n v="1317438000"/>
    <d v="2011-09-30T22:00:00"/>
    <n v="131498955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n v="1475342382"/>
    <d v="2016-10-01T12:19:42"/>
    <n v="147275038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n v="1367902740"/>
    <d v="2013-05-06T23:59:00"/>
    <n v="1366251510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n v="1400561940"/>
    <d v="2014-05-19T23:59:00"/>
    <n v="139767944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n v="1425275940"/>
    <d v="2015-03-02T00:59:00"/>
    <n v="142237138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n v="1298245954"/>
    <d v="2011-02-20T18:52:34"/>
    <n v="12956539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n v="1307761200"/>
    <d v="2011-06-10T22:00:00"/>
    <n v="130446491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n v="1466139300"/>
    <d v="2016-06-16T23:55:00"/>
    <n v="1464854398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n v="1355585777"/>
    <d v="2012-12-15T10:36:17"/>
    <n v="135299377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n v="1429594832"/>
    <d v="2015-04-21T00:40:32"/>
    <n v="14277804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n v="1312095540"/>
    <d v="2011-07-31T01:59:00"/>
    <n v="1306608888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n v="1350505059"/>
    <d v="2012-10-17T15:17:39"/>
    <n v="134791305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n v="1405033300"/>
    <d v="2014-07-10T18:01:40"/>
    <n v="140244130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n v="1406509200"/>
    <d v="2014-07-27T20:00:00"/>
    <n v="1404769538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n v="1429920000"/>
    <d v="2015-04-24T19:00:00"/>
    <n v="14267034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n v="1352860017"/>
    <d v="2012-11-13T21:26:57"/>
    <n v="134853641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n v="1369355437"/>
    <d v="2013-05-23T19:30:37"/>
    <n v="13667634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n v="1389012940"/>
    <d v="2014-01-06T07:55:40"/>
    <n v="13851249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n v="1405715472"/>
    <d v="2014-07-18T15:31:12"/>
    <n v="140390107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n v="1410546413"/>
    <d v="2014-09-12T13:26:53"/>
    <n v="140795441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n v="1324014521"/>
    <d v="2011-12-16T00:48:41"/>
    <n v="131882692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n v="1316716129"/>
    <d v="2011-09-22T13:28:49"/>
    <n v="131412412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n v="1391706084"/>
    <d v="2014-02-06T12:01:24"/>
    <n v="138989168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n v="1422256341"/>
    <d v="2015-01-26T02:12:21"/>
    <n v="141966434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n v="1488958200"/>
    <d v="2017-03-08T02:30:00"/>
    <n v="1484912974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n v="1402600085"/>
    <d v="2014-06-12T14:08:05"/>
    <n v="140000808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n v="1399223500"/>
    <d v="2014-05-04T12:11:40"/>
    <n v="139663150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n v="1478425747"/>
    <d v="2016-11-06T04:49:07"/>
    <n v="147539814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n v="1488340800"/>
    <d v="2017-02-28T23:00:00"/>
    <n v="148376849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n v="1478383912"/>
    <d v="2016-11-05T17:11:52"/>
    <n v="147579191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n v="1450166340"/>
    <d v="2015-12-15T02:59:00"/>
    <n v="144804492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n v="1483488249"/>
    <d v="2017-01-03T19:04:09"/>
    <n v="148089624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n v="1454213820"/>
    <d v="2016-01-30T23:17:00"/>
    <n v="145172353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n v="1416512901"/>
    <d v="2014-11-20T14:48:21"/>
    <n v="141305330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n v="1435633602"/>
    <d v="2015-06-29T22:06:42"/>
    <n v="143304160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n v="1436373900"/>
    <d v="2015-07-08T11:45:00"/>
    <n v="143386121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n v="1467155733"/>
    <d v="2016-06-28T18:15:33"/>
    <n v="146542773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n v="1470519308"/>
    <d v="2016-08-06T16:35:08"/>
    <n v="14653353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n v="1402901405"/>
    <d v="2014-06-16T01:50:05"/>
    <n v="14003094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n v="1425170525"/>
    <d v="2015-02-28T19:42:05"/>
    <n v="142266492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n v="1402618355"/>
    <d v="2014-06-12T19:12:35"/>
    <n v="140002635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n v="1457966129"/>
    <d v="2016-03-14T09:35:29"/>
    <n v="1455377729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n v="1459341380"/>
    <d v="2016-03-30T07:36:20"/>
    <n v="14568393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n v="1425955189"/>
    <d v="2015-03-09T21:39:49"/>
    <n v="142336678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n v="1341964080"/>
    <d v="2012-07-10T18:48:00"/>
    <n v="133910921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n v="1333921508"/>
    <d v="2012-04-08T16:45:08"/>
    <n v="13313331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n v="1354017600"/>
    <d v="2012-11-27T07:00:00"/>
    <n v="135096753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n v="1344636000"/>
    <d v="2012-08-10T17:00:00"/>
    <n v="134180011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n v="1415832338"/>
    <d v="2014-11-12T17:45:38"/>
    <n v="14132367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n v="1449178200"/>
    <d v="2015-12-03T16:30:00"/>
    <n v="1447614732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n v="1275368340"/>
    <d v="2010-05-31T23:59:00"/>
    <n v="127269273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n v="1363024946"/>
    <d v="2013-03-11T13:02:26"/>
    <n v="135914054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n v="1355597528"/>
    <d v="2012-12-15T13:52:08"/>
    <n v="135300552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n v="1279778400"/>
    <d v="2010-07-22T01:00:00"/>
    <n v="127585135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n v="1307459881"/>
    <d v="2011-06-07T10:18:01"/>
    <n v="130486788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n v="1302926340"/>
    <d v="2011-04-15T22:59:00"/>
    <n v="1301524585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n v="1329082983"/>
    <d v="2012-02-12T16:43:03"/>
    <n v="132640458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n v="1445363722"/>
    <d v="2015-10-20T12:55:22"/>
    <n v="1442771722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n v="1334250165"/>
    <d v="2012-04-12T12:02:45"/>
    <n v="133165816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n v="1393966800"/>
    <d v="2014-03-04T16:00:00"/>
    <n v="139204080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n v="1454349600"/>
    <d v="2016-02-01T13:00:00"/>
    <n v="1451277473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n v="1427319366"/>
    <d v="2015-03-25T16:36:06"/>
    <n v="142473096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n v="1349517540"/>
    <d v="2012-10-06T04:59:00"/>
    <n v="134713773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n v="1432299600"/>
    <d v="2015-05-22T08:00:00"/>
    <n v="14297077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n v="1425495447"/>
    <d v="2015-03-04T13:57:27"/>
    <n v="1422903447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n v="1485541791"/>
    <d v="2017-01-27T13:29:51"/>
    <n v="148035779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n v="1451752021"/>
    <d v="2016-01-02T11:27:01"/>
    <n v="144786402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n v="1410127994"/>
    <d v="2014-09-07T17:13:14"/>
    <n v="140753599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n v="1466697983"/>
    <d v="2016-06-23T11:06:23"/>
    <n v="1464105983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n v="1400853925"/>
    <d v="2014-05-23T09:05:25"/>
    <n v="13995579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n v="1483048900"/>
    <d v="2016-12-29T17:01:40"/>
    <n v="148045690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n v="1414059479"/>
    <d v="2014-10-23T05:17:59"/>
    <n v="141146747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n v="1446331500"/>
    <d v="2015-10-31T17:45:00"/>
    <n v="1442531217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n v="1407545334"/>
    <d v="2014-08-08T19:48:54"/>
    <n v="140495333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n v="1433395560"/>
    <d v="2015-06-04T00:26:00"/>
    <n v="1430803560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n v="1412770578"/>
    <d v="2014-10-08T07:16:18"/>
    <n v="141017857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n v="1414814340"/>
    <d v="2014-10-31T22:59:00"/>
    <n v="141351907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n v="1409620222"/>
    <d v="2014-09-01T20:10:22"/>
    <n v="1407892222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n v="1478542375"/>
    <d v="2016-11-07T13:12:55"/>
    <n v="147637877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n v="1486708133"/>
    <d v="2017-02-10T01:28:53"/>
    <n v="148411613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n v="1407869851"/>
    <d v="2014-08-12T13:57:31"/>
    <n v="140484585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n v="1432069249"/>
    <d v="2015-05-19T16:00:49"/>
    <n v="14294772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n v="1445468400"/>
    <d v="2015-10-21T18:00:00"/>
    <n v="1443042061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n v="1342243143"/>
    <d v="2012-07-14T00:19:03"/>
    <n v="1339651143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n v="1386828507"/>
    <d v="2013-12-12T01:08:27"/>
    <n v="138423650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n v="1317099540"/>
    <d v="2011-09-26T23:59:00"/>
    <n v="131361253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n v="1389814380"/>
    <d v="2014-01-15T14:33:00"/>
    <n v="1387390555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n v="1381449600"/>
    <d v="2013-10-10T19:00:00"/>
    <n v="1379540288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n v="1288657560"/>
    <d v="2010-11-01T19:26:00"/>
    <n v="1286319256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n v="1331182740"/>
    <d v="2012-03-07T23:59:00"/>
    <n v="1329856839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n v="1367940794"/>
    <d v="2013-05-07T10:33:14"/>
    <n v="13653487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n v="1309825866"/>
    <d v="2011-07-04T19:31:06"/>
    <n v="1306197066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n v="1373203482"/>
    <d v="2013-07-07T08:24:42"/>
    <n v="1368019482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n v="1337657400"/>
    <d v="2012-05-21T22:30:00"/>
    <n v="1336512309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n v="1327433173"/>
    <d v="2012-01-24T14:26:13"/>
    <n v="132561877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n v="1411787307"/>
    <d v="2014-09-26T22:08:27"/>
    <n v="140919530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n v="1324789200"/>
    <d v="2011-12-25T00:00:00"/>
    <n v="1321649321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n v="1403326740"/>
    <d v="2014-06-20T23:59:00"/>
    <n v="140010617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n v="1323151140"/>
    <d v="2011-12-06T00:59:00"/>
    <n v="132052807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n v="1339732740"/>
    <d v="2012-06-14T22:59:00"/>
    <n v="1338346281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n v="1372741200"/>
    <d v="2013-07-02T00:00:00"/>
    <n v="137006723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n v="1362955108"/>
    <d v="2013-03-10T17:38:28"/>
    <n v="136036670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n v="1308110340"/>
    <d v="2011-06-14T22:59:00"/>
    <n v="130477023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n v="1400137131"/>
    <d v="2014-05-15T01:58:51"/>
    <n v="139754513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n v="1309809140"/>
    <d v="2011-07-04T14:52:20"/>
    <n v="130203314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n v="1470896916"/>
    <d v="2016-08-11T01:28:36"/>
    <n v="146700891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n v="1398952890"/>
    <d v="2014-05-01T09:01:30"/>
    <n v="139636089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n v="1436680958"/>
    <d v="2015-07-12T01:02:38"/>
    <n v="143322495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n v="1397961361"/>
    <d v="2014-04-19T21:36:01"/>
    <n v="139278096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n v="1258955940"/>
    <d v="2009-11-23T00:59:00"/>
    <n v="125573052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n v="1465232520"/>
    <d v="2016-06-06T12:02:00"/>
    <n v="1460557809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n v="1404986951"/>
    <d v="2014-07-10T05:09:11"/>
    <n v="140239495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n v="1303446073"/>
    <d v="2011-04-21T23:21:13"/>
    <n v="130076767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n v="1478516737"/>
    <d v="2016-11-07T06:05:37"/>
    <n v="14759211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n v="1381934015"/>
    <d v="2013-10-16T09:33:35"/>
    <n v="1378737215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n v="1330657200"/>
    <d v="2012-03-01T22:00:00"/>
    <n v="1328158065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n v="1457758800"/>
    <d v="2016-03-12T00:00:00"/>
    <n v="1453730176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n v="1337799600"/>
    <d v="2012-05-23T14:00:00"/>
    <n v="133498988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n v="1429391405"/>
    <d v="2015-04-18T16:10:05"/>
    <n v="142550700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n v="1351304513"/>
    <d v="2012-10-26T21:21:53"/>
    <n v="134871251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n v="1364078561"/>
    <d v="2013-03-23T17:42:41"/>
    <n v="136149016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n v="1412121600"/>
    <d v="2014-09-30T19:00:00"/>
    <n v="140856586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n v="1419151341"/>
    <d v="2014-12-21T03:42:21"/>
    <n v="141655934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n v="1349495940"/>
    <d v="2012-10-05T22:59:00"/>
    <n v="1346042417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n v="1400006636"/>
    <d v="2014-05-13T13:43:56"/>
    <n v="139741463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n v="1410862734"/>
    <d v="2014-09-16T05:18:54"/>
    <n v="140783873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n v="1461306772"/>
    <d v="2016-04-22T01:32:52"/>
    <n v="145871477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n v="1326330000"/>
    <d v="2012-01-11T20:00:00"/>
    <n v="132443331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n v="1408021098"/>
    <d v="2014-08-14T07:58:18"/>
    <n v="140542909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n v="1398959729"/>
    <d v="2014-05-01T10:55:29"/>
    <n v="13963677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n v="1480777515"/>
    <d v="2016-12-03T10:05:15"/>
    <n v="14780955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n v="1470423668"/>
    <d v="2016-08-05T14:01:08"/>
    <n v="14678316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n v="1366429101"/>
    <d v="2013-04-19T22:38:21"/>
    <n v="136124870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n v="1384488000"/>
    <d v="2013-11-14T23:00:00"/>
    <n v="138175206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n v="1353201444"/>
    <d v="2012-11-17T20:17:24"/>
    <n v="135060584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n v="1470466800"/>
    <d v="2016-08-06T02:00:00"/>
    <n v="146713446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n v="1376899269"/>
    <d v="2013-08-19T03:01:09"/>
    <n v="1371715269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n v="1362938851"/>
    <d v="2013-03-10T13:07:31"/>
    <n v="1360346851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n v="1373751325"/>
    <d v="2013-07-13T16:35:25"/>
    <n v="13711593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n v="1450511940"/>
    <d v="2015-12-19T02:59:00"/>
    <n v="144652754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n v="1339484400"/>
    <d v="2012-06-12T02:00:00"/>
    <n v="133662749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n v="1447909140"/>
    <d v="2015-11-18T23:59:00"/>
    <n v="1444734146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n v="1459684862"/>
    <d v="2016-04-03T07:01:02"/>
    <n v="145623246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n v="1404926665"/>
    <d v="2014-07-09T12:24:25"/>
    <n v="140233466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n v="1480863887"/>
    <d v="2016-12-04T10:04:47"/>
    <n v="147826828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n v="1472799600"/>
    <d v="2016-09-02T02:00:00"/>
    <n v="1470874618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n v="1417377481"/>
    <d v="2014-11-30T14:58:01"/>
    <n v="141218988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n v="1470178800"/>
    <d v="2016-08-02T18:00:00"/>
    <n v="146765077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n v="1457947483"/>
    <d v="2016-03-14T04:24:43"/>
    <n v="1455359083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n v="1425223276"/>
    <d v="2015-03-01T10:21:16"/>
    <n v="142263127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n v="1440094742"/>
    <d v="2015-08-20T13:19:02"/>
    <n v="143750274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n v="1481473208"/>
    <d v="2016-12-11T11:20:08"/>
    <n v="14788812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n v="1455338532"/>
    <d v="2016-02-12T23:42:12"/>
    <n v="1454042532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n v="1435958786"/>
    <d v="2015-07-03T16:26:26"/>
    <n v="1434144386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n v="1424229991"/>
    <d v="2015-02-17T22:26:31"/>
    <n v="1421637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n v="1450706837"/>
    <d v="2015-12-21T09:07:17"/>
    <n v="144811483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n v="1481072942"/>
    <d v="2016-12-06T20:09:02"/>
    <n v="147588534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n v="1437082736"/>
    <d v="2015-07-16T16:38:56"/>
    <n v="143535473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n v="1405021211"/>
    <d v="2014-07-10T14:40:11"/>
    <n v="14024292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n v="1409091612"/>
    <d v="2014-08-26T17:20:12"/>
    <n v="14064996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n v="1406861438"/>
    <d v="2014-07-31T21:50:38"/>
    <n v="1402973438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n v="1415882108"/>
    <d v="2014-11-13T07:35:08"/>
    <n v="14132865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n v="1452120613"/>
    <d v="2016-01-06T17:50:13"/>
    <n v="14495286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n v="1434139200"/>
    <d v="2015-06-12T15:00:00"/>
    <n v="1431406916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n v="1485191143"/>
    <d v="2017-01-23T12:05:43"/>
    <n v="14825991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n v="1278111600"/>
    <d v="2010-07-02T18:00:00"/>
    <n v="127683005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n v="1405002663"/>
    <d v="2014-07-10T09:31:03"/>
    <n v="140241066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n v="1381895940"/>
    <d v="2013-10-15T22:59:00"/>
    <n v="1379532618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n v="1417611645"/>
    <d v="2014-12-03T08:00:45"/>
    <n v="14145840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n v="1282622400"/>
    <d v="2010-08-23T23:00:00"/>
    <n v="127689158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n v="1316442622"/>
    <d v="2011-09-19T09:30:22"/>
    <n v="13126410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n v="1479890743"/>
    <d v="2016-11-23T03:45:43"/>
    <n v="1476776743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n v="1471564491"/>
    <d v="2016-08-18T18:54:51"/>
    <n v="146897249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n v="1452553200"/>
    <d v="2016-01-11T18:00:00"/>
    <n v="1449650173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n v="1423165441"/>
    <d v="2015-02-05T14:44:01"/>
    <n v="142057344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n v="1468019014"/>
    <d v="2016-07-08T18:03:34"/>
    <n v="146283501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n v="1364184539"/>
    <d v="2013-03-24T23:08:59"/>
    <n v="136125053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n v="1315602163"/>
    <d v="2011-09-09T16:02:43"/>
    <n v="1313010163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n v="1362863299"/>
    <d v="2013-03-09T16:08:19"/>
    <n v="136027129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n v="1332561600"/>
    <d v="2012-03-23T23:00:00"/>
    <n v="132987375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n v="1439455609"/>
    <d v="2015-08-13T03:46:49"/>
    <n v="143686360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n v="1474563621"/>
    <d v="2016-09-22T12:00:21"/>
    <n v="14719716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n v="1400108640"/>
    <d v="2014-05-14T18:04:00"/>
    <n v="139692362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n v="1411522897"/>
    <d v="2014-09-23T20:41:37"/>
    <n v="140763489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n v="1465652372"/>
    <d v="2016-06-11T08:39:32"/>
    <n v="146306037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n v="1434017153"/>
    <d v="2015-06-11T05:05:53"/>
    <n v="14314251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n v="1344826800"/>
    <d v="2012-08-12T22:00:00"/>
    <n v="134187554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n v="1433996746"/>
    <d v="2015-06-10T23:25:46"/>
    <n v="1431404746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n v="1398052740"/>
    <d v="2014-04-20T22:59:00"/>
    <n v="139412758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n v="1427740319"/>
    <d v="2015-03-30T13:31:59"/>
    <n v="1423855919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n v="1268690100"/>
    <d v="2010-03-15T16:55:00"/>
    <n v="1265493806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n v="1409099481"/>
    <d v="2014-08-26T19:31:21"/>
    <n v="140650748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n v="1354233296"/>
    <d v="2012-11-29T18:54:56"/>
    <n v="1351641296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n v="1420765200"/>
    <d v="2015-01-08T20:00:00"/>
    <n v="141750685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n v="1481778000"/>
    <d v="2016-12-15T00:00:00"/>
    <n v="147921687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n v="1398477518"/>
    <d v="2014-04-25T20:58:38"/>
    <n v="139588551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n v="1430981880"/>
    <d v="2015-05-07T01:58:00"/>
    <n v="1426216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n v="1450486800"/>
    <d v="2015-12-18T20:00:00"/>
    <n v="1446562807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n v="1399668319"/>
    <d v="2014-05-09T15:45:19"/>
    <n v="13970763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n v="1388383353"/>
    <d v="2013-12-30T01:02:33"/>
    <n v="138319575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n v="1372701600"/>
    <d v="2013-07-01T13:00:00"/>
    <n v="136989542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n v="1480568340"/>
    <d v="2016-11-30T23:59:00"/>
    <n v="1477996325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n v="1384557303"/>
    <d v="2013-11-15T18:15:03"/>
    <n v="13832577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n v="1478785027"/>
    <d v="2016-11-10T08:37:07"/>
    <n v="147618942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n v="1453481974"/>
    <d v="2016-01-22T11:59:34"/>
    <n v="144829797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n v="1481432340"/>
    <d v="2016-12-10T23:59:00"/>
    <n v="1476764077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n v="1434212714"/>
    <d v="2015-06-13T11:25:14"/>
    <n v="14316207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n v="1341799647"/>
    <d v="2012-07-08T21:07:27"/>
    <n v="133920764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n v="1369282044"/>
    <d v="2013-05-22T23:07:24"/>
    <n v="136669004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n v="1429228800"/>
    <d v="2015-04-16T19:00:00"/>
    <n v="142671487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n v="1369323491"/>
    <d v="2013-05-23T10:38:11"/>
    <n v="1366731491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n v="1386025140"/>
    <d v="2013-12-02T17:59:00"/>
    <n v="1382963963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n v="1433036578"/>
    <d v="2015-05-30T20:42:58"/>
    <n v="142958057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n v="1388017937"/>
    <d v="2013-12-25T19:32:17"/>
    <n v="138542593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n v="1455933653"/>
    <d v="2016-02-19T21:00:53"/>
    <n v="14520456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n v="1448466551"/>
    <d v="2015-11-25T10:49:11"/>
    <n v="144587095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n v="1399033810"/>
    <d v="2014-05-02T07:30:10"/>
    <n v="13964418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n v="1417579200"/>
    <d v="2014-12-02T23:00:00"/>
    <n v="141503104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n v="1366222542"/>
    <d v="2013-04-17T13:15:42"/>
    <n v="13636305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n v="1456487532"/>
    <d v="2016-02-26T06:52:12"/>
    <n v="1453895532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n v="1425326400"/>
    <d v="2015-03-02T15:00:00"/>
    <n v="14219168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n v="1454277540"/>
    <d v="2016-01-31T16:59:00"/>
    <n v="145088085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n v="1406129150"/>
    <d v="2014-07-23T10:25:50"/>
    <n v="14009451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n v="1483208454"/>
    <d v="2016-12-31T13:20:54"/>
    <n v="14806164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n v="1458807098"/>
    <d v="2016-03-24T03:11:38"/>
    <n v="1456218698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n v="1463333701"/>
    <d v="2016-05-15T12:35:01"/>
    <n v="14604825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n v="1370001600"/>
    <d v="2013-05-31T07:00:00"/>
    <n v="136687952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n v="1387958429"/>
    <d v="2013-12-25T03:00:29"/>
    <n v="13853664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n v="1408818683"/>
    <d v="2014-08-23T13:31:23"/>
    <n v="1406226683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n v="1432499376"/>
    <d v="2015-05-24T15:29:36"/>
    <n v="142964817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n v="1476994315"/>
    <d v="2016-10-20T15:11:55"/>
    <n v="147440231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n v="1451776791"/>
    <d v="2016-01-02T18:19:51"/>
    <n v="144909839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n v="1467128723"/>
    <d v="2016-06-28T10:45:23"/>
    <n v="14645367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n v="1475390484"/>
    <d v="2016-10-02T01:41:24"/>
    <n v="147150248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n v="1462629432"/>
    <d v="2016-05-07T08:57:12"/>
    <n v="146003743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n v="1431100918"/>
    <d v="2015-05-08T11:01:58"/>
    <n v="1427212918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n v="1462564182"/>
    <d v="2016-05-06T14:49:42"/>
    <n v="145997218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n v="1374769288"/>
    <d v="2013-07-25T11:21:28"/>
    <n v="1372177288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n v="1406149689"/>
    <d v="2014-07-23T16:08:09"/>
    <n v="140269368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n v="1433538000"/>
    <d v="2015-06-05T16:00:00"/>
    <n v="14285412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n v="1482085857"/>
    <d v="2016-12-18T13:30:57"/>
    <n v="14794938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n v="1435258800"/>
    <d v="2015-06-25T14:00:00"/>
    <n v="1432659793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n v="1447286300"/>
    <d v="2015-11-11T18:58:20"/>
    <n v="144469070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n v="1337144340"/>
    <d v="2012-05-15T23:59:00"/>
    <n v="133359755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n v="1322106796"/>
    <d v="2011-11-23T22:53:16"/>
    <n v="131691919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n v="1338830395"/>
    <d v="2012-06-04T12:19:55"/>
    <n v="133623839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n v="1399186740"/>
    <d v="2014-05-04T01:59:00"/>
    <n v="1396468782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n v="1342382587"/>
    <d v="2012-07-15T15:03:07"/>
    <n v="133979058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n v="1323838740"/>
    <d v="2011-12-13T23:59:00"/>
    <n v="1321200332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n v="1315457658"/>
    <d v="2011-09-07T23:54:18"/>
    <n v="131286565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n v="1284177540"/>
    <d v="2010-09-10T22:59:00"/>
    <n v="1281028152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n v="1375408194"/>
    <d v="2013-08-01T20:49:54"/>
    <n v="137238419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n v="1361696955"/>
    <d v="2013-02-24T04:09:15"/>
    <n v="135910495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n v="1299009600"/>
    <d v="2011-03-01T15:00:00"/>
    <n v="1294818278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n v="1318006732"/>
    <d v="2011-10-07T11:58:52"/>
    <n v="131282273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n v="1356211832"/>
    <d v="2012-12-22T16:30:32"/>
    <n v="13510242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n v="1330916400"/>
    <d v="2012-03-04T22:00:00"/>
    <n v="132796973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n v="1317576973"/>
    <d v="2011-10-02T12:36:13"/>
    <n v="131239297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n v="1351223940"/>
    <d v="2012-10-25T22:59:00"/>
    <n v="134989273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n v="1322751735"/>
    <d v="2011-12-01T10:02:15"/>
    <n v="131756413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n v="1331174635"/>
    <d v="2012-03-07T21:43:55"/>
    <n v="1328582635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n v="1435808400"/>
    <d v="2015-07-01T22:40:00"/>
    <n v="143465008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n v="1341028740"/>
    <d v="2012-06-29T22:59:00"/>
    <n v="133970414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n v="1329104114"/>
    <d v="2012-02-12T22:35:14"/>
    <n v="13239201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n v="1304628648"/>
    <d v="2011-05-05T15:50:48"/>
    <n v="1302036648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n v="1352488027"/>
    <d v="2012-11-09T14:07:07"/>
    <n v="134989242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n v="1369958400"/>
    <d v="2013-05-30T19:00:00"/>
    <n v="136728643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n v="1416542400"/>
    <d v="2014-11-20T23:00:00"/>
    <n v="141547295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n v="1359176974"/>
    <d v="2013-01-26T00:09:34"/>
    <n v="135658497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n v="1415815393"/>
    <d v="2014-11-12T13:03:13"/>
    <n v="141399739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n v="1347249300"/>
    <d v="2012-09-09T22:55:00"/>
    <n v="1344917580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n v="1436115617"/>
    <d v="2015-07-05T12:00:17"/>
    <n v="1433523617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n v="1401253140"/>
    <d v="2014-05-27T23:59:00"/>
    <n v="139887396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n v="1313370000"/>
    <d v="2011-08-14T20:00:00"/>
    <n v="1307594625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n v="1366064193"/>
    <d v="2013-04-15T17:16:33"/>
    <n v="1364854593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n v="1411505176"/>
    <d v="2014-09-23T15:46:16"/>
    <n v="140848117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n v="1291870740"/>
    <d v="2010-12-08T23:59:00"/>
    <n v="128648007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n v="1298167001"/>
    <d v="2011-02-19T20:56:41"/>
    <n v="129557500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n v="1349203203"/>
    <d v="2012-10-02T13:40:03"/>
    <n v="13450560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n v="1445921940"/>
    <d v="2015-10-26T23:59:00"/>
    <n v="1444699549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n v="1311538136"/>
    <d v="2011-07-24T15:08:56"/>
    <n v="1308946136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n v="1345086445"/>
    <d v="2012-08-15T22:07:25"/>
    <n v="1342494445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n v="1388617736"/>
    <d v="2014-01-01T18:08:56"/>
    <n v="1384384136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n v="1484156948"/>
    <d v="2017-01-11T12:49:08"/>
    <n v="148156494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n v="1483773169"/>
    <d v="2017-01-07T02:12:49"/>
    <n v="148118116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n v="1268636340"/>
    <d v="2010-03-15T01:59:00"/>
    <n v="126398230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n v="1291093200"/>
    <d v="2010-11-30T00:00:00"/>
    <n v="128693043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n v="1438734833"/>
    <d v="2015-08-04T19:33:53"/>
    <n v="1436142833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n v="1418080887"/>
    <d v="2014-12-08T18:21:27"/>
    <n v="141548888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n v="1426158463"/>
    <d v="2015-03-12T06:07:43"/>
    <n v="142357006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n v="1411324369"/>
    <d v="2014-09-21T13:32:49"/>
    <n v="140614036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n v="1457570100"/>
    <d v="2016-03-09T19:35:00"/>
    <n v="1454978100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n v="1408154663"/>
    <d v="2014-08-15T21:04:23"/>
    <n v="1405130663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n v="1436677091"/>
    <d v="2015-07-11T23:58:11"/>
    <n v="143408509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n v="1391427692"/>
    <d v="2014-02-03T06:41:32"/>
    <n v="138883569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n v="1303628340"/>
    <d v="2011-04-24T01:59:00"/>
    <n v="1300328399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n v="1367097391"/>
    <d v="2013-04-27T16:16:31"/>
    <n v="136450539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n v="1349392033"/>
    <d v="2012-10-04T18:07:13"/>
    <n v="1346800033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n v="1382184786"/>
    <d v="2013-10-19T07:13:06"/>
    <n v="137959278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n v="1417804229"/>
    <d v="2014-12-05T13:30:29"/>
    <n v="1415212229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n v="1383959939"/>
    <d v="2013-11-08T20:18:59"/>
    <n v="138136433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n v="1478196008"/>
    <d v="2016-11-03T13:00:08"/>
    <n v="14756040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n v="1357934424"/>
    <d v="2013-01-11T15:00:24"/>
    <n v="13553424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n v="1415947159"/>
    <d v="2014-11-14T01:39:19"/>
    <n v="141335155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n v="1451494210"/>
    <d v="2015-12-30T11:50:10"/>
    <n v="14490750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n v="1279738800"/>
    <d v="2010-07-21T14:00:00"/>
    <n v="127559981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n v="1379164040"/>
    <d v="2013-09-14T08:07:20"/>
    <n v="137639924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n v="1385534514"/>
    <d v="2013-11-27T01:41:54"/>
    <n v="138293891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n v="1455207510"/>
    <d v="2016-02-11T11:18:30"/>
    <n v="1453997910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n v="1416125148"/>
    <d v="2014-11-16T03:05:48"/>
    <n v="1413356748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n v="1427992582"/>
    <d v="2015-04-02T11:36:22"/>
    <n v="142540418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n v="1280534400"/>
    <d v="2010-07-30T19:00:00"/>
    <n v="1277512556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n v="1468392599"/>
    <d v="2016-07-13T01:49:59"/>
    <n v="146580059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n v="1467231614"/>
    <d v="2016-06-29T15:20:14"/>
    <n v="14646396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n v="1394909909"/>
    <d v="2014-03-15T13:58:29"/>
    <n v="139232150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n v="1420876740"/>
    <d v="2015-01-10T02:59:00"/>
    <n v="1417470718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n v="1390921827"/>
    <d v="2014-01-28T10:10:27"/>
    <n v="138919382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n v="1459443385"/>
    <d v="2016-03-31T11:56:25"/>
    <n v="1456854985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n v="1379363406"/>
    <d v="2013-09-16T15:30:06"/>
    <n v="1375475406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n v="1482479940"/>
    <d v="2016-12-23T02:59:00"/>
    <n v="1479684783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n v="1360009774"/>
    <d v="2013-02-04T15:29:34"/>
    <n v="135612177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n v="1310837574"/>
    <d v="2011-07-16T12:32:54"/>
    <n v="130824557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n v="1337447105"/>
    <d v="2012-05-19T12:05:05"/>
    <n v="1334855105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n v="1443040059"/>
    <d v="2015-09-23T15:27:39"/>
    <n v="144044805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n v="1406226191"/>
    <d v="2014-07-24T13:23:11"/>
    <n v="140354779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n v="1433735400"/>
    <d v="2015-06-07T22:50:00"/>
    <n v="1429306520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n v="1466827140"/>
    <d v="2016-06-24T22:59:00"/>
    <n v="146419641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n v="1460127635"/>
    <d v="2016-04-08T10:00:35"/>
    <n v="14575392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n v="1417813618"/>
    <d v="2014-12-05T16:06:58"/>
    <n v="1413922018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n v="1347672937"/>
    <d v="2012-09-14T20:35:37"/>
    <n v="13464633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n v="1486702800"/>
    <d v="2017-02-10T00:00:00"/>
    <n v="148405826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n v="1488473351"/>
    <d v="2017-03-02T11:49:11"/>
    <n v="148821415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n v="1440266422"/>
    <d v="2015-08-22T13:00:22"/>
    <n v="1436810422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n v="1434949200"/>
    <d v="2015-06-22T00:00:00"/>
    <n v="1431903495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n v="1429365320"/>
    <d v="2015-04-18T08:55:20"/>
    <n v="14267733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n v="1378785540"/>
    <d v="2013-09-09T22:59:00"/>
    <n v="137606624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n v="1462453307"/>
    <d v="2016-05-05T08:01:47"/>
    <n v="145986130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n v="1469059986"/>
    <d v="2016-07-20T19:13:06"/>
    <n v="1468455186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n v="1430579509"/>
    <d v="2015-05-02T10:11:49"/>
    <n v="142798750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n v="1465192867"/>
    <d v="2016-06-06T01:01:07"/>
    <n v="146303286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n v="1484752597"/>
    <d v="2017-01-18T10:16:37"/>
    <n v="148216059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n v="1428725192"/>
    <d v="2015-04-10T23:06:32"/>
    <n v="1426133192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n v="1447434268"/>
    <d v="2015-11-13T12:04:28"/>
    <n v="144380186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n v="1487635653"/>
    <d v="2017-02-20T19:07:33"/>
    <n v="148642605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n v="1412285825"/>
    <d v="2014-10-02T16:37:05"/>
    <n v="140926182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n v="1486616400"/>
    <d v="2017-02-09T00:00:00"/>
    <n v="148403797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n v="1453737600"/>
    <d v="2016-01-25T11:00:00"/>
    <n v="1452530041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n v="1364286239"/>
    <d v="2013-03-26T03:23:59"/>
    <n v="1360830239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n v="1473213600"/>
    <d v="2016-09-06T21:00:00"/>
    <n v="147006274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n v="1428033540"/>
    <d v="2015-04-02T22:59:00"/>
    <n v="142553166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n v="1477414800"/>
    <d v="2016-10-25T12:00:00"/>
    <n v="147438024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n v="1461276000"/>
    <d v="2016-04-21T17:00:00"/>
    <n v="14600553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n v="1458716340"/>
    <d v="2016-03-23T01:59:00"/>
    <n v="14557212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n v="1487102427"/>
    <d v="2017-02-14T15:00:27"/>
    <n v="14860656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n v="1481842800"/>
    <d v="2016-12-15T18:00:00"/>
    <n v="147941434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n v="1479704340"/>
    <d v="2016-11-20T23:59:00"/>
    <n v="147704307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n v="1459012290"/>
    <d v="2016-03-26T12:11:30"/>
    <n v="1456423890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n v="1439317900"/>
    <d v="2015-08-11T13:31:40"/>
    <n v="1436725900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n v="1480662000"/>
    <d v="2016-12-02T02:00:00"/>
    <n v="147800050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n v="1425132059"/>
    <d v="2015-02-28T09:00:59"/>
    <n v="14225400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n v="1447507200"/>
    <d v="2015-11-14T08:20:00"/>
    <n v="1444911600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n v="1444903198"/>
    <d v="2015-10-15T04:59:58"/>
    <n v="1442311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n v="1436151600"/>
    <d v="2015-07-05T22:00:00"/>
    <n v="143377566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n v="1358367565"/>
    <d v="2013-01-16T15:19:25"/>
    <n v="135715796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n v="1351801368"/>
    <d v="2012-11-01T15:22:48"/>
    <n v="134920936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n v="1443127082"/>
    <d v="2015-09-24T15:38:02"/>
    <n v="14405350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n v="1362814119"/>
    <d v="2013-03-09T02:28:39"/>
    <n v="136022211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n v="1338579789"/>
    <d v="2012-06-01T14:43:09"/>
    <n v="133598778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n v="1334556624"/>
    <d v="2012-04-16T01:10:24"/>
    <n v="1333001424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n v="1384580373"/>
    <d v="2013-11-16T00:39:33"/>
    <n v="138198477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n v="1333771200"/>
    <d v="2012-04-06T23:00:00"/>
    <n v="132864902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n v="1397516400"/>
    <d v="2014-04-14T18:00:00"/>
    <n v="139652464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n v="1334424960"/>
    <d v="2012-04-14T12:36:00"/>
    <n v="13294425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n v="1397113140"/>
    <d v="2014-04-10T01:59:00"/>
    <n v="139516862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n v="1383526800"/>
    <d v="2013-11-03T20:00:00"/>
    <n v="1380650177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n v="1431719379"/>
    <d v="2015-05-15T14:49:39"/>
    <n v="142912737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n v="1391713248"/>
    <d v="2014-02-06T14:00:48"/>
    <n v="1389121248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n v="1331621940"/>
    <d v="2012-03-13T01:59:00"/>
    <n v="1329671572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n v="1437674545"/>
    <d v="2015-07-23T13:02:25"/>
    <n v="143646494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n v="1446451200"/>
    <d v="2015-11-02T03:00:00"/>
    <n v="1445539113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n v="1346198400"/>
    <d v="2012-08-28T19:00:00"/>
    <n v="1344281383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n v="1440004512"/>
    <d v="2015-08-19T12:15:12"/>
    <n v="14374125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n v="1374888436"/>
    <d v="2013-07-26T20:27:16"/>
    <n v="137229643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n v="1461369600"/>
    <d v="2016-04-22T19:00:00"/>
    <n v="1458748809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n v="1327776847"/>
    <d v="2012-01-28T13:54:07"/>
    <n v="132518484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n v="1435418568"/>
    <d v="2015-06-27T10:22:48"/>
    <n v="143282656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n v="1477767600"/>
    <d v="2016-10-29T14:00:00"/>
    <n v="147533767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n v="1411326015"/>
    <d v="2014-09-21T14:00:15"/>
    <n v="14087340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n v="1455253140"/>
    <d v="2016-02-11T23:59:00"/>
    <n v="145262582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n v="1384374155"/>
    <d v="2013-11-13T15:22:35"/>
    <n v="138177855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n v="1439707236"/>
    <d v="2015-08-16T01:40:36"/>
    <n v="14371152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n v="1378180800"/>
    <d v="2013-09-02T23:00:00"/>
    <n v="1375113391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n v="1398460127"/>
    <d v="2014-04-25T16:08:47"/>
    <n v="1395868127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n v="1372136400"/>
    <d v="2013-06-25T00:00:00"/>
    <n v="1369864301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n v="1405738800"/>
    <d v="2014-07-18T22:00:00"/>
    <n v="1402945408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n v="1450051200"/>
    <d v="2015-12-13T19:00:00"/>
    <n v="1448269539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n v="1483645647"/>
    <d v="2017-01-05T14:47:27"/>
    <n v="148105364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n v="1427585511"/>
    <d v="2015-03-28T18:31:51"/>
    <n v="142499711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n v="1454338123"/>
    <d v="2016-02-01T09:48:43"/>
    <n v="145174612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n v="1415779140"/>
    <d v="2014-11-12T02:59:00"/>
    <n v="1412294683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n v="1489157716"/>
    <d v="2017-03-10T09:55:16"/>
    <n v="1486565716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n v="1385870520"/>
    <d v="2013-11-30T23:02:00"/>
    <n v="138274201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n v="1461354544"/>
    <d v="2016-04-22T14:49:04"/>
    <n v="145876254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n v="1488484300"/>
    <d v="2017-03-02T14:51:40"/>
    <n v="148589230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n v="1385521320"/>
    <d v="2013-11-26T22:02:00"/>
    <n v="138244973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n v="1489374000"/>
    <d v="2017-03-12T22:00:00"/>
    <n v="148882329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n v="1476649800"/>
    <d v="2016-10-16T15:30:00"/>
    <n v="147560994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n v="1393005600"/>
    <d v="2014-02-21T13:00:00"/>
    <n v="1390323617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n v="1441393210"/>
    <d v="2015-09-04T14:00:10"/>
    <n v="1438801210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n v="1438185565"/>
    <d v="2015-07-29T10:59:25"/>
    <n v="143697596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n v="1481749278"/>
    <d v="2016-12-14T16:01:18"/>
    <n v="1479157278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n v="1364917965"/>
    <d v="2013-04-02T10:52:45"/>
    <n v="136232956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n v="1480727273"/>
    <d v="2016-12-02T20:07:53"/>
    <n v="147813167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n v="1408177077"/>
    <d v="2014-08-16T03:17:57"/>
    <n v="140636267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n v="1470469938"/>
    <d v="2016-08-06T02:52:18"/>
    <n v="146917393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n v="1447862947"/>
    <d v="2015-11-18T11:09:07"/>
    <n v="1445267347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n v="1485271968"/>
    <d v="2017-01-24T10:32:48"/>
    <n v="1484667168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n v="1462661451"/>
    <d v="2016-05-07T17:50:51"/>
    <n v="1460069451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n v="1479811846"/>
    <d v="2016-11-22T05:50:46"/>
    <n v="14786022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n v="1466377200"/>
    <d v="2016-06-19T18:00:00"/>
    <n v="1463351329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n v="1434045687"/>
    <d v="2015-06-11T13:01:27"/>
    <n v="143145368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n v="1481224736"/>
    <d v="2016-12-08T14:18:56"/>
    <n v="148036073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n v="1395876250"/>
    <d v="2014-03-26T18:24:10"/>
    <n v="139328785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n v="1487093020"/>
    <d v="2017-02-14T12:23:40"/>
    <n v="148527862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n v="1416268800"/>
    <d v="2014-11-17T19:00:00"/>
    <n v="1413295358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n v="1422734313"/>
    <d v="2015-01-31T14:58:33"/>
    <n v="142091991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n v="1463972400"/>
    <d v="2016-05-22T22:00:00"/>
    <n v="146254311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n v="1479846507"/>
    <d v="2016-11-22T15:28:27"/>
    <n v="1479241707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n v="1461722400"/>
    <d v="2016-04-26T21:00:00"/>
    <n v="146023559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n v="1419123600"/>
    <d v="2014-12-20T20:00:00"/>
    <n v="141694529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n v="1489283915"/>
    <d v="2017-03-11T20:58:35"/>
    <n v="148669191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n v="1488862800"/>
    <d v="2017-03-07T00:00:00"/>
    <n v="148674566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n v="1484085540"/>
    <d v="2017-01-10T16:59:00"/>
    <n v="148235351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n v="1481328004"/>
    <d v="2016-12-09T19:00:04"/>
    <n v="1478736004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n v="1449506836"/>
    <d v="2015-12-07T11:47:16"/>
    <n v="144691483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n v="1489320642"/>
    <d v="2017-03-12T07:10:42"/>
    <n v="14871642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n v="1393156857"/>
    <d v="2014-02-23T07:00:57"/>
    <n v="13905648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n v="1419259679"/>
    <d v="2014-12-22T09:47:59"/>
    <n v="141666767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n v="1388936289"/>
    <d v="2014-01-05T10:38:09"/>
    <n v="138634428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n v="1330359423"/>
    <d v="2012-02-27T11:17:03"/>
    <n v="1327767423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n v="1451861940"/>
    <d v="2016-01-03T17:59:00"/>
    <n v="144890286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n v="1423022400"/>
    <d v="2015-02-03T23:00:00"/>
    <n v="142143609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n v="1442501991"/>
    <d v="2015-09-17T09:59:51"/>
    <n v="143990999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n v="1311576600"/>
    <d v="2011-07-25T01:50:00"/>
    <n v="1306219897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n v="1452744686"/>
    <d v="2016-01-13T23:11:26"/>
    <n v="144756068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n v="1336528804"/>
    <d v="2012-05-08T21:00:04"/>
    <n v="1331348404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n v="1299902400"/>
    <d v="2011-03-11T23:00:00"/>
    <n v="129745124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n v="1340944043"/>
    <d v="2012-06-28T23:27:23"/>
    <n v="133835204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n v="1378439940"/>
    <d v="2013-09-05T22:59:00"/>
    <n v="137600325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n v="1403539260"/>
    <d v="2014-06-23T11:01:00"/>
    <n v="140172486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n v="1340733600"/>
    <d v="2012-06-26T13:00:00"/>
    <n v="133909868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n v="1386372120"/>
    <d v="2013-12-06T18:22:00"/>
    <n v="138265906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n v="1259686800"/>
    <d v="2009-12-01T12:00:00"/>
    <n v="125290833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n v="1335153600"/>
    <d v="2012-04-22T23:00:00"/>
    <n v="1332199618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n v="1334767476"/>
    <d v="2012-04-18T11:44:36"/>
    <n v="1332175476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n v="1348545540"/>
    <d v="2012-09-24T22:59:00"/>
    <n v="1346345999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n v="1358702480"/>
    <d v="2013-01-20T12:21:20"/>
    <n v="135611048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n v="1359240856"/>
    <d v="2013-01-26T17:54:16"/>
    <n v="135664885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n v="1330018426"/>
    <d v="2012-02-23T12:33:46"/>
    <n v="1326994426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n v="1331697540"/>
    <d v="2012-03-13T22:59:00"/>
    <n v="1328749249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n v="1395861033"/>
    <d v="2014-03-26T14:10:33"/>
    <n v="13932726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n v="1296953209"/>
    <d v="2011-02-05T19:46:49"/>
    <n v="129565720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n v="1340904416"/>
    <d v="2012-06-28T12:26:56"/>
    <n v="1339694816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n v="1371785496"/>
    <d v="2013-06-20T22:31:36"/>
    <n v="136919349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n v="1388473200"/>
    <d v="2013-12-31T02:00:00"/>
    <n v="138558543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n v="1323747596"/>
    <d v="2011-12-12T22:39:56"/>
    <n v="132028799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n v="1293857940"/>
    <d v="2010-12-31T23:59:00"/>
    <n v="1290281691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n v="1407520800"/>
    <d v="2014-08-08T13:00:00"/>
    <n v="1405356072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n v="1331352129"/>
    <d v="2012-03-09T23:02:09"/>
    <n v="132876012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n v="1336245328"/>
    <d v="2012-05-05T14:15:28"/>
    <n v="1333653333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n v="1409274000"/>
    <d v="2014-08-28T20:00:00"/>
    <n v="140684799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n v="1362872537"/>
    <d v="2013-03-09T18:42:17"/>
    <n v="135984853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n v="1363889015"/>
    <d v="2013-03-21T13:03:35"/>
    <n v="1361300615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n v="1399421189"/>
    <d v="2014-05-06T19:06:29"/>
    <n v="139682918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n v="1397862000"/>
    <d v="2014-04-18T18:00:00"/>
    <n v="1395155478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n v="1336086026"/>
    <d v="2012-05-03T18:00:26"/>
    <n v="13334940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n v="1339074857"/>
    <d v="2012-06-07T08:14:17"/>
    <n v="133648285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n v="1336238743"/>
    <d v="2012-05-05T12:25:43"/>
    <n v="13336467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n v="1260383040"/>
    <d v="2009-12-09T13:24:00"/>
    <n v="125372665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n v="1266210000"/>
    <d v="2010-02-15T00:00:00"/>
    <n v="1263474049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n v="1253937540"/>
    <d v="2009-09-25T22:59:00"/>
    <n v="12512140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n v="1387072685"/>
    <d v="2013-12-14T20:58:05"/>
    <n v="138448068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n v="1396463800"/>
    <d v="2014-04-02T13:36:40"/>
    <n v="1393443400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n v="1491282901"/>
    <d v="2017-04-04T00:15:01"/>
    <n v="14886945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n v="1491769769"/>
    <d v="2017-04-09T15:29:29"/>
    <n v="148918136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n v="1490033247"/>
    <d v="2017-03-20T13:07:27"/>
    <n v="1489428447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n v="1490559285"/>
    <d v="2017-03-26T15:14:45"/>
    <n v="148797088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n v="1490830331"/>
    <d v="2017-03-29T18:32:11"/>
    <n v="148824193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n v="1493571600"/>
    <d v="2017-04-30T12:00:00"/>
    <n v="1489106948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n v="1409090440"/>
    <d v="2014-08-26T17:00:40"/>
    <n v="14060664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n v="1434307537"/>
    <d v="2015-06-14T13:45:37"/>
    <n v="14317155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n v="1405609146"/>
    <d v="2014-07-17T09:59:06"/>
    <n v="140301714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n v="1451001600"/>
    <d v="2015-12-24T19:00:00"/>
    <n v="144840094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n v="1408320490"/>
    <d v="2014-08-17T19:08:10"/>
    <n v="140572849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n v="1423235071"/>
    <d v="2015-02-06T10:04:31"/>
    <n v="142064307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n v="1401385800"/>
    <d v="2014-05-29T12:50:00"/>
    <n v="139956339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n v="1415208840"/>
    <d v="2014-11-05T12:34:00"/>
    <n v="1412611498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n v="1402494243"/>
    <d v="2014-06-11T08:44:03"/>
    <n v="139990224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n v="1394316695"/>
    <d v="2014-03-08T17:11:35"/>
    <n v="1390860695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n v="1403796143"/>
    <d v="2014-06-26T10:22:23"/>
    <n v="140120414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n v="1404077484"/>
    <d v="2014-06-29T16:31:24"/>
    <n v="140148548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n v="1482134340"/>
    <d v="2016-12-19T02:59:00"/>
    <n v="147949630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n v="1477841138"/>
    <d v="2016-10-30T10:25:38"/>
    <n v="14752491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n v="1436729504"/>
    <d v="2015-07-12T14:31:44"/>
    <n v="143413750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n v="1412571600"/>
    <d v="2014-10-06T00:00:00"/>
    <n v="141079987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n v="1452282420"/>
    <d v="2016-01-08T14:47:00"/>
    <n v="144796250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n v="1466789269"/>
    <d v="2016-06-24T12:27:49"/>
    <n v="146419726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n v="1427845140"/>
    <d v="2015-03-31T18:39:00"/>
    <n v="1424822556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n v="1476731431"/>
    <d v="2016-10-17T14:10:31"/>
    <n v="14728434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n v="1472135676"/>
    <d v="2016-08-25T09:34:36"/>
    <n v="146954367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n v="1456006938"/>
    <d v="2016-02-20T17:22:18"/>
    <n v="145082293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n v="1439318228"/>
    <d v="2015-08-11T13:37:08"/>
    <n v="143681262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n v="1483474370"/>
    <d v="2017-01-03T15:12:50"/>
    <n v="1480882370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n v="1430360739"/>
    <d v="2015-04-29T21:25:39"/>
    <n v="14277687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n v="1433603552"/>
    <d v="2015-06-06T10:12:32"/>
    <n v="14284195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n v="1429632822"/>
    <d v="2015-04-21T11:13:42"/>
    <n v="1428596022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n v="1420910460"/>
    <d v="2015-01-10T12:21:00"/>
    <n v="141572646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n v="1430604136"/>
    <d v="2015-05-02T17:02:16"/>
    <n v="1428012136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n v="1433530104"/>
    <d v="2015-06-05T13:48:24"/>
    <n v="143093810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n v="1445093578"/>
    <d v="2015-10-17T09:52:58"/>
    <n v="144250157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n v="1422664740"/>
    <d v="2015-01-30T19:39:00"/>
    <n v="141781803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n v="1438616124"/>
    <d v="2015-08-03T10:35:24"/>
    <n v="14334321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n v="1454864280"/>
    <d v="2016-02-07T11:58:00"/>
    <n v="145227228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n v="1462053600"/>
    <d v="2016-04-30T17:00:00"/>
    <n v="1459975008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n v="1418315470"/>
    <d v="2014-12-11T11:31:10"/>
    <n v="141572347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n v="1451348200"/>
    <d v="2015-12-28T19:16:40"/>
    <n v="1447460200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n v="1445898356"/>
    <d v="2015-10-26T17:25:56"/>
    <n v="14411463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n v="1453071600"/>
    <d v="2016-01-17T18:00:00"/>
    <n v="144959642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n v="1445431533"/>
    <d v="2015-10-21T07:45:33"/>
    <n v="14428395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n v="1461622616"/>
    <d v="2016-04-25T17:16:56"/>
    <n v="145644221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n v="1429028365"/>
    <d v="2015-04-14T11:19:25"/>
    <n v="142514396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n v="1455132611"/>
    <d v="2016-02-10T14:30:11"/>
    <n v="14525406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n v="1418877141"/>
    <d v="2014-12-17T23:32:21"/>
    <n v="141628514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n v="1435257596"/>
    <d v="2015-06-25T13:39:56"/>
    <n v="143266559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n v="1429839571"/>
    <d v="2015-04-23T20:39:31"/>
    <n v="1427247571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n v="1440863624"/>
    <d v="2015-08-29T10:53:44"/>
    <n v="143827162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n v="1423772060"/>
    <d v="2015-02-12T15:14:20"/>
    <n v="142118006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n v="1473451437"/>
    <d v="2016-09-09T15:03:57"/>
    <n v="147085943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n v="1449785566"/>
    <d v="2015-12-10T17:12:46"/>
    <n v="144719356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n v="1480110783"/>
    <d v="2016-11-25T16:53:03"/>
    <n v="1477515183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n v="1440548330"/>
    <d v="2015-08-25T19:18:50"/>
    <n v="1438042730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n v="1444004616"/>
    <d v="2015-10-04T19:23:36"/>
    <n v="144011661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n v="1443726142"/>
    <d v="2015-10-01T14:02:22"/>
    <n v="1441134142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n v="1428704848"/>
    <d v="2015-04-10T17:27:28"/>
    <n v="142611284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n v="1438662603"/>
    <d v="2015-08-03T23:30:03"/>
    <n v="14365026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n v="1424568107"/>
    <d v="2015-02-21T20:21:47"/>
    <n v="142197610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n v="1415932643"/>
    <d v="2014-11-13T21:37:23"/>
    <n v="141333704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n v="1438793432"/>
    <d v="2015-08-05T11:50:32"/>
    <n v="1436201432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n v="1420920424"/>
    <d v="2015-01-10T15:07:04"/>
    <n v="141573642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n v="1469199740"/>
    <d v="2016-07-22T10:02:20"/>
    <n v="146531174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n v="1421350140"/>
    <d v="2015-01-15T14:29:00"/>
    <n v="1418761759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n v="1437861540"/>
    <d v="2015-07-25T16:59:00"/>
    <n v="143516045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n v="1420352264"/>
    <d v="2015-01-04T01:17:44"/>
    <n v="1416896264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n v="1427825044"/>
    <d v="2015-03-31T13:04:04"/>
    <n v="142523664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n v="1446087223"/>
    <d v="2015-10-28T21:53:43"/>
    <n v="144349522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n v="1439048017"/>
    <d v="2015-08-08T10:33:37"/>
    <n v="143645601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n v="1424940093"/>
    <d v="2015-02-26T03:41:33"/>
    <n v="1422348093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n v="1484038620"/>
    <d v="2017-01-10T03:57:00"/>
    <n v="148159768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n v="1444940558"/>
    <d v="2015-10-15T15:22:38"/>
    <n v="144234855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n v="1420233256"/>
    <d v="2015-01-02T16:14:16"/>
    <n v="141764125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n v="1435874384"/>
    <d v="2015-07-02T16:59:44"/>
    <n v="143328238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n v="1418934506"/>
    <d v="2014-12-18T15:28:26"/>
    <n v="141591050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n v="1460615164"/>
    <d v="2016-04-14T01:26:04"/>
    <n v="145802316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n v="1457207096"/>
    <d v="2016-03-05T14:44:56"/>
    <n v="1452023096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n v="1431533931"/>
    <d v="2015-05-13T11:18:51"/>
    <n v="142894193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n v="1459368658"/>
    <d v="2016-03-30T15:10:58"/>
    <n v="14541882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n v="1451782607"/>
    <d v="2016-01-02T19:56:47"/>
    <n v="1449190607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n v="1472911375"/>
    <d v="2016-09-03T09:02:55"/>
    <n v="147109697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n v="1421635190"/>
    <d v="2015-01-18T21:39:50"/>
    <n v="141817919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n v="1428732000"/>
    <d v="2015-04-11T01:00:00"/>
    <n v="1426772928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n v="1415247757"/>
    <d v="2014-11-05T23:22:37"/>
    <n v="141265215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n v="1439931675"/>
    <d v="2015-08-18T16:01:15"/>
    <n v="143733967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n v="1441619275"/>
    <d v="2015-09-07T04:47:55"/>
    <n v="143902727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n v="1440524082"/>
    <d v="2015-08-25T12:34:42"/>
    <n v="143793208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n v="1480185673"/>
    <d v="2016-11-26T13:41:13"/>
    <n v="1476294073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n v="1401579000"/>
    <d v="2014-05-31T18:30:00"/>
    <n v="139891188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n v="1440215940"/>
    <d v="2015-08-21T22:59:00"/>
    <n v="143680566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n v="1468615346"/>
    <d v="2016-07-15T15:42:26"/>
    <n v="146602334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n v="1426345200"/>
    <d v="2015-03-14T10:00:00"/>
    <n v="1421343743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n v="1407705187"/>
    <d v="2014-08-10T16:13:07"/>
    <n v="1405113187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n v="1427225644"/>
    <d v="2015-03-24T14:34:04"/>
    <n v="142204524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n v="1424281389"/>
    <d v="2015-02-18T12:43:09"/>
    <n v="141909738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n v="1415583695"/>
    <d v="2014-11-09T20:41:35"/>
    <n v="1410396095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n v="1424536196"/>
    <d v="2015-02-21T11:29:56"/>
    <n v="1421944196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n v="1426091036"/>
    <d v="2015-03-11T11:23:56"/>
    <n v="1423502636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n v="1420044890"/>
    <d v="2014-12-31T11:54:50"/>
    <n v="1417452890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n v="1414445108"/>
    <d v="2014-10-27T16:25:08"/>
    <n v="14118531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n v="1464386640"/>
    <d v="2016-05-27T17:04:00"/>
    <n v="146309014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n v="1439006692"/>
    <d v="2015-08-07T23:04:52"/>
    <n v="1433822692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n v="1458715133"/>
    <d v="2016-03-23T01:38:53"/>
    <n v="1455262733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n v="1426182551"/>
    <d v="2015-03-12T12:49:11"/>
    <n v="142359415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n v="1486313040"/>
    <d v="2017-02-05T11:44:00"/>
    <n v="1483131966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n v="1455246504"/>
    <d v="2016-02-11T22:08:24"/>
    <n v="1452654504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n v="1467080613"/>
    <d v="2016-06-27T21:23:33"/>
    <n v="1461896613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n v="1425791697"/>
    <d v="2015-03-08T00:14:57"/>
    <n v="142319969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n v="1456608943"/>
    <d v="2016-02-27T16:35:43"/>
    <n v="14540169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n v="1438662474"/>
    <d v="2015-08-03T23:27:54"/>
    <n v="143520647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n v="1444027186"/>
    <d v="2015-10-05T01:39:46"/>
    <n v="144143518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n v="1454078770"/>
    <d v="2016-01-29T09:46:10"/>
    <n v="1448894770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n v="1426615200"/>
    <d v="2015-03-17T13:00:00"/>
    <n v="1422400188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n v="1449529062"/>
    <d v="2015-12-07T17:57:42"/>
    <n v="144434146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n v="1445197129"/>
    <d v="2015-10-18T14:38:49"/>
    <n v="144260512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n v="1455399313"/>
    <d v="2016-02-13T16:35:13"/>
    <n v="1452807313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n v="1437627540"/>
    <d v="2015-07-22T23:59:00"/>
    <n v="143580605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n v="1426777228"/>
    <d v="2015-03-19T10:00:28"/>
    <n v="14241888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n v="1408114822"/>
    <d v="2014-08-15T10:00:22"/>
    <n v="14055228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n v="1464199591"/>
    <d v="2016-05-25T13:06:31"/>
    <n v="146160759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n v="1443242021"/>
    <d v="2015-09-25T23:33:41"/>
    <n v="144065002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n v="1480174071"/>
    <d v="2016-11-26T10:27:51"/>
    <n v="147757847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n v="1478923200"/>
    <d v="2016-11-11T23:00:00"/>
    <n v="147618459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n v="1472621760"/>
    <d v="2016-08-31T00:36:00"/>
    <n v="147211051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n v="1417321515"/>
    <d v="2014-11-29T23:25:15"/>
    <n v="14147259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n v="1414465860"/>
    <d v="2014-10-27T22:11:00"/>
    <n v="1411177456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n v="1488750490"/>
    <d v="2017-03-05T16:48:10"/>
    <n v="148702249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n v="1451430000"/>
    <d v="2015-12-29T18:00:00"/>
    <n v="14489145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n v="1486053409"/>
    <d v="2017-02-02T11:36:49"/>
    <n v="148346140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n v="1489207808"/>
    <d v="2017-03-10T23:50:08"/>
    <n v="1486183808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n v="1461177950"/>
    <d v="2016-04-20T13:45:50"/>
    <n v="14587587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n v="1488063839"/>
    <d v="2017-02-25T18:03:59"/>
    <n v="148547183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n v="1458826056"/>
    <d v="2016-03-24T08:27:36"/>
    <n v="145623765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n v="1465498800"/>
    <d v="2016-06-09T14:00:00"/>
    <n v="146248171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n v="1458742685"/>
    <d v="2016-03-23T09:18:05"/>
    <n v="145485828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n v="1483417020"/>
    <d v="2017-01-02T23:17:00"/>
    <n v="148048016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n v="1317438000"/>
    <d v="2011-09-30T22:00:00"/>
    <n v="131457709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n v="1342672096"/>
    <d v="2012-07-18T23:28:16"/>
    <n v="1340944096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n v="1366138800"/>
    <d v="2013-04-16T14:00:00"/>
    <n v="1362710425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n v="1443641340"/>
    <d v="2015-09-30T14:29:00"/>
    <n v="1441143397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n v="1348420548"/>
    <d v="2012-09-23T12:15:48"/>
    <n v="13458285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n v="1368066453"/>
    <d v="2013-05-08T21:27:33"/>
    <n v="136547445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n v="1336669200"/>
    <d v="2012-05-10T12:00:00"/>
    <n v="1335473931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n v="1351400400"/>
    <d v="2012-10-28T00:00:00"/>
    <n v="134828532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n v="1297160329"/>
    <d v="2011-02-08T05:18:49"/>
    <n v="129500032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n v="1337824055"/>
    <d v="2012-05-23T20:47:35"/>
    <n v="133523205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n v="1327535392"/>
    <d v="2012-01-25T18:49:52"/>
    <n v="132407939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n v="1283562180"/>
    <d v="2010-09-03T20:03:00"/>
    <n v="127743398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n v="1352573869"/>
    <d v="2012-11-10T13:57:49"/>
    <n v="134997826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n v="1286756176"/>
    <d v="2010-10-10T19:16:16"/>
    <n v="1282868176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n v="1278799200"/>
    <d v="2010-07-10T17:00:00"/>
    <n v="1273647255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n v="1415004770"/>
    <d v="2014-11-03T03:52:50"/>
    <n v="1412149970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n v="1344789345"/>
    <d v="2012-08-12T11:35:45"/>
    <n v="13409013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n v="1358117313"/>
    <d v="2013-01-13T17:48:33"/>
    <n v="1355525313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n v="1343440800"/>
    <d v="2012-07-27T21:00:00"/>
    <n v="134254599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n v="1444516084"/>
    <d v="2015-10-10T17:28:04"/>
    <n v="143933208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n v="1335799808"/>
    <d v="2012-04-30T10:30:08"/>
    <n v="13332078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n v="1312224383"/>
    <d v="2011-08-01T13:46:23"/>
    <n v="130833638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n v="1335891603"/>
    <d v="2012-05-01T12:00:03"/>
    <n v="13307112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n v="1316124003"/>
    <d v="2011-09-15T17:00:03"/>
    <n v="13135320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n v="1318463879"/>
    <d v="2011-10-12T18:57:59"/>
    <n v="131543987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n v="1335113976"/>
    <d v="2012-04-22T11:59:36"/>
    <n v="133252197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n v="1338083997"/>
    <d v="2012-05-26T20:59:57"/>
    <n v="133549199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n v="1321459908"/>
    <d v="2011-11-16T11:11:48"/>
    <n v="131886430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n v="1368117239"/>
    <d v="2013-05-09T11:33:59"/>
    <n v="136552523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n v="1340429276"/>
    <d v="2012-06-23T00:27:56"/>
    <n v="133524527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n v="1295142660"/>
    <d v="2011-01-15T20:51:00"/>
    <n v="12937397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n v="1339840740"/>
    <d v="2012-06-16T04:59:00"/>
    <n v="133539718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n v="1367208140"/>
    <d v="2013-04-28T23:02:20"/>
    <n v="136332014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n v="1337786944"/>
    <d v="2012-05-23T10:29:04"/>
    <n v="133519494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n v="1339022575"/>
    <d v="2012-06-06T17:42:55"/>
    <n v="133643057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n v="1364597692"/>
    <d v="2013-03-29T17:54:52"/>
    <n v="136157729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n v="1312578338"/>
    <d v="2011-08-05T16:05:38"/>
    <n v="13099863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n v="1422400387"/>
    <d v="2015-01-27T18:13:07"/>
    <n v="142119078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n v="1356976800"/>
    <d v="2012-12-31T13:00:00"/>
    <n v="135282083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n v="1340476375"/>
    <d v="2012-06-23T13:32:55"/>
    <n v="133788437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n v="1443379104"/>
    <d v="2015-09-27T13:38:24"/>
    <n v="144078710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n v="1411328918"/>
    <d v="2014-09-21T14:48:38"/>
    <n v="140744091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n v="1465333560"/>
    <d v="2016-06-07T16:06:00"/>
    <n v="1462743308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n v="1416014534"/>
    <d v="2014-11-14T20:22:14"/>
    <n v="14134189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n v="1426292416"/>
    <d v="2015-03-13T19:20:16"/>
    <n v="14237040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n v="1443906000"/>
    <d v="2015-10-03T16:00:00"/>
    <n v="1441955269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n v="1431308704"/>
    <d v="2015-05-10T20:45:04"/>
    <n v="14287167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n v="1408056634"/>
    <d v="2014-08-14T17:50:34"/>
    <n v="14054646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n v="1429554349"/>
    <d v="2015-04-20T13:25:49"/>
    <n v="14247195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n v="1431647772"/>
    <d v="2015-05-14T18:56:12"/>
    <n v="1426463772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n v="1454323413"/>
    <d v="2016-02-01T05:43:33"/>
    <n v="1451731413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n v="1418504561"/>
    <d v="2014-12-13T16:02:41"/>
    <n v="141720856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n v="1488067789"/>
    <d v="2017-02-25T19:09:49"/>
    <n v="148288378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n v="1408526477"/>
    <d v="2014-08-20T04:21:17"/>
    <n v="140705767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n v="1424635753"/>
    <d v="2015-02-22T15:09:13"/>
    <n v="142204375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n v="1417279252"/>
    <d v="2014-11-29T11:40:52"/>
    <n v="14146836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n v="1426788930"/>
    <d v="2015-03-19T13:15:30"/>
    <n v="14242005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n v="1415899228"/>
    <d v="2014-11-13T12:20:28"/>
    <n v="1413303628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n v="1405741404"/>
    <d v="2014-07-18T22:43:24"/>
    <n v="140314940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n v="1476559260"/>
    <d v="2016-10-15T14:21:00"/>
    <n v="147256708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n v="1444778021"/>
    <d v="2015-10-13T18:13:41"/>
    <n v="14429636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n v="1461336720"/>
    <d v="2016-04-22T09:52:00"/>
    <n v="145943196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n v="1416270292"/>
    <d v="2014-11-17T19:24:52"/>
    <n v="1413674692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n v="1419136200"/>
    <d v="2014-12-20T23:30:00"/>
    <n v="1416338557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n v="1340914571"/>
    <d v="2012-06-28T15:16:11"/>
    <n v="133832257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n v="1418014740"/>
    <d v="2014-12-07T23:59:00"/>
    <n v="141558547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n v="1382068740"/>
    <d v="2013-10-17T22:59:00"/>
    <n v="1380477691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n v="1440068400"/>
    <d v="2015-08-20T06:00:00"/>
    <n v="1438459303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n v="1332636975"/>
    <d v="2012-03-24T19:56:15"/>
    <n v="132875257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n v="1429505400"/>
    <d v="2015-04-19T23:50:00"/>
    <n v="142671150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n v="1439611140"/>
    <d v="2015-08-14T22:59:00"/>
    <n v="143766835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n v="1345148566"/>
    <d v="2012-08-16T15:22:46"/>
    <n v="134255656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n v="1362160868"/>
    <d v="2013-03-01T13:01:08"/>
    <n v="135956891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n v="1262325600"/>
    <d v="2010-01-01T01:00:00"/>
    <n v="1257871712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n v="1417463945"/>
    <d v="2014-12-01T14:59:05"/>
    <n v="141478194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n v="1375151566"/>
    <d v="2013-07-29T21:32:46"/>
    <n v="137333716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n v="1312212855"/>
    <d v="2011-08-01T10:34:15"/>
    <n v="130702885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n v="1361681940"/>
    <d v="2013-02-23T23:59:00"/>
    <n v="1359029661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n v="1422913152"/>
    <d v="2015-02-02T16:39:12"/>
    <n v="141772915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n v="1319904721"/>
    <d v="2011-10-29T11:12:01"/>
    <n v="131472072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n v="1380192418"/>
    <d v="2013-09-26T05:46:58"/>
    <n v="137500841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n v="1380599940"/>
    <d v="2013-09-30T22:59:00"/>
    <n v="137725285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n v="1293937200"/>
    <d v="2011-01-01T22:00:00"/>
    <n v="1291257298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n v="1341750569"/>
    <d v="2012-07-08T07:29:29"/>
    <n v="133915856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n v="1424997000"/>
    <d v="2015-02-26T19:30:00"/>
    <n v="1421983138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n v="1380949200"/>
    <d v="2013-10-05T00:00:00"/>
    <n v="1378586179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n v="1333560803"/>
    <d v="2012-04-04T12:33:23"/>
    <n v="133097240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n v="1475209620"/>
    <d v="2016-09-29T23:27:00"/>
    <n v="1473087637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n v="1370019600"/>
    <d v="2013-05-31T12:00:00"/>
    <n v="136699987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n v="1444276740"/>
    <d v="2015-10-07T22:59:00"/>
    <n v="143939240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n v="1332362880"/>
    <d v="2012-03-21T15:48:00"/>
    <n v="132989058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n v="1488741981"/>
    <d v="2017-03-05T14:26:21"/>
    <n v="148614998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n v="1348202807"/>
    <d v="2012-09-20T23:46:47"/>
    <n v="134301880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n v="1433131140"/>
    <d v="2015-05-31T22:59:00"/>
    <n v="1430445163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n v="1338219793"/>
    <d v="2012-05-28T10:43:13"/>
    <n v="133554139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n v="1356392857"/>
    <d v="2012-12-24T18:47:37"/>
    <n v="1352504857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n v="1400176386"/>
    <d v="2014-05-15T12:53:06"/>
    <n v="1397584386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n v="1430488740"/>
    <d v="2015-05-01T08:59:00"/>
    <n v="142774790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n v="1321385820"/>
    <d v="2011-11-15T14:37:00"/>
    <n v="131853948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n v="1425682174"/>
    <d v="2015-03-06T17:49:34"/>
    <n v="142309017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n v="1444740089"/>
    <d v="2015-10-13T07:41:29"/>
    <n v="144214808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n v="1476189339"/>
    <d v="2016-10-11T07:35:39"/>
    <n v="147100533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n v="1438226451"/>
    <d v="2015-07-29T22:20:51"/>
    <n v="14330424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n v="1406854699"/>
    <d v="2014-07-31T19:58:19"/>
    <n v="140426269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n v="1462827000"/>
    <d v="2016-05-09T15:50:00"/>
    <n v="145771058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n v="1408663948"/>
    <d v="2014-08-21T18:32:28"/>
    <n v="140607194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n v="1429823138"/>
    <d v="2015-04-23T16:05:38"/>
    <n v="14272311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n v="1472745594"/>
    <d v="2016-09-01T10:59:54"/>
    <n v="147015359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n v="1442457112"/>
    <d v="2015-09-16T21:31:52"/>
    <n v="143986511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n v="1486590035"/>
    <d v="2017-02-08T16:40:35"/>
    <n v="14839980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n v="1463645521"/>
    <d v="2016-05-19T03:12:01"/>
    <n v="1458461521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n v="1428893517"/>
    <d v="2015-04-12T21:51:57"/>
    <n v="142630151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n v="1408803149"/>
    <d v="2014-08-23T09:12:29"/>
    <n v="140491514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n v="1463600945"/>
    <d v="2016-05-18T14:49:05"/>
    <n v="146178654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n v="1421030194"/>
    <d v="2015-01-11T21:36:34"/>
    <n v="1418438194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n v="1428707647"/>
    <d v="2015-04-10T18:14:07"/>
    <n v="142482324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n v="1407181297"/>
    <d v="2014-08-04T14:41:37"/>
    <n v="140502129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n v="1444410000"/>
    <d v="2015-10-09T12:00:00"/>
    <n v="144020357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n v="1410810903"/>
    <d v="2014-09-15T14:55:03"/>
    <n v="14056269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n v="1431745200"/>
    <d v="2015-05-15T22:00:00"/>
    <n v="14291706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n v="1447689898"/>
    <d v="2015-11-16T11:04:58"/>
    <n v="144509429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n v="1477784634"/>
    <d v="2016-10-29T18:43:54"/>
    <n v="1475192634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n v="1426526880"/>
    <d v="2015-03-16T12:28:00"/>
    <n v="14213464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n v="1434341369"/>
    <d v="2015-06-14T23:09:29"/>
    <n v="143174936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n v="1404601632"/>
    <d v="2014-07-05T18:07:12"/>
    <n v="140200963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n v="1451030136"/>
    <d v="2015-12-25T02:55:36"/>
    <n v="14484381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n v="1451491953"/>
    <d v="2015-12-30T11:12:33"/>
    <n v="144889995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n v="1427807640"/>
    <d v="2015-03-31T08:14:00"/>
    <n v="142332562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n v="1458733927"/>
    <d v="2016-03-23T06:52:07"/>
    <n v="145614552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n v="1453817297"/>
    <d v="2016-01-26T09:08:17"/>
    <n v="145321249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n v="1457901924"/>
    <d v="2016-03-13T15:45:24"/>
    <n v="14527215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n v="1412536421"/>
    <d v="2014-10-05T14:13:41"/>
    <n v="140994442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n v="1429993026"/>
    <d v="2015-04-25T15:17:06"/>
    <n v="142740102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n v="1407453228"/>
    <d v="2014-08-07T18:13:48"/>
    <n v="1404861228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n v="1487915500"/>
    <d v="2017-02-24T00:51:40"/>
    <n v="148532350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n v="1407427009"/>
    <d v="2014-08-07T10:56:49"/>
    <n v="140483500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n v="1466323917"/>
    <d v="2016-06-19T03:11:57"/>
    <n v="146373191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n v="1443039001"/>
    <d v="2015-09-23T15:10:01"/>
    <n v="1440447001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n v="1407089147"/>
    <d v="2014-08-03T13:05:47"/>
    <n v="1403201147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n v="1458938200"/>
    <d v="2016-03-25T15:36:40"/>
    <n v="14537578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n v="1347508740"/>
    <d v="2012-09-12T22:59:00"/>
    <n v="134627634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n v="1415827200"/>
    <d v="2014-11-12T16:20:00"/>
    <n v="1412358968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n v="1387835654"/>
    <d v="2013-12-23T16:54:14"/>
    <n v="138662605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n v="1335662023"/>
    <d v="2012-04-28T20:13:43"/>
    <n v="133307002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n v="1466168390"/>
    <d v="2016-06-17T07:59:50"/>
    <n v="146357639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n v="1398791182"/>
    <d v="2014-04-29T12:06:22"/>
    <n v="139602638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n v="1439344800"/>
    <d v="2015-08-11T21:00:00"/>
    <n v="143561157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n v="1489536000"/>
    <d v="2017-03-14T19:00:00"/>
    <n v="148597646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n v="1342330951"/>
    <d v="2012-07-15T00:42:31"/>
    <n v="1339738951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n v="1471849140"/>
    <d v="2016-08-22T01:59:00"/>
    <n v="146844412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n v="1483397940"/>
    <d v="2017-01-02T17:59:00"/>
    <n v="148049301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n v="1420773970"/>
    <d v="2015-01-08T22:26:10"/>
    <n v="1418095570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n v="1348256294"/>
    <d v="2012-09-21T14:38:14"/>
    <n v="134566429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n v="1398834000"/>
    <d v="2014-04-30T00:00:00"/>
    <n v="139637161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n v="1462017600"/>
    <d v="2016-04-30T07:00:00"/>
    <n v="145882056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n v="1440546729"/>
    <d v="2015-08-25T18:52:09"/>
    <n v="143795472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n v="1413838751"/>
    <d v="2014-10-20T15:59:11"/>
    <n v="1411246751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n v="1449000061"/>
    <d v="2015-12-01T15:01:01"/>
    <n v="144381246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n v="1445598000"/>
    <d v="2015-10-23T06:00:00"/>
    <n v="144330200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n v="1444525200"/>
    <d v="2015-10-10T20:00:00"/>
    <n v="144133924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n v="1432230988"/>
    <d v="2015-05-21T12:56:28"/>
    <n v="142963898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n v="1483120216"/>
    <d v="2016-12-30T12:50:16"/>
    <n v="14792322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n v="1480658966"/>
    <d v="2016-12-02T01:09:26"/>
    <n v="147944936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n v="1347530822"/>
    <d v="2012-09-13T05:07:02"/>
    <n v="134571642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n v="1478723208"/>
    <d v="2016-11-09T15:26:48"/>
    <n v="147655960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n v="1433343869"/>
    <d v="2015-06-03T10:04:29"/>
    <n v="143075186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n v="1448571261"/>
    <d v="2015-11-26T15:54:21"/>
    <n v="1445975661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n v="1417389067"/>
    <d v="2014-11-30T18:11:07"/>
    <n v="1415661067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n v="1431608122"/>
    <d v="2015-05-14T07:55:22"/>
    <n v="14290161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n v="1467280800"/>
    <d v="2016-06-30T05:00:00"/>
    <n v="146492111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n v="1440907427"/>
    <d v="2015-08-29T23:03:47"/>
    <n v="1438488227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n v="1464485339"/>
    <d v="2016-05-28T20:28:59"/>
    <n v="146232533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n v="1393542000"/>
    <d v="2014-02-27T18:00:00"/>
    <n v="139093833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n v="1475163921"/>
    <d v="2016-09-29T10:45:21"/>
    <n v="14725719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n v="1425937761"/>
    <d v="2015-03-09T16:49:21"/>
    <n v="142291736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n v="1476579600"/>
    <d v="2016-10-15T20:00:00"/>
    <n v="1474641914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n v="1476277875"/>
    <d v="2016-10-12T08:11:15"/>
    <n v="1474895475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n v="1421358895"/>
    <d v="2015-01-15T16:54:55"/>
    <n v="141876689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n v="1424378748"/>
    <d v="2015-02-19T15:45:48"/>
    <n v="14217867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n v="1433735474"/>
    <d v="2015-06-07T22:51:14"/>
    <n v="1428551474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n v="1410811740"/>
    <d v="2014-09-15T15:09:00"/>
    <n v="140934186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n v="1468565820"/>
    <d v="2016-07-15T01:57:00"/>
    <n v="1465970108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n v="1482307140"/>
    <d v="2016-12-21T02:59:00"/>
    <n v="147921831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n v="1489172435"/>
    <d v="2017-03-10T14:00:35"/>
    <n v="14865804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n v="1415481203"/>
    <d v="2014-11-08T16:13:23"/>
    <n v="141288560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n v="1441783869"/>
    <d v="2015-09-09T02:31:09"/>
    <n v="143919186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n v="1439533019"/>
    <d v="2015-08-14T01:16:59"/>
    <n v="143694101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n v="1457543360"/>
    <d v="2016-03-09T12:09:20"/>
    <n v="1454951360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n v="1454370941"/>
    <d v="2016-02-01T18:55:41"/>
    <n v="14491869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n v="1482332343"/>
    <d v="2016-12-21T09:59:03"/>
    <n v="147974034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n v="1450380009"/>
    <d v="2015-12-17T14:20:09"/>
    <n v="14479608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n v="1418183325"/>
    <d v="2014-12-09T22:48:45"/>
    <n v="1415591325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n v="1402632000"/>
    <d v="2014-06-12T23:00:00"/>
    <n v="139990912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n v="1429622726"/>
    <d v="2015-04-21T08:25:26"/>
    <n v="142444232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n v="1455048000"/>
    <d v="2016-02-09T15:00:00"/>
    <n v="1452631647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n v="1489345200"/>
    <d v="2017-03-12T14:00:00"/>
    <n v="1485966688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n v="1470187800"/>
    <d v="2016-08-02T20:30:00"/>
    <n v="14673250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n v="1469913194"/>
    <d v="2016-07-30T16:13:14"/>
    <n v="146732119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n v="1429321210"/>
    <d v="2015-04-17T20:40:10"/>
    <n v="14267292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n v="1448388418"/>
    <d v="2015-11-24T13:06:58"/>
    <n v="144320081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n v="1382742010"/>
    <d v="2013-10-25T18:00:10"/>
    <n v="13801500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n v="1440179713"/>
    <d v="2015-08-21T12:55:13"/>
    <n v="14375877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n v="1441378800"/>
    <d v="2015-09-04T10:00:00"/>
    <n v="143887300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n v="1449644340"/>
    <d v="2015-12-09T01:59:00"/>
    <n v="144668379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n v="1430774974"/>
    <d v="2015-05-04T16:29:34"/>
    <n v="142688697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n v="1443214800"/>
    <d v="2015-09-25T16:00:00"/>
    <n v="1440008439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n v="1455142416"/>
    <d v="2016-02-10T17:13:36"/>
    <n v="1452550416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n v="1447079520"/>
    <d v="2015-11-09T09:32:00"/>
    <n v="144344926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n v="1452387096"/>
    <d v="2016-01-09T19:51:36"/>
    <n v="144720309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n v="1406593780"/>
    <d v="2014-07-28T19:29:40"/>
    <n v="140417458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n v="1419017880"/>
    <d v="2014-12-19T14:38:00"/>
    <n v="141641991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n v="1451282400"/>
    <d v="2015-12-28T01:00:00"/>
    <n v="144943639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n v="1414622700"/>
    <d v="2014-10-29T17:45:00"/>
    <n v="141208199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n v="1467694740"/>
    <d v="2016-07-04T23:59:00"/>
    <n v="1465398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n v="1415655289"/>
    <d v="2014-11-10T16:34:49"/>
    <n v="141305968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n v="1463929174"/>
    <d v="2016-05-22T09:59:34"/>
    <n v="146133717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n v="1404348143"/>
    <d v="2014-07-02T19:42:23"/>
    <n v="140175614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n v="1443121765"/>
    <d v="2015-09-24T14:09:25"/>
    <n v="144052976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n v="1425081694"/>
    <d v="2015-02-27T19:01:34"/>
    <n v="1422489694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n v="1459915491"/>
    <d v="2016-04-05T23:04:51"/>
    <n v="1457327091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n v="1405027750"/>
    <d v="2014-07-10T16:29:10"/>
    <n v="1402867750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n v="1416635940"/>
    <d v="2014-11-22T00:59:00"/>
    <n v="141383854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n v="1425233240"/>
    <d v="2015-03-01T13:07:20"/>
    <n v="142264124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n v="1407621425"/>
    <d v="2014-08-09T16:57:05"/>
    <n v="140416542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n v="1430149330"/>
    <d v="2015-04-27T10:42:10"/>
    <n v="142496893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n v="1412119423"/>
    <d v="2014-09-30T18:23:43"/>
    <n v="1410391423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n v="1435591318"/>
    <d v="2015-06-29T10:21:58"/>
    <n v="1432999318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n v="1424746800"/>
    <d v="2015-02-23T22:00:00"/>
    <n v="142206787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n v="1469919890"/>
    <d v="2016-07-30T18:04:50"/>
    <n v="146732789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n v="1433298676"/>
    <d v="2015-06-02T21:31:16"/>
    <n v="142941067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n v="1431278557"/>
    <d v="2015-05-10T12:22:37"/>
    <n v="142739055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n v="1427266860"/>
    <d v="2015-03-25T02:01:00"/>
    <n v="142467846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n v="1407899966"/>
    <d v="2014-08-12T22:19:26"/>
    <n v="140530796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n v="1411701739"/>
    <d v="2014-09-25T22:22:19"/>
    <n v="140910973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n v="1428981718"/>
    <d v="2015-04-13T22:21:58"/>
    <n v="142380131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n v="1419538560"/>
    <d v="2014-12-25T15:16:00"/>
    <n v="141660096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n v="1438552800"/>
    <d v="2015-08-02T17:00:00"/>
    <n v="143587642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n v="1403904808"/>
    <d v="2014-06-27T16:33:28"/>
    <n v="1401312808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n v="1407533463"/>
    <d v="2014-08-08T16:31:03"/>
    <n v="1404941463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n v="1411073972"/>
    <d v="2014-09-18T15:59:32"/>
    <n v="140848197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n v="1491586534"/>
    <d v="2017-04-07T12:35:34"/>
    <n v="14889117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n v="1491416077"/>
    <d v="2017-04-05T13:14:37"/>
    <n v="1488827677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n v="1490196830"/>
    <d v="2017-03-22T10:33:50"/>
    <n v="148501643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n v="1491421314"/>
    <d v="2017-04-05T14:41:54"/>
    <n v="1487709714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n v="1490389158"/>
    <d v="2017-03-24T15:59:18"/>
    <n v="148650475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n v="1413442740"/>
    <d v="2014-10-16T01:59:00"/>
    <n v="141093748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n v="1369637940"/>
    <d v="2013-05-27T01:59:00"/>
    <n v="136708844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n v="1469119526"/>
    <d v="2016-07-21T11:45:26"/>
    <n v="14639355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n v="1475553540"/>
    <d v="2016-10-03T22:59:00"/>
    <n v="1472528141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n v="1407549600"/>
    <d v="2014-08-08T21:00:00"/>
    <n v="140479742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n v="1403301660"/>
    <d v="2014-06-20T17:01:00"/>
    <n v="140069479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n v="1373738400"/>
    <d v="2013-07-13T13:00:00"/>
    <n v="137056856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n v="1450971684"/>
    <d v="2015-12-24T10:41:24"/>
    <n v="1447515684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n v="1476486000"/>
    <d v="2016-10-14T18:00:00"/>
    <n v="1474040596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n v="1456047228"/>
    <d v="2016-02-21T04:33:48"/>
    <n v="145310962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n v="1444291193"/>
    <d v="2015-10-08T02:59:53"/>
    <n v="144169919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n v="1417906649"/>
    <d v="2014-12-06T17:57:29"/>
    <n v="141401504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n v="1462316400"/>
    <d v="2016-05-03T18:00:00"/>
    <n v="145986594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n v="1460936694"/>
    <d v="2016-04-17T18:44:54"/>
    <n v="1455756294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n v="1478866253"/>
    <d v="2016-11-11T07:10:53"/>
    <n v="14762706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n v="1378494000"/>
    <d v="2013-09-06T14:00:00"/>
    <n v="137588059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n v="1485722053"/>
    <d v="2017-01-29T15:34:13"/>
    <n v="148053805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n v="1420060088"/>
    <d v="2014-12-31T16:08:08"/>
    <n v="141487248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n v="1439625059"/>
    <d v="2015-08-15T02:50:59"/>
    <n v="14368602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n v="1488390735"/>
    <d v="2017-03-01T12:52:15"/>
    <n v="1484070735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n v="1461333311"/>
    <d v="2016-04-22T08:55:11"/>
    <n v="14587413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n v="1438964063"/>
    <d v="2015-08-07T11:14:23"/>
    <n v="143680406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n v="1451485434"/>
    <d v="2015-12-30T09:23:54"/>
    <n v="144846143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n v="1430459197"/>
    <d v="2015-05-01T00:46:37"/>
    <n v="142786719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n v="1366635575"/>
    <d v="2013-04-22T07:59:35"/>
    <n v="136361157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n v="1413604800"/>
    <d v="2014-10-17T23:00:00"/>
    <n v="140862462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n v="1369699200"/>
    <d v="2013-05-27T19:00:00"/>
    <n v="13669178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n v="1428643974"/>
    <d v="2015-04-10T00:32:54"/>
    <n v="142346357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n v="1476395940"/>
    <d v="2016-10-13T16:59:00"/>
    <n v="147378259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n v="1363204800"/>
    <d v="2013-03-13T15:00:00"/>
    <n v="136055125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n v="1398268773"/>
    <d v="2014-04-23T10:59:33"/>
    <n v="139567677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n v="1389812400"/>
    <d v="2014-01-15T14:00:00"/>
    <n v="138610808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n v="1478402804"/>
    <d v="2016-11-05T22:26:44"/>
    <n v="147321880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n v="1399324717"/>
    <d v="2014-05-05T16:18:37"/>
    <n v="1395436717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n v="1426117552"/>
    <d v="2015-03-11T18:45:52"/>
    <n v="1423529152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n v="1413770820"/>
    <d v="2014-10-19T21:07:00"/>
    <n v="1412005602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n v="1337102187"/>
    <d v="2012-05-15T12:16:27"/>
    <n v="133589258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n v="1476863607"/>
    <d v="2016-10-19T02:53:27"/>
    <n v="147427160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n v="1330478998"/>
    <d v="2012-02-28T20:29:58"/>
    <n v="132788699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n v="1342309368"/>
    <d v="2012-07-14T18:42:48"/>
    <n v="133712536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n v="1409337911"/>
    <d v="2014-08-29T13:45:11"/>
    <n v="14067459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n v="1339816200"/>
    <d v="2012-06-15T22:10:00"/>
    <n v="1337095997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n v="1472835802"/>
    <d v="2016-09-02T12:03:22"/>
    <n v="1470243802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n v="1428171037"/>
    <d v="2015-04-04T13:10:37"/>
    <n v="1425582637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n v="1341086400"/>
    <d v="2012-06-30T15:00:00"/>
    <n v="134005534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n v="1403039842"/>
    <d v="2014-06-17T16:17:22"/>
    <n v="139785584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n v="1324232504"/>
    <d v="2011-12-18T13:21:44"/>
    <n v="132077650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n v="1346017023"/>
    <d v="2012-08-26T16:37:03"/>
    <n v="134342502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n v="1410448551"/>
    <d v="2014-09-11T10:15:51"/>
    <n v="14078565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n v="1428519527"/>
    <d v="2015-04-08T13:58:47"/>
    <n v="142592752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n v="1389476201"/>
    <d v="2014-01-11T16:36:41"/>
    <n v="1386884201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n v="1470498332"/>
    <d v="2016-08-06T10:45:32"/>
    <n v="14692023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n v="1476095783"/>
    <d v="2016-10-10T05:36:23"/>
    <n v="147488618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n v="1468658866"/>
    <d v="2016-07-16T03:47:46"/>
    <n v="146494366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n v="1371726258"/>
    <d v="2013-06-20T06:04:18"/>
    <n v="1369134258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n v="1357176693"/>
    <d v="2013-01-02T20:31:33"/>
    <n v="135458469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n v="1332114795"/>
    <d v="2012-03-18T18:53:15"/>
    <n v="1326934395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n v="1369403684"/>
    <d v="2013-05-24T08:54:44"/>
    <n v="136551568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n v="1338404400"/>
    <d v="2012-05-30T14:00:00"/>
    <n v="133585563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n v="1351432428"/>
    <d v="2012-10-28T08:53:48"/>
    <n v="1350050028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n v="1313078518"/>
    <d v="2011-08-11T11:01:58"/>
    <n v="1310486518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n v="1439766050"/>
    <d v="2015-08-16T18:00:50"/>
    <n v="14345820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n v="1333028723"/>
    <d v="2012-03-29T08:45:23"/>
    <n v="13304403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n v="1401997790"/>
    <d v="2014-06-05T14:49:50"/>
    <n v="139767779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n v="1395158130"/>
    <d v="2014-03-18T10:55:30"/>
    <n v="13925697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n v="1359738000"/>
    <d v="2013-02-01T12:00:00"/>
    <n v="13554891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n v="1381006294"/>
    <d v="2013-10-05T15:51:34"/>
    <n v="1379710294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n v="1461530721"/>
    <d v="2016-04-24T15:45:21"/>
    <n v="14606667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n v="1362711728"/>
    <d v="2013-03-07T22:02:08"/>
    <n v="136011972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n v="1323994754"/>
    <d v="2011-12-15T19:19:14"/>
    <n v="132140275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n v="1434092876"/>
    <d v="2015-06-12T02:07:56"/>
    <n v="14314144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n v="1437149004"/>
    <d v="2015-07-17T11:03:24"/>
    <n v="143455700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n v="1409009306"/>
    <d v="2014-08-25T18:28:26"/>
    <n v="140641730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n v="1448204621"/>
    <d v="2015-11-22T10:03:41"/>
    <n v="1445609021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n v="1489142688"/>
    <d v="2017-03-10T05:44:48"/>
    <n v="148655068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n v="1423724400"/>
    <d v="2015-02-12T02:00:00"/>
    <n v="1421274954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n v="1424149140"/>
    <d v="2015-02-16T23:59:00"/>
    <n v="142196471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n v="1429793446"/>
    <d v="2015-04-23T07:50:46"/>
    <n v="14285838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n v="1414608843"/>
    <d v="2014-10-29T13:54:03"/>
    <n v="1412794443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n v="1470430800"/>
    <d v="2016-08-05T16:00:00"/>
    <n v="1467865967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n v="1404913180"/>
    <d v="2014-07-09T08:39:40"/>
    <n v="140370358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n v="1405658752"/>
    <d v="2014-07-17T23:45:52"/>
    <n v="1403066752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n v="1469811043"/>
    <d v="2016-07-29T11:50:43"/>
    <n v="1467219043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n v="1426132800"/>
    <d v="2015-03-11T23:00:00"/>
    <n v="142447793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n v="1423693903"/>
    <d v="2015-02-11T17:31:43"/>
    <n v="142110190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n v="1473393600"/>
    <d v="2016-09-08T23:00:00"/>
    <n v="1470778559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n v="1439357559"/>
    <d v="2015-08-12T00:32:39"/>
    <n v="143546955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n v="1437473005"/>
    <d v="2015-07-21T05:03:25"/>
    <n v="143488100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n v="1457031600"/>
    <d v="2016-03-03T14:00:00"/>
    <n v="1455640559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n v="1402095600"/>
    <d v="2014-06-06T18:00:00"/>
    <n v="140067584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n v="1404564028"/>
    <d v="2014-07-05T07:40:28"/>
    <n v="14019720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n v="1404858840"/>
    <d v="2014-07-08T17:34:00"/>
    <n v="140226684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n v="1438358400"/>
    <d v="2015-07-31T11:00:00"/>
    <n v="143706312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n v="1466179200"/>
    <d v="2016-06-17T11:00:00"/>
    <n v="146346607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n v="1420377366"/>
    <d v="2015-01-04T08:16:06"/>
    <n v="141519336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n v="1412938800"/>
    <d v="2014-10-10T06:00:00"/>
    <n v="1411019409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n v="1438875107"/>
    <d v="2015-08-06T10:31:47"/>
    <n v="143628310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n v="1437004800"/>
    <d v="2015-07-15T19:00:00"/>
    <n v="143329527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n v="1411987990"/>
    <d v="2014-09-29T05:53:10"/>
    <n v="140939599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n v="1440245273"/>
    <d v="2015-08-22T07:07:53"/>
    <n v="1438085273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n v="1438772400"/>
    <d v="2015-08-05T06:00:00"/>
    <n v="1435645490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n v="1435611438"/>
    <d v="2015-06-29T15:57:18"/>
    <n v="143301943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n v="1440274735"/>
    <d v="2015-08-22T15:18:55"/>
    <n v="143768273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n v="1459348740"/>
    <d v="2016-03-30T09:39:00"/>
    <n v="145864772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n v="1401595140"/>
    <d v="2014-05-31T22:59:00"/>
    <n v="1398828064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n v="1424692503"/>
    <d v="2015-02-23T06:55:03"/>
    <n v="14221005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n v="1428292800"/>
    <d v="2015-04-05T23:00:00"/>
    <n v="142436829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n v="1481737761"/>
    <d v="2016-12-14T12:49:21"/>
    <n v="147957776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n v="1431164115"/>
    <d v="2015-05-09T04:35:15"/>
    <n v="1428572115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n v="1470595109"/>
    <d v="2016-08-07T13:38:29"/>
    <n v="146800310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n v="1438531200"/>
    <d v="2015-08-02T11:00:00"/>
    <n v="143592199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n v="1425136462"/>
    <d v="2015-02-28T10:14:22"/>
    <n v="1421680462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n v="1443018086"/>
    <d v="2015-09-23T09:21:26"/>
    <n v="144129008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n v="1434285409"/>
    <d v="2015-06-14T07:36:49"/>
    <n v="143169340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n v="1456444800"/>
    <d v="2016-02-25T19:00:00"/>
    <n v="145433758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n v="1411510135"/>
    <d v="2014-09-23T17:08:55"/>
    <n v="140891813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n v="1427469892"/>
    <d v="2015-03-27T10:24:52"/>
    <n v="142488149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n v="1427842740"/>
    <d v="2015-03-31T17:59:00"/>
    <n v="142542820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n v="1434159780"/>
    <d v="2015-06-12T20:43:00"/>
    <n v="143141219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n v="1449255686"/>
    <d v="2015-12-04T14:01:26"/>
    <n v="144666368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n v="1436511600"/>
    <d v="2015-07-10T02:00:00"/>
    <n v="143441581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n v="1464971400"/>
    <d v="2016-06-03T11:30:00"/>
    <n v="146237906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n v="1443826800"/>
    <d v="2015-10-02T18:00:00"/>
    <n v="1441606869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n v="1464863118"/>
    <d v="2016-06-02T05:25:18"/>
    <n v="1462443918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n v="1399867140"/>
    <d v="2014-05-11T22:59:00"/>
    <n v="1398802148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n v="1437076070"/>
    <d v="2015-07-16T14:47:50"/>
    <n v="143448407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n v="1416780000"/>
    <d v="2014-11-23T17:00:00"/>
    <n v="1414342894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n v="1444528800"/>
    <d v="2015-10-10T21:00:00"/>
    <n v="14428046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n v="1422658930"/>
    <d v="2015-01-30T18:02:10"/>
    <n v="14213629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n v="1449273600"/>
    <d v="2015-12-04T19:00:00"/>
    <n v="144674241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n v="1487393940"/>
    <d v="2017-02-17T23:59:00"/>
    <n v="1484115418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n v="1449701284"/>
    <d v="2015-12-09T17:48:04"/>
    <n v="144624168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n v="1407967200"/>
    <d v="2014-08-13T17:00:00"/>
    <n v="140603969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n v="1408942740"/>
    <d v="2014-08-24T23:59:00"/>
    <n v="140695835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n v="1426698000"/>
    <d v="2015-03-18T12:00:00"/>
    <n v="1424825479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n v="1450032297"/>
    <d v="2015-12-13T13:44:57"/>
    <n v="144484469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n v="1403348400"/>
    <d v="2014-06-21T06:00:00"/>
    <n v="1401058295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n v="1465790400"/>
    <d v="2016-06-12T23:00:00"/>
    <n v="146221095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n v="1483535180"/>
    <d v="2017-01-04T08:06:20"/>
    <n v="148094318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n v="1433723033"/>
    <d v="2015-06-07T19:23:53"/>
    <n v="142853903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n v="1432917394"/>
    <d v="2015-05-29T11:36:34"/>
    <n v="1429029394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n v="1464031265"/>
    <d v="2016-05-23T14:21:05"/>
    <n v="145884726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n v="1432913659"/>
    <d v="2015-05-29T10:34:19"/>
    <n v="1430321659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n v="1461406600"/>
    <d v="2016-04-23T05:16:40"/>
    <n v="145881460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n v="1409962211"/>
    <d v="2014-09-05T19:10:11"/>
    <n v="14073702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n v="1454109420"/>
    <d v="2016-01-29T18:17:00"/>
    <n v="1453334629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n v="1403312703"/>
    <d v="2014-06-20T20:05:03"/>
    <n v="14007207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n v="1410669297"/>
    <d v="2014-09-13T23:34:57"/>
    <n v="1405485297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n v="1431018719"/>
    <d v="2015-05-07T12:11:59"/>
    <n v="142929071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n v="1454110440"/>
    <d v="2016-01-29T18:34:00"/>
    <n v="145160707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n v="1439069640"/>
    <d v="2015-08-08T16:34:00"/>
    <n v="1433897647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n v="1487613600"/>
    <d v="2017-02-20T13:00:00"/>
    <n v="1482444295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n v="1417778880"/>
    <d v="2014-12-05T06:28:00"/>
    <n v="1415711095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n v="1444984904"/>
    <d v="2015-10-16T03:41:44"/>
    <n v="143980090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n v="1466363576"/>
    <d v="2016-06-19T14:12:56"/>
    <n v="146117957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n v="1443103848"/>
    <d v="2015-09-24T09:10:48"/>
    <n v="14418942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n v="1403636229"/>
    <d v="2014-06-24T13:57:09"/>
    <n v="140104422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n v="1410279123"/>
    <d v="2014-09-09T11:12:03"/>
    <n v="1405095123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n v="1437139080"/>
    <d v="2015-07-17T08:18:00"/>
    <n v="143455220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n v="1420512259"/>
    <d v="2015-01-05T21:44:19"/>
    <n v="141532825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n v="1476482400"/>
    <d v="2016-10-14T17:00:00"/>
    <n v="147389372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n v="1467604800"/>
    <d v="2016-07-03T23:00:00"/>
    <n v="146553367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n v="1475697054"/>
    <d v="2016-10-05T14:50:54"/>
    <n v="14731050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n v="1468937681"/>
    <d v="2016-07-19T09:14:41"/>
    <n v="146634568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n v="1400301165"/>
    <d v="2014-05-16T23:32:45"/>
    <n v="139770916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n v="1419183813"/>
    <d v="2014-12-21T12:43:33"/>
    <n v="1417455813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n v="1434768438"/>
    <d v="2015-06-19T21:47:18"/>
    <n v="142958443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n v="1422473831"/>
    <d v="2015-01-28T14:37:11"/>
    <n v="141988183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n v="1484684186"/>
    <d v="2017-01-17T15:16:26"/>
    <n v="148209218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n v="1462417493"/>
    <d v="2016-05-04T22:04:53"/>
    <n v="145982549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n v="1437069079"/>
    <d v="2015-07-16T12:51:19"/>
    <n v="143447707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n v="1480525200"/>
    <d v="2016-11-30T12:00:00"/>
    <n v="147778172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n v="1435934795"/>
    <d v="2015-07-03T09:46:35"/>
    <n v="143075079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n v="1453310661"/>
    <d v="2016-01-20T12:24:21"/>
    <n v="145071866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n v="1440090300"/>
    <d v="2015-08-20T12:05:00"/>
    <n v="1436305452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n v="1417620036"/>
    <d v="2014-12-03T10:20:36"/>
    <n v="14124324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n v="1462112318"/>
    <d v="2016-05-01T09:18:38"/>
    <n v="145952031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n v="1454734740"/>
    <d v="2016-02-05T23:59:00"/>
    <n v="1451684437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n v="1417800435"/>
    <d v="2014-12-05T12:27:15"/>
    <n v="1415208435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n v="1426294201"/>
    <d v="2015-03-13T19:50:01"/>
    <n v="14237058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n v="1442635140"/>
    <d v="2015-09-18T22:59:00"/>
    <n v="144224348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n v="1420971324"/>
    <d v="2015-01-11T05:15:24"/>
    <n v="14183793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n v="1413608340"/>
    <d v="2014-10-17T23:59:00"/>
    <n v="1412945440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n v="1409344985"/>
    <d v="2014-08-29T15:43:05"/>
    <n v="14067529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n v="1407553200"/>
    <d v="2014-08-08T22:00:00"/>
    <n v="1405100992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n v="1460751128"/>
    <d v="2016-04-15T15:12:08"/>
    <n v="1455570728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n v="1409000400"/>
    <d v="2014-08-25T16:00:00"/>
    <n v="1408381704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n v="1420768800"/>
    <d v="2015-01-08T21:00:00"/>
    <n v="1415644395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n v="1428100815"/>
    <d v="2015-04-03T17:40:15"/>
    <n v="14229204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n v="1403470800"/>
    <d v="2014-06-22T16:00:00"/>
    <n v="1403356792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n v="1481522400"/>
    <d v="2016-12-12T01:00:00"/>
    <n v="1480283321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n v="1444577345"/>
    <d v="2015-10-11T10:29:05"/>
    <n v="1441985458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n v="1446307053"/>
    <d v="2015-10-31T10:57:33"/>
    <n v="144371505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n v="1469325158"/>
    <d v="2016-07-23T20:52:38"/>
    <n v="146414115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n v="1407562632"/>
    <d v="2014-08-09T00:37:12"/>
    <n v="140497063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n v="1423345339"/>
    <d v="2015-02-07T16:42:19"/>
    <n v="141816133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n v="1440412396"/>
    <d v="2015-08-24T05:33:16"/>
    <n v="143782039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n v="1441771218"/>
    <d v="2015-09-08T23:00:18"/>
    <n v="14365872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n v="1415534400"/>
    <d v="2014-11-09T07:00:00"/>
    <n v="141453803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n v="1473211313"/>
    <d v="2016-09-06T20:21:53"/>
    <n v="147200171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n v="1438390800"/>
    <d v="2015-07-31T20:00:00"/>
    <n v="143688806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n v="1463259837"/>
    <d v="2016-05-14T16:03:57"/>
    <n v="145807583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n v="1465407219"/>
    <d v="2016-06-08T12:33:39"/>
    <n v="146281521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n v="1416944760"/>
    <d v="2014-11-25T14:46:00"/>
    <n v="1413527001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n v="1434139887"/>
    <d v="2015-06-12T15:11:27"/>
    <n v="142895588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n v="1435429626"/>
    <d v="2015-06-27T13:27:06"/>
    <n v="143197362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n v="1452827374"/>
    <d v="2016-01-14T22:09:34"/>
    <n v="145023537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n v="1410041339"/>
    <d v="2014-09-06T17:08:59"/>
    <n v="140485733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n v="1426365994"/>
    <d v="2015-03-14T15:46:34"/>
    <n v="142118559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n v="1458117190"/>
    <d v="2016-03-16T03:33:10"/>
    <n v="1455528790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n v="1400498789"/>
    <d v="2014-05-19T06:26:29"/>
    <n v="139851158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n v="1442381847"/>
    <d v="2015-09-16T00:37:27"/>
    <n v="144082664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n v="1446131207"/>
    <d v="2015-10-29T10:06:47"/>
    <n v="1443712007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n v="1407250329"/>
    <d v="2014-08-05T09:52:09"/>
    <n v="140465832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n v="1427306470"/>
    <d v="2015-03-25T13:01:10"/>
    <n v="142471807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n v="1411679804"/>
    <d v="2014-09-25T16:16:44"/>
    <n v="140908780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n v="1431982727"/>
    <d v="2015-05-18T15:58:47"/>
    <n v="1428094727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n v="1422068400"/>
    <d v="2015-01-23T22:00:00"/>
    <n v="142077477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n v="1431143940"/>
    <d v="2015-05-08T22:59:00"/>
    <n v="142858571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n v="1410444068"/>
    <d v="2014-09-11T09:01:08"/>
    <n v="140785206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n v="1424715779"/>
    <d v="2015-02-23T13:22:59"/>
    <n v="142350617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n v="1405400400"/>
    <d v="2014-07-15T00:00:00"/>
    <n v="1402934629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n v="1457135846"/>
    <d v="2016-03-04T18:57:26"/>
    <n v="145454384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n v="1401024758"/>
    <d v="2014-05-25T08:32:38"/>
    <n v="139843275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n v="1431007264"/>
    <d v="2015-05-07T09:01:04"/>
    <n v="142841526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n v="1410761280"/>
    <d v="2014-09-15T01:08:00"/>
    <n v="140860436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n v="1424516400"/>
    <d v="2015-02-21T06:00:00"/>
    <n v="1421812637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n v="1465081053"/>
    <d v="2016-06-04T17:57:33"/>
    <n v="1462489053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n v="1402845364"/>
    <d v="2014-06-15T10:16:04"/>
    <n v="140025336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n v="1472490000"/>
    <d v="2016-08-29T12:00:00"/>
    <n v="1467468008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n v="1413176340"/>
    <d v="2014-10-12T23:59:00"/>
    <n v="1412091423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n v="1405249113"/>
    <d v="2014-07-13T05:58:33"/>
    <n v="140265711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n v="1422636814"/>
    <d v="2015-01-30T11:53:34"/>
    <n v="142004481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n v="1409187600"/>
    <d v="2014-08-27T20:00:00"/>
    <n v="140631631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n v="1421606018"/>
    <d v="2015-01-18T13:33:38"/>
    <n v="141815001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n v="1425250955"/>
    <d v="2015-03-01T18:02:35"/>
    <n v="142265895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n v="1450297080"/>
    <d v="2015-12-16T15:18:00"/>
    <n v="144856545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n v="1428894380"/>
    <d v="2015-04-12T22:06:20"/>
    <n v="142630238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n v="1433714198"/>
    <d v="2015-06-07T16:56:38"/>
    <n v="143112219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n v="1432437660"/>
    <d v="2015-05-23T22:21:00"/>
    <n v="142984566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n v="1471265092"/>
    <d v="2016-08-15T07:44:52"/>
    <n v="146867309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n v="1480007460"/>
    <d v="2016-11-24T12:11:00"/>
    <n v="147576056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n v="1433259293"/>
    <d v="2015-06-02T10:34:53"/>
    <n v="142807529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n v="1447965917"/>
    <d v="2015-11-19T15:45:17"/>
    <n v="14453703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n v="1453538752"/>
    <d v="2016-01-23T03:45:52"/>
    <n v="14509467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n v="1412536573"/>
    <d v="2014-10-05T14:16:13"/>
    <n v="140864857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n v="1476676800"/>
    <d v="2016-10-16T23:00:00"/>
    <n v="147395723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n v="1444330821"/>
    <d v="2015-10-08T14:00:21"/>
    <n v="14417388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n v="1489669203"/>
    <d v="2017-03-16T08:00:03"/>
    <n v="1487944803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n v="1434476849"/>
    <d v="2015-06-16T12:47:29"/>
    <n v="143188484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n v="1462402850"/>
    <d v="2016-05-04T18:00:50"/>
    <n v="14598108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n v="1427498172"/>
    <d v="2015-03-27T18:16:12"/>
    <n v="1422317772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n v="1462729317"/>
    <d v="2016-05-08T12:41:57"/>
    <n v="145754891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n v="1465258325"/>
    <d v="2016-06-06T19:12:05"/>
    <n v="146266632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n v="1410459023"/>
    <d v="2014-09-11T13:10:23"/>
    <n v="14078670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n v="1427342400"/>
    <d v="2015-03-25T23:00:00"/>
    <n v="1424927159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n v="1425193140"/>
    <d v="2015-03-01T01:59:00"/>
    <n v="142276990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n v="1435835824"/>
    <d v="2015-07-02T06:17:04"/>
    <n v="143324382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n v="1407360720"/>
    <d v="2014-08-06T16:32:00"/>
    <n v="140476981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n v="1436290233"/>
    <d v="2015-07-07T12:30:33"/>
    <n v="14336982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n v="1442425412"/>
    <d v="2015-09-16T12:43:32"/>
    <n v="143983341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n v="1425872692"/>
    <d v="2015-03-08T22:44:52"/>
    <n v="1423284292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n v="1471406340"/>
    <d v="2016-08-16T22:59:00"/>
    <n v="147022766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n v="1430693460"/>
    <d v="2015-05-03T17:51:00"/>
    <n v="1428087153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n v="1405699451"/>
    <d v="2014-07-18T11:04:11"/>
    <n v="140310745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n v="1409500078"/>
    <d v="2014-08-31T10:47:58"/>
    <n v="1406908078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n v="1480899600"/>
    <d v="2016-12-04T20:00:00"/>
    <n v="147960952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n v="1451620800"/>
    <d v="2015-12-31T23:00:00"/>
    <n v="1449171508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n v="1411695300"/>
    <d v="2014-09-25T20:35:00"/>
    <n v="140927567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n v="1417057200"/>
    <d v="2014-11-26T22:00:00"/>
    <n v="141459988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n v="1457870400"/>
    <d v="2016-03-13T07:00:00"/>
    <n v="145642153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n v="1427076840"/>
    <d v="2015-03-22T21:14:00"/>
    <n v="142196093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n v="1413784740"/>
    <d v="2014-10-20T00:59:00"/>
    <n v="1412954547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n v="1420524000"/>
    <d v="2015-01-06T01:00:00"/>
    <n v="1419104823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n v="1440381600"/>
    <d v="2015-08-23T21:00:00"/>
    <n v="143863913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n v="1443014756"/>
    <d v="2015-09-23T08:25:56"/>
    <n v="14391267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n v="1455208143"/>
    <d v="2016-02-11T11:29:03"/>
    <n v="145261614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n v="1415722236"/>
    <d v="2014-11-11T11:10:36"/>
    <n v="14105346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n v="1472020881"/>
    <d v="2016-08-24T01:41:21"/>
    <n v="146942888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n v="1477886400"/>
    <d v="2016-10-30T23:00:00"/>
    <n v="147622812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n v="1462100406"/>
    <d v="2016-05-01T06:00:06"/>
    <n v="14569200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n v="1476316800"/>
    <d v="2016-10-12T19:00:00"/>
    <n v="147383775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n v="1466412081"/>
    <d v="2016-06-20T03:41:21"/>
    <n v="1463820081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n v="1450673940"/>
    <d v="2015-12-20T23:59:00"/>
    <n v="1448756962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n v="1452174420"/>
    <d v="2016-01-07T08:47:00"/>
    <n v="144915042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n v="1485547530"/>
    <d v="2017-01-27T15:05:30"/>
    <n v="1483646730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n v="1476037510"/>
    <d v="2016-10-09T13:25:10"/>
    <n v="1473445510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n v="1455998867"/>
    <d v="2016-02-20T15:07:47"/>
    <n v="145340686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n v="1412335772"/>
    <d v="2014-10-03T06:29:32"/>
    <n v="140974377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n v="1484841471"/>
    <d v="2017-01-19T10:57:51"/>
    <n v="148224947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n v="1432677240"/>
    <d v="2015-05-26T16:54:00"/>
    <n v="142749324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n v="1488171540"/>
    <d v="2017-02-26T23:59:00"/>
    <n v="14866617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n v="1402892700"/>
    <d v="2014-06-15T23:25:00"/>
    <n v="140047432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n v="1488333600"/>
    <d v="2017-02-28T21:00:00"/>
    <n v="148709436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n v="1485885600"/>
    <d v="2017-01-31T13:00:00"/>
    <n v="148468267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n v="1468445382"/>
    <d v="2016-07-13T16:29:42"/>
    <n v="146585338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n v="1356552252"/>
    <d v="2012-12-26T15:04:12"/>
    <n v="135396025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n v="1456811940"/>
    <d v="2016-03-01T00:59:00"/>
    <n v="1454098976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n v="1416089324"/>
    <d v="2014-11-15T17:08:44"/>
    <n v="141349372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n v="1412611905"/>
    <d v="2014-10-06T11:11:45"/>
    <n v="1410019905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n v="1418580591"/>
    <d v="2014-12-14T13:09:51"/>
    <n v="141598859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n v="1429938683"/>
    <d v="2015-04-25T00:11:23"/>
    <n v="142812428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n v="1453352719"/>
    <d v="2016-01-21T00:05:19"/>
    <n v="14507607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n v="1417012840"/>
    <d v="2014-11-26T09:40:40"/>
    <n v="14144172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n v="1424548719"/>
    <d v="2015-02-21T14:58:39"/>
    <n v="141936471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n v="1450911540"/>
    <d v="2015-12-23T17:59:00"/>
    <n v="144853651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n v="1423587130"/>
    <d v="2015-02-10T11:52:10"/>
    <n v="142177273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n v="1434917049"/>
    <d v="2015-06-21T15:04:09"/>
    <n v="143232504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n v="1415163600"/>
    <d v="2014-11-05T00:00:00"/>
    <n v="1412737080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n v="1402459200"/>
    <d v="2014-06-10T23:00:00"/>
    <n v="14011252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n v="1405688952"/>
    <d v="2014-07-18T08:09:12"/>
    <n v="140050495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n v="1408566243"/>
    <d v="2014-08-20T15:24:03"/>
    <n v="140597424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n v="1437429600"/>
    <d v="2015-07-20T17:00:00"/>
    <n v="1433747376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n v="1401159600"/>
    <d v="2014-05-26T22:00:00"/>
    <n v="139880162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n v="1439583533"/>
    <d v="2015-08-14T15:18:53"/>
    <n v="143439953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n v="1479794340"/>
    <d v="2016-11-22T00:59:00"/>
    <n v="14767158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n v="1472338409"/>
    <d v="2016-08-27T17:53:29"/>
    <n v="146845040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n v="1434039186"/>
    <d v="2015-06-11T11:13:06"/>
    <n v="143015118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n v="1349567475"/>
    <d v="2012-10-06T18:51:15"/>
    <n v="134697547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n v="1401465600"/>
    <d v="2014-05-30T11:00:00"/>
    <n v="139903281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n v="1488538892"/>
    <d v="2017-03-03T06:01:32"/>
    <n v="148732929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n v="1426866851"/>
    <d v="2015-03-20T10:54:11"/>
    <n v="1424278451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n v="1471242025"/>
    <d v="2016-08-15T01:20:25"/>
    <n v="14686500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n v="1416285300"/>
    <d v="2014-11-17T23:35:00"/>
    <n v="1413824447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n v="1442426171"/>
    <d v="2015-09-16T12:56:11"/>
    <n v="143983417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n v="1476479447"/>
    <d v="2016-10-14T16:10:47"/>
    <n v="14712954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n v="1441933459"/>
    <d v="2015-09-10T20:04:19"/>
    <n v="143934145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n v="1471487925"/>
    <d v="2016-08-17T21:38:45"/>
    <n v="146889592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n v="1477972740"/>
    <d v="2016-10-31T22:59:00"/>
    <n v="1475326255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n v="1367674009"/>
    <d v="2013-05-04T08:26:49"/>
    <n v="136508200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n v="1376654340"/>
    <d v="2013-08-16T06:59:00"/>
    <n v="137356864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n v="1285995540"/>
    <d v="2010-10-01T23:59:00"/>
    <n v="1279574773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n v="1457071397"/>
    <d v="2016-03-04T01:03:17"/>
    <n v="145188739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n v="1388303940"/>
    <d v="2013-12-29T02:59:00"/>
    <n v="13860110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n v="1435359600"/>
    <d v="2015-06-26T18:00:00"/>
    <n v="1434999621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n v="1453323048"/>
    <d v="2016-01-20T15:50:48"/>
    <n v="14507310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n v="1444149047"/>
    <d v="2015-10-06T11:30:47"/>
    <n v="14415570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n v="1429152600"/>
    <d v="2015-04-15T21:50:00"/>
    <n v="142681569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n v="1454433998"/>
    <d v="2016-02-02T12:26:38"/>
    <n v="145313799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n v="1408679055"/>
    <d v="2014-08-21T22:44:15"/>
    <n v="140608705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n v="1410324720"/>
    <d v="2014-09-09T23:52:00"/>
    <n v="1407784586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n v="1461762960"/>
    <d v="2016-04-27T08:16:00"/>
    <n v="145799905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n v="1420060920"/>
    <d v="2014-12-31T16:22:00"/>
    <n v="141755626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n v="1434241255"/>
    <d v="2015-06-13T19:20:55"/>
    <n v="1431649255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n v="1462420960"/>
    <d v="2016-05-04T23:02:40"/>
    <n v="145982896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n v="1486547945"/>
    <d v="2017-02-08T04:59:05"/>
    <n v="148395594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n v="1432828740"/>
    <d v="2015-05-28T10:59:00"/>
    <n v="143023709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n v="1412222340"/>
    <d v="2014-10-01T22:59:00"/>
    <n v="140778101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n v="1425258240"/>
    <d v="2015-03-01T20:04:00"/>
    <n v="14220431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n v="1420844390"/>
    <d v="2015-01-09T17:59:50"/>
    <n v="141566039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n v="1412003784"/>
    <d v="2014-09-29T10:16:24"/>
    <n v="140681978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n v="1459694211"/>
    <d v="2016-04-03T09:36:51"/>
    <n v="145710581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n v="1463734740"/>
    <d v="2016-05-20T03:59:00"/>
    <n v="145941474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n v="1407536846"/>
    <d v="2014-08-08T17:27:26"/>
    <n v="1404944846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n v="1443422134"/>
    <d v="2015-09-28T01:35:34"/>
    <n v="1440830134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n v="1407955748"/>
    <d v="2014-08-13T13:49:08"/>
    <n v="140536374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n v="1443636000"/>
    <d v="2015-09-30T13:00:00"/>
    <n v="1441111892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n v="1477174138"/>
    <d v="2016-10-22T17:08:58"/>
    <n v="14741501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n v="1448175540"/>
    <d v="2015-11-22T01:59:00"/>
    <n v="1445483246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n v="1406683172"/>
    <d v="2014-07-29T20:19:32"/>
    <n v="140452317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n v="1468128537"/>
    <d v="2016-07-10T00:28:57"/>
    <n v="146553653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n v="1441837879"/>
    <d v="2015-09-09T17:31:19"/>
    <n v="143924587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n v="1445013352"/>
    <d v="2015-10-16T11:35:52"/>
    <n v="14424213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n v="1418587234"/>
    <d v="2014-12-14T15:00:34"/>
    <n v="14159952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n v="1481132169"/>
    <d v="2016-12-07T12:36:09"/>
    <n v="1479317769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n v="1429595940"/>
    <d v="2015-04-21T00:59:00"/>
    <n v="142808248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n v="1477791960"/>
    <d v="2016-10-29T20:46:00"/>
    <n v="147654926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n v="1434309540"/>
    <d v="2015-06-14T14:19:00"/>
    <n v="14292879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n v="1457617359"/>
    <d v="2016-03-10T08:42:39"/>
    <n v="145502535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n v="1471573640"/>
    <d v="2016-08-18T21:27:20"/>
    <n v="146725364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n v="1444405123"/>
    <d v="2015-10-09T10:38:43"/>
    <n v="143922112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n v="1488495478"/>
    <d v="2017-03-02T17:57:58"/>
    <n v="148590347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n v="1424920795"/>
    <d v="2015-02-25T22:19:55"/>
    <n v="142232879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n v="1427040435"/>
    <d v="2015-03-22T11:07:15"/>
    <n v="142445203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n v="1419644444"/>
    <d v="2014-12-26T20:40:44"/>
    <n v="14144568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n v="1442722891"/>
    <d v="2015-09-19T23:21:31"/>
    <n v="144013089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n v="1447628946"/>
    <d v="2015-11-15T18:09:06"/>
    <n v="144503334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n v="1409547600"/>
    <d v="2014-09-01T00:00:00"/>
    <n v="14069862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n v="1430851680"/>
    <d v="2015-05-05T13:48:00"/>
    <n v="142834093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n v="1443561159"/>
    <d v="2015-09-29T16:12:39"/>
    <n v="144096915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n v="1439827559"/>
    <d v="2015-08-17T11:05:59"/>
    <n v="14346435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n v="1482294990"/>
    <d v="2016-12-20T23:36:30"/>
    <n v="147710739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n v="1420724460"/>
    <d v="2015-01-08T08:41:00"/>
    <n v="1418046247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n v="1468029540"/>
    <d v="2016-07-08T20:59:00"/>
    <n v="1465304483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n v="1430505545"/>
    <d v="2015-05-01T13:39:05"/>
    <n v="142532514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n v="1471214743"/>
    <d v="2016-08-14T17:45:43"/>
    <n v="14686227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n v="1444946400"/>
    <d v="2015-10-15T17:00:00"/>
    <n v="144172391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n v="1401595140"/>
    <d v="2014-05-31T22:59:00"/>
    <n v="139898094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n v="1442775956"/>
    <d v="2015-09-20T14:05:56"/>
    <n v="14375919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n v="1470011780"/>
    <d v="2016-07-31T19:36:20"/>
    <n v="146482778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n v="1432151326"/>
    <d v="2015-05-20T14:48:46"/>
    <n v="142955932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n v="1475848800"/>
    <d v="2016-10-07T09:00:00"/>
    <n v="147402750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n v="1454890620"/>
    <d v="2016-02-07T19:17:00"/>
    <n v="145072444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n v="1455251591"/>
    <d v="2016-02-11T23:33:11"/>
    <n v="145265959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n v="1413816975"/>
    <d v="2014-10-20T09:56:15"/>
    <n v="141122497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n v="1437033360"/>
    <d v="2015-07-16T02:56:00"/>
    <n v="1434445937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n v="1471939818"/>
    <d v="2016-08-23T03:10:18"/>
    <n v="146761981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n v="1434080706"/>
    <d v="2015-06-11T22:45:06"/>
    <n v="14288967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n v="1422928800"/>
    <d v="2015-02-02T21:00:00"/>
    <n v="142023531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n v="1413694800"/>
    <d v="2014-10-19T00:00:00"/>
    <n v="1408986916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n v="1442440800"/>
    <d v="2015-09-16T17:00:00"/>
    <n v="1440497876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n v="1431372751"/>
    <d v="2015-05-11T14:32:31"/>
    <n v="143076795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n v="1430234394"/>
    <d v="2015-04-28T10:19:54"/>
    <n v="142505399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n v="1409194810"/>
    <d v="2014-08-27T22:00:10"/>
    <n v="1406170810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n v="1487465119"/>
    <d v="2017-02-18T19:45:19"/>
    <n v="1484009119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n v="1412432220"/>
    <d v="2014-10-04T09:17:00"/>
    <n v="140975382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n v="1477968934"/>
    <d v="2016-10-31T21:55:34"/>
    <n v="14727849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n v="1429291982"/>
    <d v="2015-04-17T12:33:02"/>
    <n v="142669998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n v="1411312250"/>
    <d v="2014-09-21T10:10:50"/>
    <n v="1406128250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n v="1465123427"/>
    <d v="2016-06-05T05:43:47"/>
    <n v="1462531427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n v="1427890925"/>
    <d v="2015-04-01T07:22:05"/>
    <n v="1426681325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n v="1464354720"/>
    <d v="2016-05-27T08:12:00"/>
    <n v="1463648360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n v="1467473723"/>
    <d v="2016-07-02T10:35:23"/>
    <n v="14658321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n v="1427414732"/>
    <d v="2015-03-26T19:05:32"/>
    <n v="1424826332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n v="1462484196"/>
    <d v="2016-05-05T16:36:36"/>
    <n v="1457303796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n v="1411748335"/>
    <d v="2014-09-26T11:18:55"/>
    <n v="140656433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n v="1478733732"/>
    <d v="2016-11-09T18:22:12"/>
    <n v="147829813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n v="1468108198"/>
    <d v="2016-07-09T18:49:58"/>
    <n v="146551619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n v="1422902601"/>
    <d v="2015-02-02T13:43:21"/>
    <n v="1417718601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n v="1452142672"/>
    <d v="2016-01-06T23:57:52"/>
    <n v="144955067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n v="1459121162"/>
    <d v="2016-03-27T18:26:02"/>
    <n v="145653276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n v="1425242029"/>
    <d v="2015-03-01T15:33:49"/>
    <n v="142265002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n v="1489690141"/>
    <d v="2017-03-16T13:49:01"/>
    <n v="148710174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n v="1492542819"/>
    <d v="2017-04-18T14:13:39"/>
    <n v="1489090419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n v="1492145940"/>
    <d v="2017-04-13T23:59:00"/>
    <n v="148950491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n v="1491656045"/>
    <d v="2017-04-08T07:54:05"/>
    <n v="148906764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n v="1492759460"/>
    <d v="2017-04-21T02:24:20"/>
    <n v="148757906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n v="1490358834"/>
    <d v="2017-03-24T07:33:54"/>
    <n v="148777043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n v="1490631419"/>
    <d v="2017-03-27T11:16:59"/>
    <n v="148882061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n v="1491277121"/>
    <d v="2017-04-03T22:38:41"/>
    <n v="1489376321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n v="1491001140"/>
    <d v="2017-03-31T17:59:00"/>
    <n v="148784795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n v="1493838720"/>
    <d v="2017-05-03T14:12:00"/>
    <n v="1489439669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n v="1491233407"/>
    <d v="2017-04-03T10:30:07"/>
    <n v="14895918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n v="1490416380"/>
    <d v="2017-03-24T23:33:00"/>
    <n v="148748576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n v="1491581703"/>
    <d v="2017-04-07T11:15:03"/>
    <n v="14889933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n v="1492372800"/>
    <d v="2017-04-16T15:00:00"/>
    <n v="1488823488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n v="1489922339"/>
    <d v="2017-03-19T06:18:59"/>
    <n v="148733393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n v="1491726956"/>
    <d v="2017-04-09T03:35:56"/>
    <n v="14894805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n v="1489903200"/>
    <d v="2017-03-19T01:00:00"/>
    <n v="1488459307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n v="1490659134"/>
    <d v="2017-03-27T18:58:54"/>
    <n v="1485478734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n v="1492356166"/>
    <d v="2017-04-16T10:22:46"/>
    <n v="148847176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n v="1415319355"/>
    <d v="2014-11-06T19:15:55"/>
    <n v="1411859755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n v="1412136000"/>
    <d v="2014-09-30T23:00:00"/>
    <n v="141027828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n v="1354845600"/>
    <d v="2012-12-06T21:00:00"/>
    <n v="13527663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n v="1295928000"/>
    <d v="2011-01-24T23:00:00"/>
    <n v="1288160403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n v="1410379774"/>
    <d v="2014-09-10T15:09:34"/>
    <n v="140778777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n v="1383425367"/>
    <d v="2013-11-02T15:49:27"/>
    <n v="1380833367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n v="1304225940"/>
    <d v="2011-04-30T23:59:00"/>
    <n v="130154293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n v="1333310458"/>
    <d v="2012-04-01T15:00:58"/>
    <n v="13307220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n v="1356004725"/>
    <d v="2012-12-20T06:58:45"/>
    <n v="135341272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n v="1338591144"/>
    <d v="2012-06-01T17:52:24"/>
    <n v="1335567144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n v="1405746000"/>
    <d v="2014-07-19T00:00:00"/>
    <n v="1404932105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n v="1374523752"/>
    <d v="2013-07-22T15:09:12"/>
    <n v="13719317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n v="1326927600"/>
    <d v="2012-01-18T18:00:00"/>
    <n v="1323221761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n v="1407905940"/>
    <d v="2014-08-12T23:59:00"/>
    <n v="140592368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n v="1413377522"/>
    <d v="2014-10-15T07:52:02"/>
    <n v="141078552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n v="1404698400"/>
    <d v="2014-07-06T21:00:00"/>
    <n v="14023312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n v="1402855525"/>
    <d v="2014-06-15T13:05:25"/>
    <n v="14002635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n v="1402341615"/>
    <d v="2014-06-09T14:20:15"/>
    <n v="13994904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n v="1304395140"/>
    <d v="2011-05-02T22:59:00"/>
    <n v="130249376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n v="1416988740"/>
    <d v="2014-11-26T02:59:00"/>
    <n v="1414514153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n v="1406952781"/>
    <d v="2014-08-01T23:13:01"/>
    <n v="1405743181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n v="1402696800"/>
    <d v="2014-06-13T17:00:00"/>
    <n v="1399948353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n v="1386910740"/>
    <d v="2013-12-12T23:59:00"/>
    <n v="1384364561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n v="1404273600"/>
    <d v="2014-07-01T23:00:00"/>
    <n v="140141494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n v="1462545358"/>
    <d v="2016-05-06T09:35:58"/>
    <n v="14599533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n v="1329240668"/>
    <d v="2012-02-14T12:31:08"/>
    <n v="132664866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n v="1411765492"/>
    <d v="2014-09-26T16:04:52"/>
    <n v="140917349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n v="1408999508"/>
    <d v="2014-08-25T15:45:08"/>
    <n v="14077899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n v="1297977427"/>
    <d v="2011-02-17T16:17:07"/>
    <n v="129279342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n v="1376838000"/>
    <d v="2013-08-18T10:00:00"/>
    <n v="13745316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n v="1403366409"/>
    <d v="2014-06-21T11:00:09"/>
    <n v="14007744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n v="1405521075"/>
    <d v="2014-07-16T09:31:15"/>
    <n v="1402929075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n v="1367859071"/>
    <d v="2013-05-06T11:51:11"/>
    <n v="136569907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n v="1403258049"/>
    <d v="2014-06-20T04:54:09"/>
    <n v="140066604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n v="1402848000"/>
    <d v="2014-06-15T11:00:00"/>
    <n v="1400570787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n v="1328029200"/>
    <d v="2012-01-31T12:00:00"/>
    <n v="1323211621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n v="1377284669"/>
    <d v="2013-08-23T14:04:29"/>
    <n v="1375729469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n v="1404258631"/>
    <d v="2014-07-01T18:50:31"/>
    <n v="14016666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n v="1405553241"/>
    <d v="2014-07-16T18:27:21"/>
    <n v="14049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n v="1410901200"/>
    <d v="2014-09-16T16:00:00"/>
    <n v="1408313438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n v="1407167973"/>
    <d v="2014-08-04T10:59:33"/>
    <n v="140543997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n v="1433930302"/>
    <d v="2015-06-10T04:58:22"/>
    <n v="143211590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n v="1432455532"/>
    <d v="2015-05-24T03:18:52"/>
    <n v="142986353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n v="1481258275"/>
    <d v="2016-12-08T23:37:55"/>
    <n v="1478662675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n v="1471370869"/>
    <d v="2016-08-16T13:07:49"/>
    <n v="146618686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n v="1425160800"/>
    <d v="2015-02-28T17:00:00"/>
    <n v="142127485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n v="1424474056"/>
    <d v="2015-02-20T18:14:16"/>
    <n v="142058605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n v="1437960598"/>
    <d v="2015-07-26T20:29:58"/>
    <n v="143536859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n v="1423750542"/>
    <d v="2015-02-12T09:15:42"/>
    <n v="14211585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n v="1438437600"/>
    <d v="2015-08-01T09:00:00"/>
    <n v="1433254875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n v="1423050618"/>
    <d v="2015-02-04T06:50:18"/>
    <n v="14204586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n v="1424081477"/>
    <d v="2015-02-16T05:11:17"/>
    <n v="142079827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n v="1410037200"/>
    <d v="2014-09-06T16:00:00"/>
    <n v="1407435418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n v="1461994440"/>
    <d v="2016-04-30T00:34:00"/>
    <n v="145941010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n v="1409509477"/>
    <d v="2014-08-31T13:24:37"/>
    <n v="140769507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n v="1450072740"/>
    <d v="2015-12-14T00:59:00"/>
    <n v="144502734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n v="1443224622"/>
    <d v="2015-09-25T18:43:42"/>
    <n v="144063262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n v="1437149640"/>
    <d v="2015-07-17T11:14:00"/>
    <n v="1434558479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n v="1430470772"/>
    <d v="2015-05-01T03:59:32"/>
    <n v="142787877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n v="1442644651"/>
    <d v="2015-09-19T01:37:31"/>
    <n v="144005265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n v="1429767607"/>
    <d v="2015-04-23T00:40:07"/>
    <n v="1424587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n v="1406557877"/>
    <d v="2014-07-28T09:31:17"/>
    <n v="140474347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n v="1403305200"/>
    <d v="2014-06-20T18:00:00"/>
    <n v="1400512658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n v="1338523140"/>
    <d v="2012-05-31T22:59:00"/>
    <n v="1334442519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n v="1408068000"/>
    <d v="2014-08-14T21:00:00"/>
    <n v="1405346680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n v="1407524751"/>
    <d v="2014-08-08T14:05:51"/>
    <n v="14049327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n v="1437934759"/>
    <d v="2015-07-26T13:19:19"/>
    <n v="143447875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n v="1452038100"/>
    <d v="2016-01-05T18:55:00"/>
    <n v="1448823673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n v="1441857540"/>
    <d v="2015-09-09T22:59:00"/>
    <n v="1438617471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n v="1436625000"/>
    <d v="2015-07-11T09:30:00"/>
    <n v="1433934371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n v="1478264784"/>
    <d v="2016-11-04T08:06:24"/>
    <n v="147567278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n v="1419984000"/>
    <d v="2014-12-30T19:00:00"/>
    <n v="141713298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n v="1427063747"/>
    <d v="2015-03-22T17:35:47"/>
    <n v="1424043347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n v="1489352400"/>
    <d v="2017-03-12T16:00:00"/>
    <n v="14864112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n v="1436114603"/>
    <d v="2015-07-05T11:43:23"/>
    <n v="1433090603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n v="1445722140"/>
    <d v="2015-10-24T16:29:00"/>
    <n v="1443016697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n v="1440100976"/>
    <d v="2015-08-20T15:02:56"/>
    <n v="143750897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n v="1484024400"/>
    <d v="2017-01-10T00:00:00"/>
    <n v="1479932713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n v="1464987600"/>
    <d v="2016-06-03T16:00:00"/>
    <n v="146314593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n v="1446213612"/>
    <d v="2015-10-30T09:00:12"/>
    <n v="14436216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n v="1484687436"/>
    <d v="2017-01-17T16:10:36"/>
    <n v="148209543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n v="1450328340"/>
    <d v="2015-12-16T23:59:00"/>
    <n v="144760688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n v="1416470398"/>
    <d v="2014-11-20T02:59:58"/>
    <n v="141387479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n v="1412135940"/>
    <d v="2014-09-30T22:59:00"/>
    <n v="141084012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n v="1460846347"/>
    <d v="2016-04-16T17:39:07"/>
    <n v="145825434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n v="1462334340"/>
    <d v="2016-05-03T22:59:00"/>
    <n v="1459711917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n v="1488482355"/>
    <d v="2017-03-02T14:19:15"/>
    <n v="148589035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n v="1485991860"/>
    <d v="2017-02-01T18:31:00"/>
    <n v="148312420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n v="1467361251"/>
    <d v="2016-07-01T03:20:51"/>
    <n v="14647692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n v="1482962433"/>
    <d v="2016-12-28T17:00:33"/>
    <n v="1480370433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n v="1443499140"/>
    <d v="2015-09-28T22:59:00"/>
    <n v="144145218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n v="1435752898"/>
    <d v="2015-07-01T07:14:58"/>
    <n v="143316089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n v="1445817540"/>
    <d v="2015-10-25T18:59:00"/>
    <n v="144366529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n v="1487286000"/>
    <d v="2017-02-16T18:00:00"/>
    <n v="1484843948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n v="1413269940"/>
    <d v="2014-10-14T01:59:00"/>
    <n v="1410421670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n v="1411150092"/>
    <d v="2014-09-19T13:08:12"/>
    <n v="140855809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n v="1444348800"/>
    <d v="2015-10-08T19:00:00"/>
    <n v="1442283562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n v="1480613982"/>
    <d v="2016-12-01T12:39:42"/>
    <n v="147801838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n v="1434074400"/>
    <d v="2015-06-11T21:00:00"/>
    <n v="1431354258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n v="1442030340"/>
    <d v="2015-09-11T22:59:00"/>
    <n v="14395512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n v="1436696712"/>
    <d v="2015-07-12T05:25:12"/>
    <n v="1434104712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n v="1428178757"/>
    <d v="2015-04-04T15:19:17"/>
    <n v="142559035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n v="1434822914"/>
    <d v="2015-06-20T12:55:14"/>
    <n v="14322309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n v="1415213324"/>
    <d v="2014-11-05T13:48:44"/>
    <n v="141261772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n v="1434907966"/>
    <d v="2015-06-21T12:32:46"/>
    <n v="143231596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n v="1473247240"/>
    <d v="2016-09-07T06:20:40"/>
    <n v="1470655240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n v="1473306300"/>
    <d v="2016-09-07T22:45:00"/>
    <n v="1471701028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n v="1427331809"/>
    <d v="2015-03-25T20:03:29"/>
    <n v="142474340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n v="1412706375"/>
    <d v="2014-10-07T13:26:15"/>
    <n v="141011437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n v="1433995140"/>
    <d v="2015-06-10T22:59:00"/>
    <n v="143212957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n v="1487769952"/>
    <d v="2017-02-22T08:25:52"/>
    <n v="1485177952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n v="1420751861"/>
    <d v="2015-01-08T16:17:41"/>
    <n v="141815986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n v="1475294340"/>
    <d v="2016-09-30T22:59:00"/>
    <n v="147275374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n v="1448903318"/>
    <d v="2015-11-30T12:08:38"/>
    <n v="144587571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n v="1437067476"/>
    <d v="2015-07-16T12:24:36"/>
    <n v="143447547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n v="1419220800"/>
    <d v="2014-12-21T23:00:00"/>
    <n v="1416555262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n v="1446238800"/>
    <d v="2015-10-30T16:00:00"/>
    <n v="1444220588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n v="1422482400"/>
    <d v="2015-01-28T17:00:00"/>
    <n v="142108993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n v="1449162000"/>
    <d v="2015-12-03T12:00:00"/>
    <n v="1446570315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n v="1434142800"/>
    <d v="2015-06-12T16:00:00"/>
    <n v="1431435122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n v="1437156660"/>
    <d v="2015-07-17T13:11:00"/>
    <n v="143456466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n v="1472074928"/>
    <d v="2016-08-24T16:42:08"/>
    <n v="147069252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n v="1434452400"/>
    <d v="2015-06-16T06:00:00"/>
    <n v="143150939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n v="1436705265"/>
    <d v="2015-07-12T07:47:45"/>
    <n v="1434113265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n v="1414927775"/>
    <d v="2014-11-02T06:29:35"/>
    <n v="141233217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n v="1446814809"/>
    <d v="2015-11-06T08:00:09"/>
    <n v="14442192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n v="1473879600"/>
    <d v="2016-09-14T14:00:00"/>
    <n v="147249804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n v="1458075600"/>
    <d v="2016-03-15T16:00:00"/>
    <n v="145425927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n v="1423456200"/>
    <d v="2015-02-08T23:30:00"/>
    <n v="142118327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n v="1459483140"/>
    <d v="2016-03-31T22:59:00"/>
    <n v="145652687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n v="1416331406"/>
    <d v="2014-11-18T12:23:26"/>
    <n v="141373580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n v="1433017303"/>
    <d v="2015-05-30T15:21:43"/>
    <n v="14304253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n v="1459474059"/>
    <d v="2016-03-31T20:27:39"/>
    <n v="145688565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n v="1433134800"/>
    <d v="2015-06-01T00:00:00"/>
    <n v="1430158198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n v="1441153705"/>
    <d v="2015-09-01T19:28:25"/>
    <n v="143856170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n v="1461904788"/>
    <d v="2016-04-28T23:39:48"/>
    <n v="145810318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n v="1455138000"/>
    <d v="2016-02-10T16:00:00"/>
    <n v="1452448298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n v="1454047140"/>
    <d v="2016-01-29T00:59:00"/>
    <n v="1452546853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n v="1488258000"/>
    <d v="2017-02-28T00:00:00"/>
    <n v="148555662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n v="1471291782"/>
    <d v="2016-08-15T15:09:42"/>
    <n v="1468699782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n v="1448733628"/>
    <d v="2015-11-28T13:00:28"/>
    <n v="14465736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n v="1466463600"/>
    <d v="2016-06-20T18:00:00"/>
    <n v="1463337315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n v="1487580602"/>
    <d v="2017-02-20T03:50:02"/>
    <n v="14851614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n v="1489234891"/>
    <d v="2017-03-11T07:21:31"/>
    <n v="148664289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n v="1442462340"/>
    <d v="2015-09-16T22:59:00"/>
    <n v="14397439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n v="1449257348"/>
    <d v="2015-12-04T14:29:08"/>
    <n v="144406974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n v="1488622352"/>
    <d v="2017-03-04T05:12:32"/>
    <n v="148603035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n v="1434459554"/>
    <d v="2015-06-16T07:59:14"/>
    <n v="143186755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n v="1474886229"/>
    <d v="2016-09-26T05:37:09"/>
    <n v="147229422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n v="1448229600"/>
    <d v="2015-11-22T17:00:00"/>
    <n v="1446401372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n v="1438037940"/>
    <d v="2015-07-27T17:59:00"/>
    <n v="143638025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n v="1442102400"/>
    <d v="2015-09-12T19:00:00"/>
    <n v="144037076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n v="1444860063"/>
    <d v="2015-10-14T17:01:03"/>
    <n v="1442268063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n v="1430329862"/>
    <d v="2015-04-29T12:51:02"/>
    <n v="142851546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n v="1470034740"/>
    <d v="2016-08-01T01:59:00"/>
    <n v="146618517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n v="1481099176"/>
    <d v="2016-12-07T03:26:16"/>
    <n v="147850717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n v="1427553484"/>
    <d v="2015-03-28T09:38:04"/>
    <n v="1424533084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n v="1482418752"/>
    <d v="2016-12-22T09:59:12"/>
    <n v="147982675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n v="1438374748"/>
    <d v="2015-07-31T15:32:28"/>
    <n v="143578274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n v="1465527600"/>
    <d v="2016-06-09T22:00:00"/>
    <n v="146225254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n v="1463275339"/>
    <d v="2016-05-14T20:22:19"/>
    <n v="146068333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n v="1460581365"/>
    <d v="2016-04-13T16:02:45"/>
    <n v="1458766965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n v="1476632178"/>
    <d v="2016-10-16T10:36:18"/>
    <n v="1473953778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n v="1444169825"/>
    <d v="2015-10-06T17:17:05"/>
    <n v="144157782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n v="1445065210"/>
    <d v="2015-10-17T02:00:10"/>
    <n v="1442473210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n v="1478901600"/>
    <d v="2016-11-11T17:00:00"/>
    <n v="147707794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n v="1453856400"/>
    <d v="2016-01-26T20:00:00"/>
    <n v="145266431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n v="1431115500"/>
    <d v="2015-05-08T15:05:00"/>
    <n v="142873351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n v="1462519041"/>
    <d v="2016-05-06T02:17:21"/>
    <n v="145992704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n v="1407506040"/>
    <d v="2014-08-08T08:54:00"/>
    <n v="1404680075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n v="1465347424"/>
    <d v="2016-06-07T19:57:04"/>
    <n v="1462755424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n v="1460341800"/>
    <d v="2016-04-10T21:30:00"/>
    <n v="1456902893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n v="1422712986"/>
    <d v="2015-01-31T09:03:06"/>
    <n v="141882498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n v="1466557557"/>
    <d v="2016-06-21T20:05:57"/>
    <n v="14639655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n v="1413431940"/>
    <d v="2014-10-15T22:59:00"/>
    <n v="141221666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n v="1466567700"/>
    <d v="2016-06-21T22:55:00"/>
    <n v="146465369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n v="1474793208"/>
    <d v="2016-09-25T03:46:48"/>
    <n v="1472201208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n v="1465135190"/>
    <d v="2016-06-05T08:59:50"/>
    <n v="146392559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n v="1428256277"/>
    <d v="2015-04-05T12:51:17"/>
    <n v="142523587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n v="1425830905"/>
    <d v="2015-03-08T11:08:25"/>
    <n v="142324250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n v="1462697966"/>
    <d v="2016-05-08T03:59:26"/>
    <n v="146010596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n v="1404522000"/>
    <d v="2014-07-04T20:00:00"/>
    <n v="1404308883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n v="1406502000"/>
    <d v="2014-07-27T18:00:00"/>
    <n v="1405583108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n v="1427919468"/>
    <d v="2015-04-01T15:17:48"/>
    <n v="142533106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n v="1444149886"/>
    <d v="2015-10-06T11:44:46"/>
    <n v="144112588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n v="1405802330"/>
    <d v="2014-07-19T15:38:50"/>
    <n v="140321033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n v="1434384880"/>
    <d v="2015-06-15T11:14:40"/>
    <n v="1432484080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n v="1438259422"/>
    <d v="2015-07-30T07:30:22"/>
    <n v="14356674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n v="1407106800"/>
    <d v="2014-08-03T18:00:00"/>
    <n v="140474944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n v="1459845246"/>
    <d v="2016-04-05T03:34:06"/>
    <n v="145742964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n v="1412974800"/>
    <d v="2014-10-10T16:00:00"/>
    <n v="1411109167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n v="1487944080"/>
    <d v="2017-02-24T08:48:00"/>
    <n v="148612968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n v="1469721518"/>
    <d v="2016-07-28T10:58:38"/>
    <n v="146712951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n v="1481066554"/>
    <d v="2016-12-06T18:22:34"/>
    <n v="147890655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n v="1465750800"/>
    <d v="2016-06-12T12:00:00"/>
    <n v="1463771421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n v="1427864340"/>
    <d v="2015-03-31T23:59:00"/>
    <n v="142502081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n v="1460553480"/>
    <d v="2016-04-13T08:18:00"/>
    <n v="145877038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n v="1409374093"/>
    <d v="2014-08-29T23:48:13"/>
    <n v="140678209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n v="1429317420"/>
    <d v="2015-04-17T19:37:00"/>
    <n v="142422676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n v="1424910910"/>
    <d v="2015-02-25T19:35:10"/>
    <n v="14243061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n v="1462741200"/>
    <d v="2016-05-08T16:00:00"/>
    <n v="1461503654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n v="1461988740"/>
    <d v="2016-04-29T22:59:00"/>
    <n v="145994908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n v="1465837200"/>
    <d v="2016-06-13T12:00:00"/>
    <n v="146397117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n v="1448838000"/>
    <d v="2015-11-29T18:00:00"/>
    <n v="144579181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n v="1406113200"/>
    <d v="2014-07-23T06:00:00"/>
    <n v="1402910965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n v="1467414000"/>
    <d v="2016-07-01T18:00:00"/>
    <n v="146249217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n v="1462230000"/>
    <d v="2016-05-02T18:00:00"/>
    <n v="1461061350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n v="1446091260"/>
    <d v="2015-10-28T23:01:00"/>
    <n v="144302920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n v="1462879020"/>
    <d v="2016-05-10T06:17:00"/>
    <n v="146194152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n v="1468611272"/>
    <d v="2016-07-15T14:34:32"/>
    <n v="146601927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n v="1406887310"/>
    <d v="2014-08-01T05:01:50"/>
    <n v="140429531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n v="1416385679"/>
    <d v="2014-11-19T03:27:59"/>
    <n v="1413790079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n v="1487985734"/>
    <d v="2017-02-24T20:22:14"/>
    <n v="1484097734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n v="1481731140"/>
    <d v="2016-12-14T10:59:00"/>
    <n v="147986634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n v="1409587140"/>
    <d v="2014-09-01T10:59:00"/>
    <n v="140806299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n v="1425704100"/>
    <d v="2015-03-06T23:55:00"/>
    <n v="142448471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n v="1408464000"/>
    <d v="2014-08-19T11:00:00"/>
    <n v="140683144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n v="1458075600"/>
    <d v="2016-03-15T16:00:00"/>
    <n v="1456183649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n v="1449973592"/>
    <d v="2015-12-12T21:26:32"/>
    <n v="144738159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n v="1431481037"/>
    <d v="2015-05-12T20:37:17"/>
    <n v="142888903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n v="1438467894"/>
    <d v="2015-08-01T17:24:54"/>
    <n v="143630789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n v="1420088400"/>
    <d v="2015-01-01T00:00:00"/>
    <n v="14169772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n v="1484441980"/>
    <d v="2017-01-14T19:59:40"/>
    <n v="147925798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n v="1481961600"/>
    <d v="2016-12-17T03:00:00"/>
    <n v="1479283285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n v="1449089965"/>
    <d v="2015-12-02T15:59:25"/>
    <n v="1446670765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n v="1408942740"/>
    <d v="2014-08-24T23:59:00"/>
    <n v="140715775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n v="1437235200"/>
    <d v="2015-07-18T11:00:00"/>
    <n v="143517784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n v="1446053616"/>
    <d v="2015-10-28T12:33:36"/>
    <n v="144346161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n v="1400423973"/>
    <d v="2014-05-18T09:39:33"/>
    <n v="139938717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n v="1429976994"/>
    <d v="2015-04-25T10:49:54"/>
    <n v="142479659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n v="1426870560"/>
    <d v="2015-03-20T11:56:00"/>
    <n v="14242808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n v="1409490480"/>
    <d v="2014-08-31T08:08:00"/>
    <n v="140740030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n v="1440630000"/>
    <d v="2015-08-26T18:00:00"/>
    <n v="14391228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n v="1417305178"/>
    <d v="2014-11-29T18:52:58"/>
    <n v="141427757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n v="1426044383"/>
    <d v="2015-03-10T22:26:23"/>
    <n v="142345598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n v="1470092340"/>
    <d v="2016-08-01T17:59:00"/>
    <n v="146797325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n v="1466707620"/>
    <d v="2016-06-23T13:47:00"/>
    <n v="1464979620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n v="1448074800"/>
    <d v="2015-11-20T22:00:00"/>
    <n v="1444874768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n v="1418244552"/>
    <d v="2014-12-10T15:49:12"/>
    <n v="141565255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n v="1417620506"/>
    <d v="2014-12-03T10:28:26"/>
    <n v="141502850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n v="1418581088"/>
    <d v="2014-12-14T13:18:08"/>
    <n v="1415125088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n v="1434625441"/>
    <d v="2015-06-18T06:04:01"/>
    <n v="143203344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n v="1464960682"/>
    <d v="2016-06-03T08:31:22"/>
    <n v="146236868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n v="1405017345"/>
    <d v="2014-07-10T13:35:45"/>
    <n v="14037213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n v="1407536880"/>
    <d v="2014-08-08T17:28:00"/>
    <n v="1404997548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n v="1462565855"/>
    <d v="2016-05-06T15:17:35"/>
    <n v="1458245855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n v="1415234760"/>
    <d v="2014-11-05T19:46:00"/>
    <n v="141306523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n v="1406470645"/>
    <d v="2014-07-27T09:17:25"/>
    <n v="1403878645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n v="1433009400"/>
    <d v="2015-05-30T13:10:00"/>
    <n v="1431795944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n v="1401595140"/>
    <d v="2014-05-31T22:59:00"/>
    <n v="1399286589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n v="1455832800"/>
    <d v="2016-02-18T17:00:00"/>
    <n v="145233892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n v="1416589200"/>
    <d v="2014-11-21T12:00:00"/>
    <n v="141460577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n v="1424556325"/>
    <d v="2015-02-21T17:05:25"/>
    <n v="14219643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n v="1409266414"/>
    <d v="2014-08-28T17:53:34"/>
    <n v="140537841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n v="1438968146"/>
    <d v="2015-08-07T12:22:26"/>
    <n v="143637614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n v="1447295460"/>
    <d v="2015-11-11T21:31:00"/>
    <n v="1444747843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n v="1435230324"/>
    <d v="2015-06-25T06:05:24"/>
    <n v="14326383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n v="1434542702"/>
    <d v="2015-06-17T07:05:02"/>
    <n v="14328147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n v="1456876740"/>
    <d v="2016-03-01T18:59:00"/>
    <n v="145506388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n v="1405511376"/>
    <d v="2014-07-16T06:49:36"/>
    <n v="140162337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n v="1404641289"/>
    <d v="2014-07-06T05:08:09"/>
    <n v="140204928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n v="1405727304"/>
    <d v="2014-07-18T18:48:24"/>
    <n v="1403135304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n v="1469998680"/>
    <d v="2016-07-31T15:58:00"/>
    <n v="146671035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n v="1465196400"/>
    <d v="2016-06-06T02:00:00"/>
    <n v="146284199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n v="1444264372"/>
    <d v="2015-10-07T19:32:52"/>
    <n v="144253637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n v="1411858862"/>
    <d v="2014-09-27T18:01:02"/>
    <n v="140926686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n v="1425099540"/>
    <d v="2015-02-27T23:59:00"/>
    <n v="1424280938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n v="1480579140"/>
    <d v="2016-12-01T02:59:00"/>
    <n v="1478030325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n v="1460935800"/>
    <d v="2016-04-17T18:30:00"/>
    <n v="145999965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n v="1429813800"/>
    <d v="2015-04-23T13:30:00"/>
    <n v="142736364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n v="1414284180"/>
    <d v="2014-10-25T19:43:00"/>
    <n v="141055894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n v="1400875307"/>
    <d v="2014-05-23T15:01:47"/>
    <n v="13982833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n v="1459978200"/>
    <d v="2016-04-06T16:30:00"/>
    <n v="1458416585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n v="1455408000"/>
    <d v="2016-02-13T19:00:00"/>
    <n v="145463820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n v="1425495563"/>
    <d v="2015-03-04T13:59:23"/>
    <n v="142290356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n v="1450051200"/>
    <d v="2015-12-13T19:00:00"/>
    <n v="144759417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n v="1429912341"/>
    <d v="2015-04-24T16:52:21"/>
    <n v="142732034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n v="1423119540"/>
    <d v="2015-02-05T01:59:00"/>
    <n v="142125208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n v="1412434136"/>
    <d v="2014-10-04T09:48:56"/>
    <n v="140966933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n v="1411264800"/>
    <d v="2014-09-20T21:00:00"/>
    <n v="1409620903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n v="1404314952"/>
    <d v="2014-07-02T10:29:12"/>
    <n v="140172295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n v="1425142800"/>
    <d v="2015-02-28T12:00:00"/>
    <n v="142298384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n v="1478046661"/>
    <d v="2016-11-01T19:31:01"/>
    <n v="147683706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n v="1406760101"/>
    <d v="2014-07-30T17:41:41"/>
    <n v="140416810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n v="1408383153"/>
    <d v="2014-08-18T12:32:33"/>
    <n v="1405791153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n v="1454709600"/>
    <d v="2016-02-05T17:00:00"/>
    <n v="1452520614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n v="1402974000"/>
    <d v="2014-06-16T22:00:00"/>
    <n v="140029025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n v="1404983269"/>
    <d v="2014-07-10T04:07:49"/>
    <n v="140239126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n v="1470538800"/>
    <d v="2016-08-06T22:00:00"/>
    <n v="146911249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n v="1408638480"/>
    <d v="2014-08-21T11:28:00"/>
    <n v="140681159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n v="1440003820"/>
    <d v="2015-08-19T12:03:40"/>
    <n v="1437411820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n v="1430600400"/>
    <d v="2015-05-02T16:00:00"/>
    <n v="1428358567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n v="1453179540"/>
    <d v="2016-01-18T23:59:00"/>
    <n v="145203073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n v="1405095300"/>
    <d v="2014-07-11T11:15:00"/>
    <n v="14031466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n v="1447445820"/>
    <d v="2015-11-13T15:17:00"/>
    <n v="144507712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n v="1433016672"/>
    <d v="2015-05-30T15:11:12"/>
    <n v="143042467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n v="1410266146"/>
    <d v="2014-09-09T07:35:46"/>
    <n v="14076741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n v="1465394340"/>
    <d v="2016-06-08T08:59:00"/>
    <n v="146467798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n v="1445604236"/>
    <d v="2015-10-23T07:43:56"/>
    <n v="144318503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n v="1423138800"/>
    <d v="2015-02-05T07:20:00"/>
    <n v="1421092725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n v="1458332412"/>
    <d v="2016-03-18T15:20:12"/>
    <n v="14544480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n v="1418784689"/>
    <d v="2014-12-16T21:51:29"/>
    <n v="141619268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n v="1468036800"/>
    <d v="2016-07-08T23:00:00"/>
    <n v="1465607738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n v="1427990071"/>
    <d v="2015-04-02T10:54:31"/>
    <n v="142280967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n v="1429636927"/>
    <d v="2015-04-21T12:22:07"/>
    <n v="142730412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n v="1406087940"/>
    <d v="2014-07-22T22:59:00"/>
    <n v="140414162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n v="1471130956"/>
    <d v="2016-08-13T18:29:16"/>
    <n v="146594695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n v="1406825159"/>
    <d v="2014-07-31T11:45:59"/>
    <n v="14042331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n v="1476381627"/>
    <d v="2016-10-13T13:00:27"/>
    <n v="14737896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n v="1406876340"/>
    <d v="2014-08-01T01:59:00"/>
    <n v="1404190567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n v="1423720740"/>
    <d v="2015-02-12T00:59:00"/>
    <n v="14210818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n v="1422937620"/>
    <d v="2015-02-02T23:27:00"/>
    <n v="1420606303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n v="1463743860"/>
    <d v="2016-05-20T06:31:00"/>
    <n v="1461151860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n v="1408106352"/>
    <d v="2014-08-15T07:39:12"/>
    <n v="140689675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n v="1477710000"/>
    <d v="2016-10-28T22:00:00"/>
    <n v="147524827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n v="1436551200"/>
    <d v="2015-07-10T13:00:00"/>
    <n v="1435181628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n v="1476158340"/>
    <d v="2016-10-10T22:59:00"/>
    <n v="147259458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n v="1471921637"/>
    <d v="2016-08-22T22:07:17"/>
    <n v="146932963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n v="1439136000"/>
    <d v="2015-08-09T11:00:00"/>
    <n v="1436972472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n v="1461108450"/>
    <d v="2016-04-19T18:27:30"/>
    <n v="1455928050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n v="1426864032"/>
    <d v="2015-03-20T10:07:12"/>
    <n v="142427563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n v="1474426800"/>
    <d v="2016-09-20T22:00:00"/>
    <n v="1471976529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n v="1461857045"/>
    <d v="2016-04-28T10:24:05"/>
    <n v="1459265045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n v="1468618680"/>
    <d v="2016-07-15T16:38:00"/>
    <n v="146534590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n v="1409515200"/>
    <d v="2014-08-31T15:00:00"/>
    <n v="140597169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n v="1415253540"/>
    <d v="2014-11-06T00:59:00"/>
    <n v="141343233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n v="1426883220"/>
    <d v="2015-03-20T15:27:00"/>
    <n v="142506729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n v="1469016131"/>
    <d v="2016-07-20T07:02:11"/>
    <n v="1466424131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n v="1414972800"/>
    <d v="2014-11-02T19:00:00"/>
    <n v="141262970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n v="1414378800"/>
    <d v="2014-10-26T22:00:00"/>
    <n v="141283699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n v="1431831600"/>
    <d v="2015-05-16T22:00:00"/>
    <n v="143076124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n v="1426539600"/>
    <d v="2015-03-16T16:00:00"/>
    <n v="1424296822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n v="1403382680"/>
    <d v="2014-06-21T15:31:20"/>
    <n v="140079068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n v="1436562000"/>
    <d v="2015-07-10T16:00:00"/>
    <n v="143444022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n v="1420178188"/>
    <d v="2015-01-02T00:56:28"/>
    <n v="141870938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n v="1404671466"/>
    <d v="2014-07-06T13:31:06"/>
    <n v="140207946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n v="1404403381"/>
    <d v="2014-07-03T11:03:01"/>
    <n v="140181138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n v="1466014499"/>
    <d v="2016-06-15T13:14:59"/>
    <n v="146342249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n v="1454431080"/>
    <d v="2016-02-02T11:38:00"/>
    <n v="145183908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n v="1433314740"/>
    <d v="2015-06-03T01:59:00"/>
    <n v="1430600401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n v="1435185252"/>
    <d v="2015-06-24T17:34:12"/>
    <n v="143259325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n v="1429286400"/>
    <d v="2015-04-17T11:00:00"/>
    <n v="142722156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n v="1400965200"/>
    <d v="2014-05-24T16:00:00"/>
    <n v="139835253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n v="1460574924"/>
    <d v="2016-04-13T14:15:24"/>
    <n v="14579829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n v="1431928784"/>
    <d v="2015-05-18T00:59:44"/>
    <n v="143011438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n v="1445818397"/>
    <d v="2015-10-25T19:13:17"/>
    <n v="144279439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n v="1408252260"/>
    <d v="2014-08-17T00:11:00"/>
    <n v="140658043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n v="1480140000"/>
    <d v="2016-11-26T01:00:00"/>
    <n v="147918657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n v="1414862280"/>
    <d v="2014-11-01T12:18:00"/>
    <n v="1412360309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n v="1473625166"/>
    <d v="2016-09-11T15:19:26"/>
    <n v="147016916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n v="1464904800"/>
    <d v="2016-06-02T17:00:00"/>
    <n v="146385290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n v="1464471840"/>
    <d v="2016-05-28T16:44:00"/>
    <n v="1459309704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n v="1435733940"/>
    <d v="2015-07-01T01:59:00"/>
    <n v="143104632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n v="1457326740"/>
    <d v="2016-03-06T23:59:00"/>
    <n v="145591943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n v="1441995595"/>
    <d v="2015-09-11T13:19:55"/>
    <n v="143983559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n v="1458100740"/>
    <d v="2016-03-15T22:59:00"/>
    <n v="1456862924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n v="1469359728"/>
    <d v="2016-07-24T06:28:48"/>
    <n v="146676772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n v="1447959491"/>
    <d v="2015-11-19T13:58:11"/>
    <n v="144536389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n v="1399953600"/>
    <d v="2014-05-12T23:00:00"/>
    <n v="139898324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n v="1408815440"/>
    <d v="2014-08-23T12:37:20"/>
    <n v="140492744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n v="1464732537"/>
    <d v="2016-05-31T17:08:57"/>
    <n v="146214053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n v="1462914000"/>
    <d v="2016-05-10T16:00:00"/>
    <n v="1460914253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n v="1416545700"/>
    <d v="2014-11-20T23:55:00"/>
    <n v="141539266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n v="1404312846"/>
    <d v="2014-07-02T09:54:06"/>
    <n v="140258484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n v="1415385000"/>
    <d v="2014-11-07T13:30:00"/>
    <n v="1413406695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n v="1429789992"/>
    <d v="2015-04-23T06:53:12"/>
    <n v="142460959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n v="1401857940"/>
    <d v="2014-06-03T23:59:00"/>
    <n v="140072511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n v="1422853140"/>
    <d v="2015-02-01T23:59:00"/>
    <n v="142143955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n v="1433097171"/>
    <d v="2015-05-31T13:32:51"/>
    <n v="143050517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n v="1410145200"/>
    <d v="2014-09-07T22:00:00"/>
    <n v="140719767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n v="1404471600"/>
    <d v="2014-07-04T06:00:00"/>
    <n v="140191063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n v="1412259660"/>
    <d v="2014-10-02T09:21:00"/>
    <n v="1410461299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n v="1425478950"/>
    <d v="2015-03-04T09:22:30"/>
    <n v="1422886950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n v="1441547220"/>
    <d v="2015-09-06T08:47:00"/>
    <n v="1439322412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n v="1411980020"/>
    <d v="2014-09-29T03:40:20"/>
    <n v="14093880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n v="1442311560"/>
    <d v="2015-09-15T05:06:00"/>
    <n v="143992424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n v="1474844400"/>
    <d v="2016-09-25T18:00:00"/>
    <n v="1469871148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n v="1410580800"/>
    <d v="2014-09-12T23:00:00"/>
    <n v="140933637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n v="1439136000"/>
    <d v="2015-08-09T11:00:00"/>
    <n v="143818810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n v="1461823140"/>
    <d v="2016-04-28T00:59:00"/>
    <n v="145941137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n v="1436587140"/>
    <d v="2015-07-10T22:59:00"/>
    <n v="143406920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n v="1484740918"/>
    <d v="2017-01-18T07:01:58"/>
    <n v="148301291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n v="1436749200"/>
    <d v="2015-07-12T20:00:00"/>
    <n v="143499701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n v="1460318400"/>
    <d v="2016-04-10T15:00:00"/>
    <n v="145788105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n v="1467301334"/>
    <d v="2016-06-30T10:42:14"/>
    <n v="146470933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n v="1411012740"/>
    <d v="2014-09-17T22:59:00"/>
    <n v="140966782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n v="1447269367"/>
    <d v="2015-11-11T14:16:07"/>
    <n v="1444673767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n v="1443711623"/>
    <d v="2015-10-01T10:00:23"/>
    <n v="1440687623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n v="1443808800"/>
    <d v="2015-10-02T13:00:00"/>
    <n v="144112091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n v="1450612740"/>
    <d v="2015-12-20T06:59:00"/>
    <n v="144804042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n v="1416211140"/>
    <d v="2014-11-17T02:59:00"/>
    <n v="141301621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n v="1471428340"/>
    <d v="2016-08-17T05:05:40"/>
    <n v="1469009140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n v="1473358122"/>
    <d v="2016-09-08T13:08:42"/>
    <n v="147154372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n v="1466899491"/>
    <d v="2016-06-25T19:04:51"/>
    <n v="146430749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n v="1441042275"/>
    <d v="2015-08-31T12:31:15"/>
    <n v="1438882275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n v="1410099822"/>
    <d v="2014-09-07T09:23:42"/>
    <n v="140491582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n v="1435255659"/>
    <d v="2015-06-25T13:07:39"/>
    <n v="143266365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n v="1425758257"/>
    <d v="2015-03-07T14:57:37"/>
    <n v="142316625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n v="1428780159"/>
    <d v="2015-04-11T14:22:39"/>
    <n v="142618815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n v="1427860740"/>
    <d v="2015-03-31T22:59:00"/>
    <n v="142600268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n v="1463198340"/>
    <d v="2016-05-13T22:59:00"/>
    <n v="146111720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n v="1457139600"/>
    <d v="2016-03-04T20:00:00"/>
    <n v="145523021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n v="1441358873"/>
    <d v="2015-09-04T04:27:53"/>
    <n v="1438939673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n v="1462224398"/>
    <d v="2016-05-02T16:26:38"/>
    <n v="145963239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n v="1400796420"/>
    <d v="2014-05-22T17:07:00"/>
    <n v="139834217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n v="1403964324"/>
    <d v="2014-06-28T09:05:24"/>
    <n v="14013723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n v="1439337600"/>
    <d v="2015-08-11T19:00:00"/>
    <n v="143657528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n v="1423674000"/>
    <d v="2015-02-11T12:00:00"/>
    <n v="1421025159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n v="1479382594"/>
    <d v="2016-11-17T06:36:34"/>
    <n v="147678699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n v="1408289724"/>
    <d v="2014-08-17T10:35:24"/>
    <n v="14031057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n v="1399271911"/>
    <d v="2014-05-05T01:38:31"/>
    <n v="139633431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n v="1435352400"/>
    <d v="2015-06-26T16:00:00"/>
    <n v="1431718575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n v="1438333080"/>
    <d v="2015-07-31T03:58:00"/>
    <n v="143640830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n v="1432694700"/>
    <d v="2015-05-26T21:45:00"/>
    <n v="142965126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n v="1438799760"/>
    <d v="2015-08-05T13:36:00"/>
    <n v="1437236378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n v="1457906400"/>
    <d v="2016-03-13T17:00:00"/>
    <n v="145711542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n v="1470078000"/>
    <d v="2016-08-01T14:00:00"/>
    <n v="146764845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n v="1444060800"/>
    <d v="2015-10-05T11:00:00"/>
    <n v="1440082649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n v="1420048208"/>
    <d v="2014-12-31T12:50:08"/>
    <n v="14174562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n v="1422015083"/>
    <d v="2015-01-23T07:11:23"/>
    <n v="141942308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n v="1433964444"/>
    <d v="2015-06-10T14:27:24"/>
    <n v="143137244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n v="1410975994"/>
    <d v="2014-09-17T12:46:34"/>
    <n v="140838399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n v="1420734696"/>
    <d v="2015-01-08T11:31:36"/>
    <n v="141814269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n v="1420009200"/>
    <d v="2014-12-31T02:00:00"/>
    <n v="141759348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n v="1414701413"/>
    <d v="2014-10-30T15:36:53"/>
    <n v="1412109413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n v="1434894082"/>
    <d v="2015-06-21T08:41:22"/>
    <n v="1432302082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n v="1415440846"/>
    <d v="2014-11-08T05:00:46"/>
    <n v="14128452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n v="1415921848"/>
    <d v="2014-11-13T18:37:28"/>
    <n v="141332624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n v="1470887940"/>
    <d v="2016-08-10T22:59:00"/>
    <n v="146817652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n v="1480947054"/>
    <d v="2016-12-05T09:10:54"/>
    <n v="14757594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n v="1430029680"/>
    <d v="2015-04-26T01:28:00"/>
    <n v="142774158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n v="1462037777"/>
    <d v="2016-04-30T12:36:17"/>
    <n v="145944577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n v="1459444656"/>
    <d v="2016-03-31T12:17:36"/>
    <n v="145685625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n v="1425185940"/>
    <d v="2015-02-28T23:59:00"/>
    <n v="1421900022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n v="1406719110"/>
    <d v="2014-07-30T06:18:30"/>
    <n v="1405509510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n v="1459822682"/>
    <d v="2016-04-04T21:18:02"/>
    <n v="14586130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n v="1460970805"/>
    <d v="2016-04-18T04:13:25"/>
    <n v="145579040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n v="1436772944"/>
    <d v="2015-07-13T02:35:44"/>
    <n v="14341809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n v="1419181890"/>
    <d v="2014-12-21T12:11:30"/>
    <n v="1416589890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n v="1474649070"/>
    <d v="2016-09-23T11:44:30"/>
    <n v="146946507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n v="1467054000"/>
    <d v="2016-06-27T14:00:00"/>
    <n v="1463144254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n v="1430348400"/>
    <d v="2015-04-29T18:00:00"/>
    <n v="142843641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n v="1432654347"/>
    <d v="2015-05-26T10:32:27"/>
    <n v="143049434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n v="1413792034"/>
    <d v="2014-10-20T03:00:34"/>
    <n v="14112000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n v="1422075540"/>
    <d v="2015-01-23T23:59:00"/>
    <n v="141997954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n v="1423630740"/>
    <d v="2015-02-10T23:59:00"/>
    <n v="141867330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n v="1420489560"/>
    <d v="2015-01-05T15:26:00"/>
    <n v="141746963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n v="1472952982"/>
    <d v="2016-09-03T20:36:22"/>
    <n v="1470792982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n v="1426229940"/>
    <d v="2015-03-13T01:59:00"/>
    <n v="1423959123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n v="1409072982"/>
    <d v="2014-08-26T12:09:42"/>
    <n v="1407258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n v="1456984740"/>
    <d v="2016-03-03T00:59:00"/>
    <n v="1455717790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n v="1409720340"/>
    <d v="2014-09-02T23:59:00"/>
    <n v="1408129822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n v="1440892800"/>
    <d v="2015-08-29T19:00:00"/>
    <n v="1438715077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n v="1476390164"/>
    <d v="2016-10-13T15:22:44"/>
    <n v="147397096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n v="1421452682"/>
    <d v="2015-01-16T18:58:02"/>
    <n v="141886068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n v="1463520479"/>
    <d v="2016-05-17T16:27:59"/>
    <n v="145833647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n v="1446759880"/>
    <d v="2015-11-05T16:44:40"/>
    <n v="144416428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n v="1461913140"/>
    <d v="2016-04-29T01:59:00"/>
    <n v="146137095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n v="1455390126"/>
    <d v="2016-02-13T14:02:06"/>
    <n v="145279812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n v="1471185057"/>
    <d v="2016-08-14T09:30:57"/>
    <n v="1468593057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n v="1450137600"/>
    <d v="2015-12-14T19:00:00"/>
    <n v="1448924882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n v="1466172000"/>
    <d v="2016-06-17T09:00:00"/>
    <n v="146341809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n v="1459378085"/>
    <d v="2016-03-30T17:48:05"/>
    <n v="145678968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n v="1439806936"/>
    <d v="2015-08-17T05:22:16"/>
    <n v="143721493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n v="1428483201"/>
    <d v="2015-04-08T03:53:21"/>
    <n v="142589120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n v="1402334811"/>
    <d v="2014-06-09T12:26:51"/>
    <n v="1401470811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n v="1403964574"/>
    <d v="2014-06-28T09:09:34"/>
    <n v="140137257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n v="1434675616"/>
    <d v="2015-06-18T20:00:16"/>
    <n v="14320836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n v="1449756896"/>
    <d v="2015-12-10T09:14:56"/>
    <n v="144716489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n v="1426801664"/>
    <d v="2015-03-19T16:47:44"/>
    <n v="142421326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n v="1488240000"/>
    <d v="2017-02-27T19:00:00"/>
    <n v="1486996729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n v="1433343850"/>
    <d v="2015-06-03T10:04:10"/>
    <n v="143075185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n v="1479592800"/>
    <d v="2016-11-19T17:00:00"/>
    <n v="147676022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n v="1425528000"/>
    <d v="2015-03-04T23:00:00"/>
    <n v="1422916261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n v="1475269200"/>
    <d v="2016-09-30T16:00:00"/>
    <n v="1473200844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n v="1411874580"/>
    <d v="2014-09-27T22:23:00"/>
    <n v="1409030371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n v="1406358000"/>
    <d v="2014-07-26T02:00:00"/>
    <n v="140484127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n v="1471977290"/>
    <d v="2016-08-23T13:34:50"/>
    <n v="146679329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n v="1435851577"/>
    <d v="2015-07-02T10:39:37"/>
    <n v="143325957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n v="1408204857"/>
    <d v="2014-08-16T11:00:57"/>
    <n v="14063904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n v="1463803140"/>
    <d v="2016-05-20T22:59:00"/>
    <n v="145944648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n v="1450040396"/>
    <d v="2015-12-13T15:59:56"/>
    <n v="144485279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n v="1462467600"/>
    <d v="2016-05-05T12:00:00"/>
    <n v="145740336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n v="1417295990"/>
    <d v="2014-11-29T16:19:50"/>
    <n v="141470039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n v="1411444740"/>
    <d v="2014-09-22T22:59:00"/>
    <n v="140933549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n v="1416781749"/>
    <d v="2014-11-23T17:29:09"/>
    <n v="1415053749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n v="1479517200"/>
    <d v="2016-11-18T20:00:00"/>
    <n v="1475765867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n v="1484366340"/>
    <d v="2017-01-13T22:59:00"/>
    <n v="1480219174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n v="1461186676"/>
    <d v="2016-04-20T16:11:16"/>
    <n v="145859467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n v="1442248829"/>
    <d v="2015-09-14T11:40:29"/>
    <n v="14392248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n v="1420130935"/>
    <d v="2015-01-01T11:48:55"/>
    <n v="1417538935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n v="1429456132"/>
    <d v="2015-04-19T10:08:52"/>
    <n v="1424275732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n v="1475853060"/>
    <d v="2016-10-07T10:11:00"/>
    <n v="1470672906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n v="1431283530"/>
    <d v="2015-05-10T13:45:30"/>
    <n v="14286915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n v="1412485200"/>
    <d v="2014-10-05T00:00:00"/>
    <n v="1410966179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n v="1448902800"/>
    <d v="2015-11-30T12:00:00"/>
    <n v="1445369727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n v="1447734439"/>
    <d v="2015-11-16T23:27:19"/>
    <n v="144427483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n v="1457413140"/>
    <d v="2016-03-07T23:59:00"/>
    <n v="1454996887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n v="1479773838"/>
    <d v="2016-11-21T19:17:18"/>
    <n v="1477178238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n v="1434497400"/>
    <d v="2015-06-16T18:30:00"/>
    <n v="143177080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n v="1475258327"/>
    <d v="2016-09-30T12:58:47"/>
    <n v="1471370327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n v="1412492445"/>
    <d v="2014-10-05T02:00:45"/>
    <n v="14099004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n v="1402938394"/>
    <d v="2014-06-16T12:06:34"/>
    <n v="140069199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n v="1454412584"/>
    <d v="2016-02-02T06:29:44"/>
    <n v="145259818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n v="1407686340"/>
    <d v="2014-08-10T10:59:00"/>
    <n v="1404833442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n v="1472097540"/>
    <d v="2016-08-24T22:59:00"/>
    <n v="1471188502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n v="1438764207"/>
    <d v="2015-08-05T03:43:27"/>
    <n v="143617220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n v="1459702800"/>
    <d v="2016-04-03T12:00:00"/>
    <n v="145769038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n v="1437202740"/>
    <d v="2015-07-18T01:59:00"/>
    <n v="143465499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n v="1485989940"/>
    <d v="2017-02-01T17:59:00"/>
    <n v="148339383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n v="1464817320"/>
    <d v="2016-06-01T16:42:00"/>
    <n v="1462806419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n v="1404273540"/>
    <d v="2014-07-01T22:59:00"/>
    <n v="140027258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n v="1426775940"/>
    <d v="2015-03-19T09:39:00"/>
    <n v="142441435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n v="1419368925"/>
    <d v="2014-12-23T16:08:45"/>
    <n v="141720892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n v="1460260800"/>
    <d v="2016-04-09T23:00:00"/>
    <n v="145833667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n v="1427775414"/>
    <d v="2015-03-30T23:16:54"/>
    <n v="142518701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n v="1482321030"/>
    <d v="2016-12-21T06:50:30"/>
    <n v="14771334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n v="1466056689"/>
    <d v="2016-06-16T00:58:09"/>
    <n v="146484708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n v="1446062040"/>
    <d v="2015-10-28T14:54:00"/>
    <n v="1445109822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n v="1406185200"/>
    <d v="2014-07-24T02:00:00"/>
    <n v="140433738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n v="1437261419"/>
    <d v="2015-07-18T18:16:59"/>
    <n v="143466941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n v="1437676380"/>
    <d v="2015-07-23T13:33:00"/>
    <n v="1435670452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n v="1434039137"/>
    <d v="2015-06-11T11:12:17"/>
    <n v="143144713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n v="1433113200"/>
    <d v="2015-05-31T18:00:00"/>
    <n v="143195161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n v="1405915140"/>
    <d v="2014-07-20T22:59:00"/>
    <n v="140414066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n v="1411771384"/>
    <d v="2014-09-26T17:43:04"/>
    <n v="1409179384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n v="1415191920"/>
    <d v="2014-11-05T07:52:00"/>
    <n v="14122334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n v="1472936229"/>
    <d v="2016-09-03T15:57:09"/>
    <n v="146775222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n v="1463353200"/>
    <d v="2016-05-15T18:00:00"/>
    <n v="146228518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n v="1410550484"/>
    <d v="2014-09-12T14:34:44"/>
    <n v="1408995284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n v="1404359940"/>
    <d v="2014-07-02T22:59:00"/>
    <n v="1402580818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n v="1433076298"/>
    <d v="2015-05-31T07:44:58"/>
    <n v="143005229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n v="1404190740"/>
    <d v="2014-06-30T23:59:00"/>
    <n v="140121458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n v="1475664834"/>
    <d v="2016-10-05T05:53:54"/>
    <n v="147385043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n v="1452872290"/>
    <d v="2016-01-15T10:38:10"/>
    <n v="145200829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n v="1402901940"/>
    <d v="2014-06-16T01:59:00"/>
    <n v="139999841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n v="1476931696"/>
    <d v="2016-10-19T21:48:16"/>
    <n v="147433969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n v="1441167586"/>
    <d v="2015-09-01T23:19:46"/>
    <n v="143857558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n v="1400533200"/>
    <d v="2014-05-19T16:00:00"/>
    <n v="1398348859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n v="1440820740"/>
    <d v="2015-08-28T22:59:00"/>
    <n v="143956766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n v="1403846055"/>
    <d v="2014-06-27T00:14:15"/>
    <n v="140125405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n v="1407524004"/>
    <d v="2014-08-08T13:53:24"/>
    <n v="140493200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n v="1434925500"/>
    <d v="2015-06-21T17:25:00"/>
    <n v="1432410639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n v="1417101683"/>
    <d v="2014-11-27T10:21:23"/>
    <n v="1414506083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n v="1425272340"/>
    <d v="2015-03-01T23:59:00"/>
    <n v="1421426929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n v="1411084800"/>
    <d v="2014-09-18T19:00:00"/>
    <n v="141030417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n v="1448922600"/>
    <d v="2015-11-30T17:30:00"/>
    <n v="144635252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n v="1465178400"/>
    <d v="2016-06-05T21:00:00"/>
    <n v="14619859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n v="1421009610"/>
    <d v="2015-01-11T15:53:30"/>
    <n v="141928161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n v="1423838916"/>
    <d v="2015-02-13T09:48:36"/>
    <n v="141865491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n v="1462878648"/>
    <d v="2016-05-10T06:10:48"/>
    <n v="14610642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n v="1456946487"/>
    <d v="2016-03-02T14:21:27"/>
    <n v="145435448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n v="1413383216"/>
    <d v="2014-10-15T09:26:56"/>
    <n v="141079121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n v="1412092800"/>
    <d v="2014-09-30T11:00:00"/>
    <n v="1409493800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n v="1433422793"/>
    <d v="2015-06-04T07:59:53"/>
    <n v="143083079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n v="1468191540"/>
    <d v="2016-07-10T17:59:00"/>
    <n v="146495848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n v="1471071540"/>
    <d v="2016-08-13T01:59:00"/>
    <n v="1467720388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n v="1464712394"/>
    <d v="2016-05-31T11:33:14"/>
    <n v="145952839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n v="1403546400"/>
    <d v="2014-06-23T13:00:00"/>
    <n v="140171411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n v="1410558949"/>
    <d v="2014-09-12T16:55:49"/>
    <n v="14092629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n v="1469165160"/>
    <d v="2016-07-22T00:26:00"/>
    <n v="1467335378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n v="1404444286"/>
    <d v="2014-07-03T22:24:46"/>
    <n v="140323468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n v="1403715546"/>
    <d v="2014-06-25T11:59:06"/>
    <n v="140112354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n v="1428068988"/>
    <d v="2015-04-03T08:49:48"/>
    <n v="1425908988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n v="1402848000"/>
    <d v="2014-06-15T11:00:00"/>
    <n v="140060657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n v="1433055540"/>
    <d v="2015-05-31T01:59:00"/>
    <n v="143123086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n v="1465062166"/>
    <d v="2016-06-04T12:42:46"/>
    <n v="146333416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n v="1432612740"/>
    <d v="2015-05-25T22:59:00"/>
    <n v="142988166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n v="1427806320"/>
    <d v="2015-03-31T07:52:00"/>
    <n v="1422834819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n v="1453411109"/>
    <d v="2016-01-21T16:18:29"/>
    <n v="145081910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n v="1431204449"/>
    <d v="2015-05-09T15:47:29"/>
    <n v="1428526049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n v="1425057075"/>
    <d v="2015-02-27T12:11:15"/>
    <n v="1422465075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n v="1434994266"/>
    <d v="2015-06-22T12:31:06"/>
    <n v="143240226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n v="1435881006"/>
    <d v="2015-07-02T18:50:06"/>
    <n v="14339802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n v="1415230084"/>
    <d v="2014-11-05T18:28:04"/>
    <n v="141341208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n v="1455231540"/>
    <d v="2016-02-11T17:59:00"/>
    <n v="145261484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n v="1417374262"/>
    <d v="2014-11-30T14:04:22"/>
    <n v="141477866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n v="1462402800"/>
    <d v="2016-05-04T18:00:00"/>
    <n v="145985686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n v="1455831000"/>
    <d v="2016-02-18T16:30:00"/>
    <n v="145436646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n v="1461963600"/>
    <d v="2016-04-29T16:00:00"/>
    <n v="145956737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n v="1476939300"/>
    <d v="2016-10-19T23:55:00"/>
    <n v="1474273294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n v="1439957176"/>
    <d v="2015-08-18T23:06:16"/>
    <n v="143736517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n v="1427082912"/>
    <d v="2015-03-22T22:55:12"/>
    <n v="14231985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n v="1439828159"/>
    <d v="2015-08-17T11:15:59"/>
    <n v="14372361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n v="1420860180"/>
    <d v="2015-01-09T22:23:00"/>
    <n v="141823464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n v="1422100800"/>
    <d v="2015-01-24T07:00:00"/>
    <n v="1416932133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n v="1429396200"/>
    <d v="2015-04-18T17:30:00"/>
    <n v="142853970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n v="1432589896"/>
    <d v="2015-05-25T16:38:16"/>
    <n v="142740589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n v="1432831089"/>
    <d v="2015-05-28T11:38:09"/>
    <n v="143023908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n v="1427133600"/>
    <d v="2015-03-23T13:00:00"/>
    <n v="1423847093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n v="1447311540"/>
    <d v="2015-11-12T01:59:00"/>
    <n v="1445358903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n v="1405461600"/>
    <d v="2014-07-15T17:00:00"/>
    <n v="140356270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n v="1468752468"/>
    <d v="2016-07-17T05:47:48"/>
    <n v="146702446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n v="1407808438"/>
    <d v="2014-08-11T20:53:58"/>
    <n v="140521735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n v="1450389950"/>
    <d v="2015-12-17T17:05:50"/>
    <n v="14477979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n v="1409980144"/>
    <d v="2014-09-06T00:09:04"/>
    <n v="1407388144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n v="1404406964"/>
    <d v="2014-07-03T12:02:44"/>
    <n v="140181496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n v="1404532740"/>
    <d v="2014-07-04T22:59:00"/>
    <n v="1401823952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n v="1407689102"/>
    <d v="2014-08-10T11:45:02"/>
    <n v="1405097102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n v="1475918439"/>
    <d v="2016-10-08T04:20:39"/>
    <n v="1473326439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n v="1436137140"/>
    <d v="2015-07-05T17:59:00"/>
    <n v="143383389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n v="1455602340"/>
    <d v="2016-02-16T00:59:00"/>
    <n v="145382743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n v="1461902340"/>
    <d v="2016-04-28T22:59:00"/>
    <n v="1459220588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n v="1423555140"/>
    <d v="2015-02-10T02:59:00"/>
    <n v="1421105608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n v="1459641073"/>
    <d v="2016-04-02T18:51:13"/>
    <n v="145446067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n v="1476651600"/>
    <d v="2016-10-16T16:00:00"/>
    <n v="1473189335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n v="1433289600"/>
    <d v="2015-06-02T19:00:00"/>
    <n v="14307688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n v="1406350740"/>
    <d v="2014-07-25T23:59:00"/>
    <n v="1403125737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n v="1460753307"/>
    <d v="2016-04-15T15:48:27"/>
    <n v="145816130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n v="1402515198"/>
    <d v="2014-06-11T14:33:18"/>
    <n v="13999231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n v="1417465515"/>
    <d v="2014-12-01T15:25:15"/>
    <n v="1415737515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n v="1400475600"/>
    <d v="2014-05-19T00:00:00"/>
    <n v="1397819938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n v="1440556553"/>
    <d v="2015-08-25T21:35:53"/>
    <n v="14353725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n v="1399293386"/>
    <d v="2014-05-05T07:36:26"/>
    <n v="139713338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n v="1439247600"/>
    <d v="2015-08-10T18:00:00"/>
    <n v="143462593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n v="1438543889"/>
    <d v="2015-08-02T14:31:29"/>
    <n v="1436383889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n v="1427907626"/>
    <d v="2015-04-01T12:00:26"/>
    <n v="14253192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n v="1464482160"/>
    <d v="2016-05-28T19:36:00"/>
    <n v="146282483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n v="1406745482"/>
    <d v="2014-07-30T13:38:02"/>
    <n v="140415348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n v="1404360045"/>
    <d v="2014-07-02T23:00:45"/>
    <n v="14013360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n v="1425185940"/>
    <d v="2015-02-28T23:59:00"/>
    <n v="142396009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n v="1402594090"/>
    <d v="2014-06-12T12:28:10"/>
    <n v="140000209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n v="1460730079"/>
    <d v="2016-04-15T09:21:19"/>
    <n v="145813807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n v="1434234010"/>
    <d v="2015-06-13T17:20:10"/>
    <n v="143164201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n v="1463529600"/>
    <d v="2016-05-17T19:00:00"/>
    <n v="146230765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n v="1480399200"/>
    <d v="2016-11-29T01:00:00"/>
    <n v="147861650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n v="1479175680"/>
    <d v="2016-11-14T21:08:00"/>
    <n v="147631724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n v="1428606055"/>
    <d v="2015-04-09T14:00:55"/>
    <n v="14272236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n v="1428552000"/>
    <d v="2015-04-08T23:00:00"/>
    <n v="1426199843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n v="1406854800"/>
    <d v="2014-07-31T20:00:00"/>
    <n v="1403599778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n v="1411790400"/>
    <d v="2014-09-26T23:00:00"/>
    <n v="140988482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n v="1423942780"/>
    <d v="2015-02-14T14:39:40"/>
    <n v="141875878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n v="1459010340"/>
    <d v="2016-03-26T11:39:00"/>
    <n v="14564219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n v="1436817960"/>
    <d v="2015-07-13T15:06:00"/>
    <n v="143399978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n v="1410210685"/>
    <d v="2014-09-08T16:11:25"/>
    <n v="140805068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n v="1469401200"/>
    <d v="2016-07-24T18:00:00"/>
    <n v="146688729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n v="1458057600"/>
    <d v="2016-03-15T11:00:00"/>
    <n v="145593852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n v="1468193532"/>
    <d v="2016-07-10T18:32:12"/>
    <n v="146560153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n v="1470132180"/>
    <d v="2016-08-02T05:03:00"/>
    <n v="1467040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n v="1464310475"/>
    <d v="2016-05-26T19:54:35"/>
    <n v="146171847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n v="1436587140"/>
    <d v="2015-07-10T22:59:00"/>
    <n v="1434113406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n v="1450887480"/>
    <d v="2015-12-23T11:18:00"/>
    <n v="1448469719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n v="1434395418"/>
    <d v="2015-06-15T14:10:18"/>
    <n v="14316306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n v="1479834023"/>
    <d v="2016-11-22T12:00:23"/>
    <n v="147723842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n v="1404664592"/>
    <d v="2014-07-06T11:36:32"/>
    <n v="1399480592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n v="1436957022"/>
    <d v="2015-07-15T05:43:42"/>
    <n v="143436502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n v="1418769129"/>
    <d v="2014-12-16T17:32:09"/>
    <n v="141695472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n v="1433685354"/>
    <d v="2015-06-07T08:55:54"/>
    <n v="1431093354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n v="1440801000"/>
    <d v="2015-08-28T17:30:00"/>
    <n v="143704249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n v="1484354556"/>
    <d v="2017-01-13T19:42:36"/>
    <n v="147917055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n v="1429564165"/>
    <d v="2015-04-20T16:09:25"/>
    <n v="142697216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n v="1407691248"/>
    <d v="2014-08-10T12:20:48"/>
    <n v="1405099248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n v="1457734843"/>
    <d v="2016-03-11T17:20:43"/>
    <n v="14551428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n v="1420952340"/>
    <d v="2015-01-10T23:59:00"/>
    <n v="14181468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n v="1420215216"/>
    <d v="2015-01-02T11:13:36"/>
    <n v="141753681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n v="1445482906"/>
    <d v="2015-10-21T22:01:46"/>
    <n v="1442890906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n v="1457133568"/>
    <d v="2016-03-04T18:19:28"/>
    <n v="145454156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n v="1469948400"/>
    <d v="2016-07-31T02:00:00"/>
    <n v="146517202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n v="1411852640"/>
    <d v="2014-09-27T16:17:20"/>
    <n v="14066686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n v="1404022381"/>
    <d v="2014-06-29T01:13:01"/>
    <n v="140229438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n v="1428097739"/>
    <d v="2015-04-03T16:48:59"/>
    <n v="142749293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n v="1429955619"/>
    <d v="2015-04-25T04:53:39"/>
    <n v="142477521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n v="1406761200"/>
    <d v="2014-07-30T18:00:00"/>
    <n v="1402403907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n v="1426965758"/>
    <d v="2015-03-21T14:22:38"/>
    <n v="1424377358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n v="1464692400"/>
    <d v="2016-05-31T06:00:00"/>
    <n v="1461769373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n v="1433131140"/>
    <d v="2015-05-31T22:59:00"/>
    <n v="142912090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n v="1465940580"/>
    <d v="2016-06-14T16:43:00"/>
    <n v="146260302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n v="1427860740"/>
    <d v="2015-03-31T22:59:00"/>
    <n v="142472771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n v="1440111600"/>
    <d v="2015-08-20T18:00:00"/>
    <n v="1437545657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n v="1405614823"/>
    <d v="2014-07-17T11:33:43"/>
    <n v="140302282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n v="1445659140"/>
    <d v="2015-10-23T22:59:00"/>
    <n v="144423621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n v="1426187582"/>
    <d v="2015-03-12T14:13:02"/>
    <n v="142359918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n v="1437166920"/>
    <d v="2015-07-17T16:02:00"/>
    <n v="1435554104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n v="1436110717"/>
    <d v="2015-07-05T10:38:37"/>
    <n v="143351871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n v="1451881207"/>
    <d v="2016-01-03T23:20:07"/>
    <n v="14491164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n v="1453244340"/>
    <d v="2016-01-19T17:59:00"/>
    <n v="1448136417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n v="1437364740"/>
    <d v="2015-07-19T22:59:00"/>
    <n v="143440504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n v="1470058860"/>
    <d v="2016-08-01T08:41:00"/>
    <n v="1469026903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n v="1434505214"/>
    <d v="2015-06-16T20:40:14"/>
    <n v="1432690814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n v="1430993394"/>
    <d v="2015-05-07T05:09:54"/>
    <n v="142840139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n v="1427414400"/>
    <d v="2015-03-26T19:00:00"/>
    <n v="142265620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n v="1420033187"/>
    <d v="2014-12-31T08:39:47"/>
    <n v="141484558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n v="1472676371"/>
    <d v="2016-08-31T15:46:11"/>
    <n v="1470948371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n v="1464371211"/>
    <d v="2016-05-27T12:46:51"/>
    <n v="14631616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n v="1415222545"/>
    <d v="2014-11-05T16:22:25"/>
    <n v="141340454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n v="1455936335"/>
    <d v="2016-02-19T21:45:35"/>
    <n v="14520483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n v="1417460940"/>
    <d v="2014-12-01T14:09:00"/>
    <n v="1416516972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n v="1434624067"/>
    <d v="2015-06-18T05:41:07"/>
    <n v="143203206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n v="1461278208"/>
    <d v="2016-04-21T17:36:48"/>
    <n v="145946380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n v="1470197340"/>
    <d v="2016-08-02T23:09:00"/>
    <n v="1467497652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n v="1435947758"/>
    <d v="2015-07-03T13:22:38"/>
    <n v="143283735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n v="1432314209"/>
    <d v="2015-05-22T12:03:29"/>
    <n v="142972220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n v="1438226724"/>
    <d v="2015-07-29T22:25:24"/>
    <n v="1433042724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n v="1459180229"/>
    <d v="2016-03-28T10:50:29"/>
    <n v="14570238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n v="1405882287"/>
    <d v="2014-07-20T13:51:27"/>
    <n v="140069828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n v="1399809052"/>
    <d v="2014-05-11T06:50:52"/>
    <n v="13972170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n v="1401587064"/>
    <d v="2014-05-31T20:44:24"/>
    <n v="139942706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n v="1401778740"/>
    <d v="2014-06-03T01:59:00"/>
    <n v="139947413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n v="1443711774"/>
    <d v="2015-10-01T10:02:54"/>
    <n v="1441119774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n v="1412405940"/>
    <d v="2014-10-04T01:59:00"/>
    <n v="1409721542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n v="1437283391"/>
    <d v="2015-07-19T00:23:11"/>
    <n v="143339539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n v="1445196989"/>
    <d v="2015-10-18T14:36:29"/>
    <n v="144260498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n v="1434047084"/>
    <d v="2015-06-11T13:24:44"/>
    <n v="1431455084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n v="1420081143"/>
    <d v="2014-12-31T21:59:03"/>
    <n v="1417489143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n v="1437129179"/>
    <d v="2015-07-17T05:32:59"/>
    <n v="143453717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n v="1427427276"/>
    <d v="2015-03-26T22:34:36"/>
    <n v="142527087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n v="1409602178"/>
    <d v="2014-09-01T15:09:38"/>
    <n v="1406578178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n v="1431206058"/>
    <d v="2015-05-09T16:14:18"/>
    <n v="142861405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n v="1427408271"/>
    <d v="2015-03-26T17:17:51"/>
    <n v="142481987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n v="1425833403"/>
    <d v="2015-03-08T11:50:03"/>
    <n v="14232450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n v="1406913120"/>
    <d v="2014-08-01T12:12:00"/>
    <n v="140492769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n v="1432328400"/>
    <d v="2015-05-22T16:00:00"/>
    <n v="143073484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n v="1403730000"/>
    <d v="2014-06-25T16:00:00"/>
    <n v="140148520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n v="1407858710"/>
    <d v="2014-08-12T10:51:50"/>
    <n v="1405266710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n v="1415828820"/>
    <d v="2014-11-12T16:47:00"/>
    <n v="1412258977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n v="1473699540"/>
    <d v="2016-09-12T11:59:00"/>
    <n v="147245135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n v="1446739905"/>
    <d v="2015-11-05T11:11:45"/>
    <n v="144155230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n v="1447799054"/>
    <d v="2015-11-17T17:24:14"/>
    <n v="144520345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n v="1409376600"/>
    <d v="2014-08-30T00:30:00"/>
    <n v="1405957098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n v="1458703740"/>
    <d v="2016-03-22T22:29:00"/>
    <n v="145445302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n v="1466278339"/>
    <d v="2016-06-18T14:32:19"/>
    <n v="1463686339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n v="1410191405"/>
    <d v="2014-09-08T10:50:05"/>
    <n v="1408031405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n v="1426302660"/>
    <d v="2015-03-13T22:11:00"/>
    <n v="1423761792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n v="1404360478"/>
    <d v="2014-07-02T23:07:58"/>
    <n v="1401768478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n v="1490809450"/>
    <d v="2017-03-29T12:44:10"/>
    <n v="148562905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n v="1439522996"/>
    <d v="2015-08-13T22:29:56"/>
    <n v="143520299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n v="1444322535"/>
    <d v="2015-10-08T11:42:15"/>
    <n v="144173053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n v="1422061200"/>
    <d v="2015-01-23T20:00:00"/>
    <n v="1420244622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n v="1472896800"/>
    <d v="2016-09-03T05:00:00"/>
    <n v="147280436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n v="1454425128"/>
    <d v="2016-02-02T09:58:48"/>
    <n v="145183312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n v="1481213752"/>
    <d v="2016-12-08T11:15:52"/>
    <n v="14786217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n v="1435636740"/>
    <d v="2015-06-29T22:59:00"/>
    <n v="1433014746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n v="1422218396"/>
    <d v="2015-01-25T15:39:56"/>
    <n v="141962639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n v="1406761200"/>
    <d v="2014-07-30T18:00:00"/>
    <n v="140372482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n v="1487550399"/>
    <d v="2017-02-19T19:26:39"/>
    <n v="148495839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n v="1454281380"/>
    <d v="2016-01-31T18:03:00"/>
    <n v="145195057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n v="1409668069"/>
    <d v="2014-09-02T09:27:49"/>
    <n v="140707606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n v="1427479192"/>
    <d v="2015-03-27T12:59:52"/>
    <n v="142532279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n v="1462834191"/>
    <d v="2016-05-09T17:49:51"/>
    <n v="1460242191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n v="1418275702"/>
    <d v="2014-12-11T00:28:22"/>
    <n v="141568370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n v="1430517600"/>
    <d v="2015-05-01T17:00:00"/>
    <n v="14265381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n v="1488114358"/>
    <d v="2017-02-26T08:05:58"/>
    <n v="14855223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n v="1420413960"/>
    <d v="2015-01-04T18:26:00"/>
    <n v="141765163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n v="1439662344"/>
    <d v="2015-08-15T13:12:24"/>
    <n v="1434478344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n v="1427086740"/>
    <d v="2015-03-22T23:59:00"/>
    <n v="142448824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n v="1408863600"/>
    <d v="2014-08-24T02:00:00"/>
    <n v="140820355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n v="1404194400"/>
    <d v="2014-07-01T01:00:00"/>
    <n v="140060084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n v="1481000340"/>
    <d v="2016-12-05T23:59:00"/>
    <n v="1478386812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n v="1425103218"/>
    <d v="2015-02-28T01:00:18"/>
    <n v="1422424818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n v="1402979778"/>
    <d v="2014-06-16T23:36:18"/>
    <n v="140177017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n v="1420750683"/>
    <d v="2015-01-08T15:58:03"/>
    <n v="141815868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n v="1439827200"/>
    <d v="2015-08-17T11:00:00"/>
    <n v="143635527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n v="1407868561"/>
    <d v="2014-08-12T13:36:01"/>
    <n v="1406140561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n v="1433988791"/>
    <d v="2015-06-10T21:13:11"/>
    <n v="143139679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n v="1450554599"/>
    <d v="2015-12-19T14:49:59"/>
    <n v="144709859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n v="1479125642"/>
    <d v="2016-11-14T07:14:02"/>
    <n v="147696204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n v="1439581080"/>
    <d v="2015-08-14T14:38:00"/>
    <n v="1435709765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n v="1429074240"/>
    <d v="2015-04-15T00:04:00"/>
    <n v="14278662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n v="1434063600"/>
    <d v="2015-06-11T18:00:00"/>
    <n v="1430405903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n v="1435325100"/>
    <d v="2015-06-26T08:25:00"/>
    <n v="143207289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n v="1414354080"/>
    <d v="2014-10-26T15:08:00"/>
    <n v="141158760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n v="1406603696"/>
    <d v="2014-07-28T22:14:56"/>
    <n v="140530769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n v="1410424642"/>
    <d v="2014-09-11T03:37:22"/>
    <n v="140783264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n v="1441649397"/>
    <d v="2015-09-07T13:09:57"/>
    <n v="1439057397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n v="1417033777"/>
    <d v="2014-11-26T15:29:37"/>
    <n v="1414438177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n v="1429936500"/>
    <d v="2015-04-24T23:35:00"/>
    <n v="142475933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n v="1448863449"/>
    <d v="2015-11-30T01:04:09"/>
    <n v="144626784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n v="1431298740"/>
    <d v="2015-05-10T17:59:00"/>
    <n v="142955875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n v="1464824309"/>
    <d v="2016-06-01T18:38:29"/>
    <n v="1462232309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n v="1464952752"/>
    <d v="2016-06-03T06:19:12"/>
    <n v="146236075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n v="1410439161"/>
    <d v="2014-09-11T07:39:21"/>
    <n v="140784716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n v="1407168000"/>
    <d v="2014-08-04T11:00:00"/>
    <n v="1406131023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n v="1453075200"/>
    <d v="2016-01-17T19:00:00"/>
    <n v="145062877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n v="1479032260"/>
    <d v="2016-11-13T05:17:40"/>
    <n v="147643666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n v="1414346400"/>
    <d v="2014-10-26T13:00:00"/>
    <n v="1413291655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n v="1425337200"/>
    <d v="2015-03-02T18:00:00"/>
    <n v="142143281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n v="1428622271"/>
    <d v="2015-04-09T18:31:11"/>
    <n v="142620307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n v="1403823722"/>
    <d v="2014-06-26T18:02:02"/>
    <n v="140123172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n v="1406753639"/>
    <d v="2014-07-30T15:53:59"/>
    <n v="1404161639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n v="1419645748"/>
    <d v="2014-12-26T21:02:28"/>
    <n v="141705374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n v="1407565504"/>
    <d v="2014-08-09T01:25:04"/>
    <n v="14049735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n v="1444971540"/>
    <d v="2015-10-15T23:59:00"/>
    <n v="144259342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n v="1474228265"/>
    <d v="2016-09-18T14:51:05"/>
    <n v="147163626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n v="1459490400"/>
    <d v="2016-04-01T01:00:00"/>
    <n v="1457078868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n v="1441510707"/>
    <d v="2015-09-05T22:38:27"/>
    <n v="143935070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n v="1458097364"/>
    <d v="2016-03-15T22:02:44"/>
    <n v="145550896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n v="1468716180"/>
    <d v="2016-07-16T19:43:00"/>
    <n v="146620526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n v="1443704400"/>
    <d v="2015-10-01T08:00:00"/>
    <n v="1439827639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n v="1443973546"/>
    <d v="2015-10-04T10:45:46"/>
    <n v="14387895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n v="1480576720"/>
    <d v="2016-12-01T02:18:40"/>
    <n v="147798112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n v="1468249760"/>
    <d v="2016-07-11T10:09:20"/>
    <n v="146583056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n v="1435441454"/>
    <d v="2015-06-27T16:44:14"/>
    <n v="143276305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n v="1412656200"/>
    <d v="2014-10-06T23:30:00"/>
    <n v="141232897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n v="1420199351"/>
    <d v="2015-01-02T06:49:11"/>
    <n v="141631135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n v="1416877200"/>
    <d v="2014-11-24T20:00:00"/>
    <n v="1414505137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n v="1434490914"/>
    <d v="2015-06-16T16:41:54"/>
    <n v="142930691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n v="1446483000"/>
    <d v="2015-11-02T11:50:00"/>
    <n v="1443811268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n v="1440690875"/>
    <d v="2015-08-27T10:54:35"/>
    <n v="143809887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n v="1431717268"/>
    <d v="2015-05-15T14:14:28"/>
    <n v="1429125268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n v="1425110400"/>
    <d v="2015-02-28T03:00:00"/>
    <n v="1422388822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n v="1475378744"/>
    <d v="2016-10-01T22:25:44"/>
    <n v="14727867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n v="1410076123"/>
    <d v="2014-09-07T02:48:43"/>
    <n v="140489212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n v="1423623221"/>
    <d v="2015-02-10T21:53:41"/>
    <n v="142103122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n v="1460140500"/>
    <d v="2016-04-08T13:35:00"/>
    <n v="145762868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n v="1462301342"/>
    <d v="2016-05-03T13:49:02"/>
    <n v="145712094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n v="1445885890"/>
    <d v="2015-10-26T13:58:10"/>
    <n v="1440701890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n v="1469834940"/>
    <d v="2016-07-29T18:29:00"/>
    <n v="146716258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n v="1405352264"/>
    <d v="2014-07-14T10:37:44"/>
    <n v="140016826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n v="1448745741"/>
    <d v="2015-11-28T16:22:21"/>
    <n v="144615014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n v="1461543600"/>
    <d v="2016-04-24T19:20:00"/>
    <n v="145920372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n v="1468020354"/>
    <d v="2016-07-08T18:25:54"/>
    <n v="14640459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n v="1406988000"/>
    <d v="2014-08-02T09:00:00"/>
    <n v="1403822912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n v="1411930556"/>
    <d v="2014-09-28T13:55:56"/>
    <n v="14093385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n v="1451852256"/>
    <d v="2016-01-03T15:17:36"/>
    <n v="144926025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n v="1399584210"/>
    <d v="2014-05-08T16:23:30"/>
    <n v="139768341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n v="1448722494"/>
    <d v="2015-11-28T09:54:54"/>
    <n v="144656249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n v="1447821717"/>
    <d v="2015-11-17T23:41:57"/>
    <n v="144522611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n v="1429460386"/>
    <d v="2015-04-19T11:19:46"/>
    <n v="142427998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n v="1460608780"/>
    <d v="2016-04-13T23:39:40"/>
    <n v="145542838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n v="1406170740"/>
    <d v="2014-07-23T21:59:00"/>
    <n v="1402506278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n v="1488783507"/>
    <d v="2017-03-06T01:58:27"/>
    <n v="148619150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n v="1463945673"/>
    <d v="2016-05-22T14:34:33"/>
    <n v="145876167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n v="1472442900"/>
    <d v="2016-08-28T22:55:00"/>
    <n v="147163864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n v="1460925811"/>
    <d v="2016-04-17T15:43:31"/>
    <n v="145833381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n v="1405947126"/>
    <d v="2014-07-21T07:52:06"/>
    <n v="140335512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n v="1423186634"/>
    <d v="2015-02-05T20:37:14"/>
    <n v="141800263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n v="1462766400"/>
    <d v="2016-05-08T23:00:00"/>
    <n v="146021911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n v="1464872848"/>
    <d v="2016-06-02T08:07:28"/>
    <n v="146228084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n v="1468442898"/>
    <d v="2016-07-13T15:48:18"/>
    <n v="146585089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n v="1406876400"/>
    <d v="2014-08-01T02:00:00"/>
    <n v="140502456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n v="1469213732"/>
    <d v="2016-07-22T13:55:32"/>
    <n v="14666217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n v="1422717953"/>
    <d v="2015-01-31T10:25:53"/>
    <n v="14175339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n v="1427659200"/>
    <d v="2015-03-29T15:00:00"/>
    <n v="142567805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n v="1404570147"/>
    <d v="2014-07-05T09:22:27"/>
    <n v="1401978147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n v="1468729149"/>
    <d v="2016-07-16T23:19:09"/>
    <n v="146354514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n v="1436297180"/>
    <d v="2015-07-07T14:26:20"/>
    <n v="143111318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n v="1400569140"/>
    <d v="2014-05-20T01:59:00"/>
    <n v="139785435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n v="1415404800"/>
    <d v="2014-11-07T19:00:00"/>
    <n v="141280964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n v="1456002300"/>
    <d v="2016-02-20T16:05:00"/>
    <n v="145417312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n v="1462539840"/>
    <d v="2016-05-06T08:04:00"/>
    <n v="1460034594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n v="1400278290"/>
    <d v="2014-05-16T17:11:30"/>
    <n v="1399414290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n v="1440813413"/>
    <d v="2015-08-28T20:56:53"/>
    <n v="143951741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n v="1447009181"/>
    <d v="2015-11-08T13:59:41"/>
    <n v="144441358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n v="1456934893"/>
    <d v="2016-03-02T11:08:13"/>
    <n v="1454342893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n v="1433086082"/>
    <d v="2015-05-31T10:28:02"/>
    <n v="143049408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n v="1449876859"/>
    <d v="2015-12-11T18:34:19"/>
    <n v="144468925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n v="1431549912"/>
    <d v="2015-05-13T15:45:12"/>
    <n v="1428957912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n v="1405761690"/>
    <d v="2014-07-19T04:21:30"/>
    <n v="140316969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n v="1423913220"/>
    <d v="2015-02-14T06:27:00"/>
    <n v="142133907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n v="1416499440"/>
    <d v="2014-11-20T11:04:00"/>
    <n v="141534146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n v="1428222221"/>
    <d v="2015-04-05T03:23:41"/>
    <n v="1425633821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n v="1427580426"/>
    <d v="2015-03-28T17:07:06"/>
    <n v="142499202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n v="1409514709"/>
    <d v="2014-08-31T14:51:49"/>
    <n v="1406058798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n v="1462631358"/>
    <d v="2016-05-07T09:29:18"/>
    <n v="145745095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n v="1488394800"/>
    <d v="2017-03-01T14:00:00"/>
    <n v="148668170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n v="1411779761"/>
    <d v="2014-09-26T20:02:41"/>
    <n v="140918776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n v="1424009147"/>
    <d v="2015-02-15T09:05:47"/>
    <n v="1421417147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n v="1412740457"/>
    <d v="2014-10-07T22:54:17"/>
    <n v="141014845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n v="1413832985"/>
    <d v="2014-10-20T14:23:05"/>
    <n v="140864898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n v="1455647587"/>
    <d v="2016-02-16T13:33:07"/>
    <n v="145348758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n v="1409070480"/>
    <d v="2014-08-26T11:28:00"/>
    <n v="140657238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n v="1437606507"/>
    <d v="2015-07-22T18:08:27"/>
    <n v="143501450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n v="1410281360"/>
    <d v="2014-09-09T11:49:20"/>
    <n v="1406825360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n v="1414348166"/>
    <d v="2014-10-26T13:29:26"/>
    <n v="141287936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n v="1422450278"/>
    <d v="2015-01-28T08:04:38"/>
    <n v="141985827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n v="1430571849"/>
    <d v="2015-05-02T08:04:09"/>
    <n v="142797984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n v="1424070823"/>
    <d v="2015-02-16T02:13:43"/>
    <n v="142147882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n v="1457157269"/>
    <d v="2016-03-05T00:54:29"/>
    <n v="145586126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n v="1437331463"/>
    <d v="2015-07-19T13:44:23"/>
    <n v="1434739463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n v="1410987400"/>
    <d v="2014-09-17T15:56:40"/>
    <n v="140839540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n v="1409846874"/>
    <d v="2014-09-04T11:07:54"/>
    <n v="1407254874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n v="1475877108"/>
    <d v="2016-10-07T16:51:48"/>
    <n v="147328510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n v="1460737680"/>
    <d v="2016-04-15T11:28:00"/>
    <n v="145572559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n v="1427168099"/>
    <d v="2015-03-23T22:34:59"/>
    <n v="14245796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n v="1414360358"/>
    <d v="2014-10-26T16:52:38"/>
    <n v="1409176358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n v="1422759240"/>
    <d v="2015-01-31T21:54:00"/>
    <n v="1418824867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n v="1458860363"/>
    <d v="2016-03-24T17:59:23"/>
    <n v="145497596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n v="1441037097"/>
    <d v="2015-08-31T11:04:57"/>
    <n v="143844509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n v="1437889336"/>
    <d v="2015-07-26T00:42:16"/>
    <n v="143270533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n v="1449247439"/>
    <d v="2015-12-04T11:43:59"/>
    <n v="144405983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n v="1487811600"/>
    <d v="2017-02-22T20:00:00"/>
    <n v="148607748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n v="1402007500"/>
    <d v="2014-06-05T17:31:40"/>
    <n v="1399415500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n v="1450053370"/>
    <d v="2015-12-13T19:36:10"/>
    <n v="144746137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n v="1454525340"/>
    <d v="2016-02-03T13:49:00"/>
    <n v="145200859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n v="1418914964"/>
    <d v="2014-12-18T10:02:44"/>
    <n v="141459136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n v="1450211116"/>
    <d v="2015-12-15T15:25:16"/>
    <n v="14450235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n v="1475398800"/>
    <d v="2016-10-02T04:00:00"/>
    <n v="147271122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n v="1428097450"/>
    <d v="2015-04-03T16:44:10"/>
    <n v="1425509050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n v="1413925887"/>
    <d v="2014-10-21T16:11:27"/>
    <n v="141133388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n v="1404253800"/>
    <d v="2014-07-01T17:30:00"/>
    <n v="140278496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n v="1464099900"/>
    <d v="2016-05-24T09:25:00"/>
    <n v="146258531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n v="1413573010"/>
    <d v="2014-10-17T14:10:10"/>
    <n v="14083890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n v="1448949540"/>
    <d v="2015-12-01T00:59:00"/>
    <n v="144604836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n v="1437188400"/>
    <d v="2015-07-17T22:00:00"/>
    <n v="1432100004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n v="1473160954"/>
    <d v="2016-09-06T06:22:34"/>
    <n v="1467976954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n v="1421781360"/>
    <d v="2015-01-20T14:16:00"/>
    <n v="1419213664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n v="1416524325"/>
    <d v="2014-11-20T17:58:45"/>
    <n v="141522832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n v="1428642000"/>
    <d v="2015-04-10T00:00:00"/>
    <n v="1426050982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n v="1408596589"/>
    <d v="2014-08-20T23:49:49"/>
    <n v="140600458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n v="1413992210"/>
    <d v="2014-10-22T10:36:50"/>
    <n v="141140021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n v="1420938000"/>
    <d v="2015-01-10T20:00:00"/>
    <n v="141886274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n v="1460373187"/>
    <d v="2016-04-11T06:13:07"/>
    <n v="145735278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n v="1436914815"/>
    <d v="2015-07-14T18:00:15"/>
    <n v="14343228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n v="1414077391"/>
    <d v="2014-10-23T10:16:31"/>
    <n v="1411485391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n v="1399618380"/>
    <d v="2014-05-09T01:53:00"/>
    <n v="1399058797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n v="1413234316"/>
    <d v="2014-10-13T16:05:16"/>
    <n v="14080503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n v="1416081600"/>
    <d v="2014-11-15T15:00:00"/>
    <n v="1413477228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n v="1475294400"/>
    <d v="2016-09-30T23:00:00"/>
    <n v="147267428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n v="1403192031"/>
    <d v="2014-06-19T10:33:51"/>
    <n v="1400600031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n v="1467575940"/>
    <d v="2016-07-03T14:59:00"/>
    <n v="1465856639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n v="1448492400"/>
    <d v="2015-11-25T18:00:00"/>
    <n v="144650608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n v="1459483140"/>
    <d v="2016-03-31T22:59:00"/>
    <n v="1458178044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n v="1410836400"/>
    <d v="2014-09-15T22:00:00"/>
    <n v="1408116152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n v="1403539200"/>
    <d v="2014-06-23T11:00:00"/>
    <n v="140060405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n v="1461205423"/>
    <d v="2016-04-20T21:23:43"/>
    <n v="145602502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n v="1467481468"/>
    <d v="2016-07-02T12:44:28"/>
    <n v="146488946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n v="1403886084"/>
    <d v="2014-06-27T11:21:24"/>
    <n v="140129408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n v="1430316426"/>
    <d v="2015-04-29T09:07:06"/>
    <n v="142772442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n v="1407883811"/>
    <d v="2014-08-12T17:50:11"/>
    <n v="14052918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n v="1463619388"/>
    <d v="2016-05-18T19:56:28"/>
    <n v="146102738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n v="1443408550"/>
    <d v="2015-09-27T21:49:10"/>
    <n v="143995255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n v="1484348700"/>
    <d v="2017-01-13T18:05:00"/>
    <n v="1481756855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n v="1425124800"/>
    <d v="2015-02-28T07:00:00"/>
    <n v="142159635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n v="1425178800"/>
    <d v="2015-02-28T22:00:00"/>
    <n v="142237442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n v="1482779931"/>
    <d v="2016-12-26T14:18:51"/>
    <n v="148018793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n v="1408646111"/>
    <d v="2014-08-21T13:35:11"/>
    <n v="14034621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n v="1431144000"/>
    <d v="2015-05-08T23:00:00"/>
    <n v="142640742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n v="1446732975"/>
    <d v="2015-11-05T09:16:15"/>
    <n v="144413737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n v="1404149280"/>
    <d v="2014-06-30T12:28:00"/>
    <n v="1400547969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n v="1413921060"/>
    <d v="2014-10-21T14:51:00"/>
    <n v="141149914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n v="1482339794"/>
    <d v="2016-12-21T12:03:14"/>
    <n v="1479747794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n v="1485543242"/>
    <d v="2017-01-27T13:54:02"/>
    <n v="148295124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n v="1466375521"/>
    <d v="2016-06-19T17:32:01"/>
    <n v="146378352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n v="1465930440"/>
    <d v="2016-06-14T13:54:00"/>
    <n v="146384911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n v="1425819425"/>
    <d v="2015-03-08T07:57:05"/>
    <n v="142323102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n v="1447542000"/>
    <d v="2015-11-14T18:00:00"/>
    <n v="1446179553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n v="1452795416"/>
    <d v="2016-01-14T13:16:56"/>
    <n v="145020341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n v="1476008906"/>
    <d v="2016-10-09T05:28:26"/>
    <n v="147341690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n v="1427169540"/>
    <d v="2015-03-23T22:59:00"/>
    <n v="142470177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n v="1448078400"/>
    <d v="2015-11-20T23:00:00"/>
    <n v="1445985299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n v="1468777786"/>
    <d v="2016-07-17T12:49:46"/>
    <n v="146618578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n v="1421403960"/>
    <d v="2015-01-16T05:26:00"/>
    <n v="141882732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n v="1433093700"/>
    <d v="2015-05-31T12:35:00"/>
    <n v="1430242488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n v="1438959600"/>
    <d v="2015-08-07T10:00:00"/>
    <n v="143775413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n v="1421410151"/>
    <d v="2015-01-16T07:09:11"/>
    <n v="141881815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n v="1428205247"/>
    <d v="2015-04-04T22:40:47"/>
    <n v="14230248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n v="1440272093"/>
    <d v="2015-08-22T14:34:53"/>
    <n v="1435088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n v="1413953940"/>
    <d v="2014-10-21T23:59:00"/>
    <n v="1410141900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n v="1482108350"/>
    <d v="2016-12-18T19:45:50"/>
    <n v="14795163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n v="1488271860"/>
    <d v="2017-02-28T03:51:00"/>
    <n v="1484484219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n v="1454284500"/>
    <d v="2016-01-31T18:55:00"/>
    <n v="1449431237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n v="1465060797"/>
    <d v="2016-06-04T12:19:57"/>
    <n v="146246879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n v="1472847873"/>
    <d v="2016-09-02T15:24:33"/>
    <n v="1468959873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n v="1414205990"/>
    <d v="2014-10-24T21:59:50"/>
    <n v="141334199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n v="1485380482"/>
    <d v="2017-01-25T16:41:22"/>
    <n v="1482788482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n v="1463343673"/>
    <d v="2016-05-15T15:21:13"/>
    <n v="1460751673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n v="1440613920"/>
    <d v="2015-08-26T13:32:00"/>
    <n v="143595356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n v="1477550434"/>
    <d v="2016-10-27T01:40:34"/>
    <n v="14749584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n v="1482711309"/>
    <d v="2016-12-25T19:15:09"/>
    <n v="14798601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n v="1427936400"/>
    <d v="2015-04-01T20:00:00"/>
    <n v="142422186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n v="1411596001"/>
    <d v="2014-09-24T17:00:01"/>
    <n v="14096088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n v="1488517200"/>
    <d v="2017-03-03T00:00:00"/>
    <n v="1485909937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n v="1448805404"/>
    <d v="2015-11-29T08:56:44"/>
    <n v="144620980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n v="1469113351"/>
    <d v="2016-07-21T10:02:31"/>
    <n v="1463929351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n v="1424747740"/>
    <d v="2015-02-23T22:15:40"/>
    <n v="14221557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n v="1456617600"/>
    <d v="2016-02-27T19:00:00"/>
    <n v="145428018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n v="1452234840"/>
    <d v="2016-01-08T01:34:00"/>
    <n v="1450619123"/>
    <x v="4113"/>
  </r>
  <r>
    <m/>
    <m/>
    <m/>
    <m/>
    <m/>
    <x v="4"/>
    <x v="21"/>
    <m/>
    <m/>
    <m/>
    <m/>
    <m/>
    <m/>
    <m/>
    <m/>
    <m/>
    <x v="9"/>
    <m/>
    <m/>
    <m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322"/>
    <n v="113"/>
    <n v="18"/>
    <n v="453"/>
    <n v="0.71081677704194257"/>
    <n v="0.24944812362030905"/>
    <n v="3.9735099337748346E-2"/>
  </r>
  <r>
    <x v="1"/>
    <x v="1"/>
    <n v="932"/>
    <n v="420"/>
    <n v="60"/>
    <n v="1412"/>
    <n v="0.66005665722379603"/>
    <n v="0.29745042492917845"/>
    <n v="4.2492917847025496E-2"/>
  </r>
  <r>
    <x v="2"/>
    <x v="2"/>
    <n v="381"/>
    <n v="283"/>
    <n v="52"/>
    <n v="716"/>
    <n v="0.53212290502793291"/>
    <n v="0.39525139664804471"/>
    <n v="7.2625698324022353E-2"/>
  </r>
  <r>
    <x v="3"/>
    <x v="3"/>
    <n v="168"/>
    <n v="144"/>
    <n v="40"/>
    <n v="352"/>
    <n v="0.47727272727272729"/>
    <n v="0.40909090909090912"/>
    <n v="0.11363636363636363"/>
  </r>
  <r>
    <x v="4"/>
    <x v="4"/>
    <n v="94"/>
    <n v="90"/>
    <n v="17"/>
    <n v="201"/>
    <n v="0.46766169154228854"/>
    <n v="0.44776119402985076"/>
    <n v="8.45771144278607E-2"/>
  </r>
  <r>
    <x v="5"/>
    <x v="5"/>
    <n v="62"/>
    <n v="72"/>
    <n v="14"/>
    <n v="148"/>
    <n v="0.41891891891891891"/>
    <n v="0.48648648648648651"/>
    <n v="9.45945945945946E-2"/>
  </r>
  <r>
    <x v="6"/>
    <x v="6"/>
    <n v="55"/>
    <n v="64"/>
    <n v="18"/>
    <n v="137"/>
    <n v="0.40145985401459855"/>
    <n v="0.46715328467153283"/>
    <n v="0.13138686131386862"/>
  </r>
  <r>
    <x v="7"/>
    <x v="7"/>
    <n v="32"/>
    <n v="37"/>
    <n v="13"/>
    <n v="82"/>
    <n v="0.3902439024390244"/>
    <n v="0.45121951219512196"/>
    <n v="0.15853658536585366"/>
  </r>
  <r>
    <x v="8"/>
    <x v="8"/>
    <n v="26"/>
    <n v="22"/>
    <n v="7"/>
    <n v="55"/>
    <n v="0.47272727272727272"/>
    <n v="0.4"/>
    <n v="0.12727272727272726"/>
  </r>
  <r>
    <x v="9"/>
    <x v="9"/>
    <n v="21"/>
    <n v="16"/>
    <n v="6"/>
    <n v="43"/>
    <n v="0.48837209302325579"/>
    <n v="0.37209302325581395"/>
    <n v="0.13953488372093023"/>
  </r>
  <r>
    <x v="10"/>
    <x v="10"/>
    <n v="6"/>
    <n v="11"/>
    <n v="4"/>
    <n v="21"/>
    <n v="0.2857142857142857"/>
    <n v="0.52380952380952384"/>
    <n v="0.19047619047619047"/>
  </r>
  <r>
    <x v="11"/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2B8DDF-FFCA-AC4A-8033-03B1092BBEAF}" name="PivotTable17" cacheId="17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7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6"/>
        <item x="5"/>
        <item x="4"/>
        <item x="3"/>
        <item x="2"/>
        <item x="1"/>
        <item x="20"/>
        <item x="35"/>
        <item x="34"/>
        <item x="19"/>
        <item x="33"/>
        <item x="18"/>
        <item x="17"/>
        <item x="36"/>
        <item x="16"/>
        <item x="29"/>
        <item x="15"/>
        <item x="14"/>
        <item x="13"/>
        <item x="28"/>
        <item x="12"/>
        <item x="22"/>
        <item x="25"/>
        <item x="32"/>
        <item x="21"/>
        <item x="27"/>
        <item x="26"/>
        <item x="40"/>
        <item x="11"/>
        <item x="10"/>
        <item x="24"/>
        <item x="23"/>
        <item x="30"/>
        <item x="31"/>
        <item x="38"/>
        <item x="37"/>
        <item x="9"/>
        <item x="8"/>
        <item x="41"/>
        <item x="7"/>
        <item x="39"/>
        <item x="0"/>
        <item t="default"/>
      </items>
    </pivotField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83D44-55E7-844E-A4B2-E4B5C5DD70EE}" name="PivotTable18" cacheId="170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DBC36-92E3-7944-A01C-E4CA2DE19A28}" name="PivotTable22" cacheId="1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3" hier="-1"/>
  </pageFields>
  <dataFields count="1">
    <dataField name="Count of Outcome " fld="16" subtotal="count" baseField="0" baseItem="0"/>
  </dataFields>
  <chartFormats count="10">
    <chartFormat chart="0" format="2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1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2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0F401-E66F-6541-A785-C029F4F10CE6}" name="PivotTable25" cacheId="1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9:D42" firstHeaderRow="0" firstDataRow="1" firstDataCol="1"/>
  <pivotFields count="9">
    <pivotField axis="axisRow" showAll="0" sortType="a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h="1"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2">
    <field x="0"/>
    <field x="1"/>
  </rowFields>
  <rowItems count="23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9"/>
    </i>
    <i r="1">
      <x v="9"/>
    </i>
    <i>
      <x v="10"/>
    </i>
    <i r="1"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ful" fld="6" baseField="0" baseItem="0"/>
    <dataField name="Failed" fld="7" baseField="0" baseItem="0"/>
    <dataField name="Canceled" fld="8" baseField="0" baseItem="0" numFmtId="9"/>
  </dataFields>
  <formats count="4">
    <format dxfId="69">
      <pivotArea dataOnly="0" outline="0" fieldPosition="0">
        <references count="1">
          <reference field="4294967294" count="1">
            <x v="0"/>
          </reference>
        </references>
      </pivotArea>
    </format>
    <format dxfId="68">
      <pivotArea dataOnly="0" outline="0" fieldPosition="0">
        <references count="1">
          <reference field="4294967294" count="1">
            <x v="1"/>
          </reference>
        </references>
      </pivotArea>
    </format>
    <format dxfId="6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6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I131" zoomScale="69" zoomScaleNormal="69" workbookViewId="0">
      <selection activeCell="P3509" sqref="P350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8.83203125" customWidth="1"/>
    <col min="5" max="5" width="16.5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style="10" customWidth="1"/>
    <col min="16" max="16" width="24.5" style="6" customWidth="1"/>
    <col min="17" max="17" width="41.1640625" style="6" customWidth="1"/>
    <col min="18" max="18" width="20.1640625" style="6" customWidth="1"/>
    <col min="19" max="19" width="19.33203125" style="23" customWidth="1"/>
    <col min="20" max="20" width="24.33203125" style="23" customWidth="1"/>
    <col min="21" max="21" width="17.83203125" style="23" customWidth="1"/>
    <col min="22" max="22" width="25.33203125" style="6" customWidth="1"/>
    <col min="23" max="23" width="23.33203125" style="6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8359</v>
      </c>
      <c r="R1" s="1" t="s">
        <v>8308</v>
      </c>
      <c r="S1" s="1" t="s">
        <v>8259</v>
      </c>
      <c r="T1" s="1" t="s">
        <v>8396</v>
      </c>
      <c r="U1" s="1" t="s">
        <v>8260</v>
      </c>
      <c r="V1" s="1" t="s">
        <v>8397</v>
      </c>
      <c r="W1" s="1"/>
    </row>
    <row r="2" spans="1:23" ht="48" x14ac:dyDescent="0.2">
      <c r="B2" s="3" t="s">
        <v>2</v>
      </c>
      <c r="C2" s="3" t="s">
        <v>4111</v>
      </c>
      <c r="D2">
        <v>8500</v>
      </c>
      <c r="E2">
        <v>11633</v>
      </c>
      <c r="F2" s="10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O2" s="19">
        <f>E2/D2</f>
        <v>1.3685882352941177</v>
      </c>
      <c r="P2" s="6">
        <f>IFERROR(E2/L2,0)</f>
        <v>63.917582417582416</v>
      </c>
      <c r="Q2" s="6" t="s">
        <v>8309</v>
      </c>
      <c r="R2" s="6" t="s">
        <v>8310</v>
      </c>
      <c r="S2" s="23">
        <v>1437620400</v>
      </c>
      <c r="T2" s="18">
        <f>(S2/86400)+25569+(-5/24)</f>
        <v>42207.916666666664</v>
      </c>
      <c r="U2" s="23">
        <v>1434931811</v>
      </c>
      <c r="V2" s="18">
        <f>(U2/86400)+25569+(-5/24)</f>
        <v>42176.798738425925</v>
      </c>
      <c r="W2" s="18"/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0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>E3/D3</f>
        <v>1.4260827250608272</v>
      </c>
      <c r="P3" s="6">
        <f t="shared" ref="P3:P66" si="0">IFERROR(E3/L3,0)</f>
        <v>185.48101265822785</v>
      </c>
      <c r="Q3" s="6" t="s">
        <v>8309</v>
      </c>
      <c r="R3" s="6" t="s">
        <v>8310</v>
      </c>
      <c r="S3" s="23">
        <v>1488464683</v>
      </c>
      <c r="T3" s="18">
        <f t="shared" ref="T3:T66" si="1">(S3/86400)+25569+(-5/24)</f>
        <v>42796.392164351848</v>
      </c>
      <c r="U3" s="23">
        <v>1485872683</v>
      </c>
      <c r="V3" s="18">
        <f t="shared" ref="V3:V66" si="2">(U3/86400)+25569+(-5/24)</f>
        <v>42766.392164351848</v>
      </c>
      <c r="W3" s="18"/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0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ref="O4:O17" si="3">E4/D4</f>
        <v>1.05</v>
      </c>
      <c r="P4" s="6">
        <f t="shared" si="0"/>
        <v>15</v>
      </c>
      <c r="Q4" s="6" t="s">
        <v>8309</v>
      </c>
      <c r="R4" s="6" t="s">
        <v>8310</v>
      </c>
      <c r="S4" s="23">
        <v>1455555083</v>
      </c>
      <c r="T4" s="18">
        <f t="shared" si="1"/>
        <v>42415.494016203702</v>
      </c>
      <c r="U4" s="23">
        <v>1454691083</v>
      </c>
      <c r="V4" s="18">
        <f>(U4/86400)+25569+(-5/24)</f>
        <v>42405.494016203702</v>
      </c>
      <c r="W4" s="18"/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0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3"/>
        <v>1.0389999999999999</v>
      </c>
      <c r="P5" s="6">
        <f t="shared" si="0"/>
        <v>69.266666666666666</v>
      </c>
      <c r="Q5" s="6" t="s">
        <v>8309</v>
      </c>
      <c r="R5" s="6" t="s">
        <v>8310</v>
      </c>
      <c r="S5" s="23">
        <v>1407414107</v>
      </c>
      <c r="T5" s="18">
        <f t="shared" si="1"/>
        <v>41858.306793981479</v>
      </c>
      <c r="U5" s="23">
        <v>1404822107</v>
      </c>
      <c r="V5" s="18">
        <f>(U5/86400)+25569+(-5/24)</f>
        <v>41828.306793981479</v>
      </c>
      <c r="W5" s="18"/>
    </row>
    <row r="6" spans="1:23" ht="43" customHeight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0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3"/>
        <v>1.2299154545454545</v>
      </c>
      <c r="P6" s="6">
        <f t="shared" si="0"/>
        <v>190.55028169014085</v>
      </c>
      <c r="Q6" s="6" t="s">
        <v>8309</v>
      </c>
      <c r="R6" s="6" t="s">
        <v>8310</v>
      </c>
      <c r="S6" s="23">
        <v>1450555279</v>
      </c>
      <c r="T6" s="18">
        <f t="shared" si="1"/>
        <v>42357.625914351847</v>
      </c>
      <c r="U6" s="23">
        <v>1447963279</v>
      </c>
      <c r="V6" s="18">
        <f t="shared" si="2"/>
        <v>42327.625914351847</v>
      </c>
      <c r="W6" s="18"/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0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3"/>
        <v>1.0977744436109027</v>
      </c>
      <c r="P7" s="6">
        <f t="shared" si="0"/>
        <v>93.40425531914893</v>
      </c>
      <c r="Q7" s="6" t="s">
        <v>8309</v>
      </c>
      <c r="R7" s="6" t="s">
        <v>8310</v>
      </c>
      <c r="S7" s="23">
        <v>1469770500</v>
      </c>
      <c r="T7" s="18">
        <f t="shared" si="1"/>
        <v>42580.024305555555</v>
      </c>
      <c r="U7" s="23">
        <v>1468362207</v>
      </c>
      <c r="V7" s="18">
        <f t="shared" si="2"/>
        <v>42563.724618055552</v>
      </c>
      <c r="W7" s="18"/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0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3"/>
        <v>1.064875</v>
      </c>
      <c r="P8" s="6">
        <f t="shared" si="0"/>
        <v>146.87931034482759</v>
      </c>
      <c r="Q8" s="6" t="s">
        <v>8309</v>
      </c>
      <c r="R8" s="6" t="s">
        <v>8310</v>
      </c>
      <c r="S8" s="23">
        <v>1402710250</v>
      </c>
      <c r="T8" s="18">
        <f t="shared" si="1"/>
        <v>41803.864004629628</v>
      </c>
      <c r="U8" s="23">
        <v>1401846250</v>
      </c>
      <c r="V8" s="18">
        <f t="shared" si="2"/>
        <v>41793.864004629628</v>
      </c>
      <c r="W8" s="18"/>
    </row>
    <row r="9" spans="1:23" ht="35" customHeight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0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3"/>
        <v>1.0122222222222221</v>
      </c>
      <c r="P9" s="6">
        <f t="shared" si="0"/>
        <v>159.82456140350877</v>
      </c>
      <c r="Q9" s="6" t="s">
        <v>8309</v>
      </c>
      <c r="R9" s="6" t="s">
        <v>8310</v>
      </c>
      <c r="S9" s="23">
        <v>1467680867</v>
      </c>
      <c r="T9" s="18">
        <f t="shared" si="1"/>
        <v>42555.838738425919</v>
      </c>
      <c r="U9" s="23">
        <v>1464224867</v>
      </c>
      <c r="V9" s="18">
        <f t="shared" si="2"/>
        <v>42515.838738425919</v>
      </c>
      <c r="W9" s="18"/>
    </row>
    <row r="10" spans="1:23" ht="41" customHeight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3"/>
        <v>1.0004342857142856</v>
      </c>
      <c r="P10" s="6">
        <f t="shared" si="0"/>
        <v>291.79333333333335</v>
      </c>
      <c r="Q10" s="6" t="s">
        <v>8309</v>
      </c>
      <c r="R10" s="6" t="s">
        <v>8310</v>
      </c>
      <c r="S10" s="23">
        <v>1460754000</v>
      </c>
      <c r="T10" s="18">
        <f t="shared" si="1"/>
        <v>42475.666666666664</v>
      </c>
      <c r="U10" s="23">
        <v>1460155212</v>
      </c>
      <c r="V10" s="18">
        <f t="shared" si="2"/>
        <v>42468.736249999994</v>
      </c>
      <c r="W10" s="18"/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0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3"/>
        <v>1.2599800000000001</v>
      </c>
      <c r="P11" s="6">
        <f t="shared" si="0"/>
        <v>31.499500000000001</v>
      </c>
      <c r="Q11" s="6" t="s">
        <v>8309</v>
      </c>
      <c r="R11" s="6" t="s">
        <v>8310</v>
      </c>
      <c r="S11" s="23">
        <v>1460860144</v>
      </c>
      <c r="T11" s="18">
        <f t="shared" si="1"/>
        <v>42476.895185185182</v>
      </c>
      <c r="U11" s="23">
        <v>1458268144</v>
      </c>
      <c r="V11" s="18">
        <f t="shared" si="2"/>
        <v>42446.895185185182</v>
      </c>
      <c r="W11" s="18"/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0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3"/>
        <v>1.0049999999999999</v>
      </c>
      <c r="P12" s="6">
        <f t="shared" si="0"/>
        <v>158.68421052631578</v>
      </c>
      <c r="Q12" s="6" t="s">
        <v>8309</v>
      </c>
      <c r="R12" s="6" t="s">
        <v>8310</v>
      </c>
      <c r="S12" s="23">
        <v>1403660279</v>
      </c>
      <c r="T12" s="18">
        <f t="shared" si="1"/>
        <v>41814.859710648147</v>
      </c>
      <c r="U12" s="23">
        <v>1400636279</v>
      </c>
      <c r="V12" s="18">
        <f t="shared" si="2"/>
        <v>41779.859710648147</v>
      </c>
      <c r="W12" s="18"/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0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3"/>
        <v>1.2050000000000001</v>
      </c>
      <c r="P13" s="6">
        <f t="shared" si="0"/>
        <v>80.333333333333329</v>
      </c>
      <c r="Q13" s="6" t="s">
        <v>8309</v>
      </c>
      <c r="R13" s="6" t="s">
        <v>8310</v>
      </c>
      <c r="S13" s="23">
        <v>1471834800</v>
      </c>
      <c r="T13" s="18">
        <f t="shared" si="1"/>
        <v>42603.916666666664</v>
      </c>
      <c r="U13" s="23">
        <v>1469126462</v>
      </c>
      <c r="V13" s="18">
        <f t="shared" si="2"/>
        <v>42572.570162037031</v>
      </c>
      <c r="W13" s="18"/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0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3"/>
        <v>1.6529333333333334</v>
      </c>
      <c r="P14" s="6">
        <f t="shared" si="0"/>
        <v>59.961305925030231</v>
      </c>
      <c r="Q14" s="6" t="s">
        <v>8309</v>
      </c>
      <c r="R14" s="6" t="s">
        <v>8310</v>
      </c>
      <c r="S14" s="23">
        <v>1405479600</v>
      </c>
      <c r="T14" s="18">
        <f t="shared" si="1"/>
        <v>41835.916666666664</v>
      </c>
      <c r="U14" s="23">
        <v>1401642425</v>
      </c>
      <c r="V14" s="18">
        <f t="shared" si="2"/>
        <v>41791.504918981482</v>
      </c>
      <c r="W14" s="18"/>
    </row>
    <row r="15" spans="1:23" ht="42" customHeight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0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3"/>
        <v>1.5997142857142856</v>
      </c>
      <c r="P15" s="6">
        <f t="shared" si="0"/>
        <v>109.78431372549019</v>
      </c>
      <c r="Q15" s="6" t="s">
        <v>8309</v>
      </c>
      <c r="R15" s="6" t="s">
        <v>8310</v>
      </c>
      <c r="S15" s="23">
        <v>1466713620</v>
      </c>
      <c r="T15" s="18">
        <f t="shared" si="1"/>
        <v>42544.643749999996</v>
      </c>
      <c r="U15" s="23">
        <v>1463588109</v>
      </c>
      <c r="V15" s="18">
        <f t="shared" si="2"/>
        <v>42508.468854166662</v>
      </c>
      <c r="W15" s="18"/>
    </row>
    <row r="16" spans="1:23" ht="45" customHeight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0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3"/>
        <v>1.0093333333333334</v>
      </c>
      <c r="P16" s="6">
        <f t="shared" si="0"/>
        <v>147.70731707317074</v>
      </c>
      <c r="Q16" s="6" t="s">
        <v>8309</v>
      </c>
      <c r="R16" s="6" t="s">
        <v>8310</v>
      </c>
      <c r="S16" s="23">
        <v>1405259940</v>
      </c>
      <c r="T16" s="18">
        <f t="shared" si="1"/>
        <v>41833.374305555553</v>
      </c>
      <c r="U16" s="23">
        <v>1403051888</v>
      </c>
      <c r="V16" s="18">
        <f t="shared" si="2"/>
        <v>41807.818148148144</v>
      </c>
      <c r="W16" s="18"/>
    </row>
    <row r="17" spans="1:2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0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3"/>
        <v>1.0660000000000001</v>
      </c>
      <c r="P17" s="6">
        <f t="shared" si="0"/>
        <v>21.755102040816325</v>
      </c>
      <c r="Q17" s="6" t="s">
        <v>8309</v>
      </c>
      <c r="R17" s="6" t="s">
        <v>8310</v>
      </c>
      <c r="S17" s="23">
        <v>1443384840</v>
      </c>
      <c r="T17" s="18">
        <f t="shared" si="1"/>
        <v>42274.634722222218</v>
      </c>
      <c r="U17" s="23">
        <v>1441790658</v>
      </c>
      <c r="V17" s="18">
        <f t="shared" si="2"/>
        <v>42256.183541666665</v>
      </c>
      <c r="W17" s="18"/>
    </row>
    <row r="18" spans="1:2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0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ref="O18:O66" si="4">E18/D18</f>
        <v>1.0024166666666667</v>
      </c>
      <c r="P18" s="6">
        <f t="shared" si="0"/>
        <v>171.84285714285716</v>
      </c>
      <c r="Q18" s="6" t="s">
        <v>8309</v>
      </c>
      <c r="R18" s="6" t="s">
        <v>8310</v>
      </c>
      <c r="S18" s="23">
        <v>1402896600</v>
      </c>
      <c r="T18" s="18">
        <f t="shared" si="1"/>
        <v>41806.020833333328</v>
      </c>
      <c r="U18" s="23">
        <v>1398971211</v>
      </c>
      <c r="V18" s="18">
        <f t="shared" si="2"/>
        <v>41760.588090277779</v>
      </c>
      <c r="W18" s="18"/>
    </row>
    <row r="19" spans="1:2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0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4"/>
        <v>1.0066666666666666</v>
      </c>
      <c r="P19" s="6">
        <f t="shared" si="0"/>
        <v>41.944444444444443</v>
      </c>
      <c r="Q19" s="6" t="s">
        <v>8309</v>
      </c>
      <c r="R19" s="6" t="s">
        <v>8310</v>
      </c>
      <c r="S19" s="23">
        <v>1415126022</v>
      </c>
      <c r="T19" s="18">
        <f t="shared" si="1"/>
        <v>41947.565069444441</v>
      </c>
      <c r="U19" s="23">
        <v>1412530422</v>
      </c>
      <c r="V19" s="18">
        <f t="shared" si="2"/>
        <v>41917.523402777777</v>
      </c>
      <c r="W19" s="18"/>
    </row>
    <row r="20" spans="1:2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4"/>
        <v>1.0632110000000001</v>
      </c>
      <c r="P20" s="6">
        <f t="shared" si="0"/>
        <v>93.264122807017543</v>
      </c>
      <c r="Q20" s="6" t="s">
        <v>8309</v>
      </c>
      <c r="R20" s="6" t="s">
        <v>8310</v>
      </c>
      <c r="S20" s="23">
        <v>1410958856</v>
      </c>
      <c r="T20" s="18">
        <f t="shared" si="1"/>
        <v>41899.333981481475</v>
      </c>
      <c r="U20" s="23">
        <v>1408366856</v>
      </c>
      <c r="V20" s="18">
        <f t="shared" si="2"/>
        <v>41869.333981481475</v>
      </c>
      <c r="W20" s="18"/>
    </row>
    <row r="21" spans="1:2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0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4"/>
        <v>1.4529411764705882</v>
      </c>
      <c r="P21" s="6">
        <f t="shared" si="0"/>
        <v>56.136363636363633</v>
      </c>
      <c r="Q21" s="6" t="s">
        <v>8309</v>
      </c>
      <c r="R21" s="6" t="s">
        <v>8310</v>
      </c>
      <c r="S21" s="23">
        <v>1437420934</v>
      </c>
      <c r="T21" s="18">
        <f t="shared" si="1"/>
        <v>42205.608032407406</v>
      </c>
      <c r="U21" s="23">
        <v>1434828934</v>
      </c>
      <c r="V21" s="18">
        <f t="shared" si="2"/>
        <v>42175.608032407406</v>
      </c>
      <c r="W21" s="18"/>
    </row>
    <row r="22" spans="1:2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0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4"/>
        <v>1.002</v>
      </c>
      <c r="P22" s="6">
        <f t="shared" si="0"/>
        <v>80.16</v>
      </c>
      <c r="Q22" s="6" t="s">
        <v>8309</v>
      </c>
      <c r="R22" s="6" t="s">
        <v>8310</v>
      </c>
      <c r="S22" s="23">
        <v>1442167912</v>
      </c>
      <c r="T22" s="18">
        <f t="shared" si="1"/>
        <v>42260.549907407403</v>
      </c>
      <c r="U22" s="23">
        <v>1436983912</v>
      </c>
      <c r="V22" s="18">
        <f t="shared" si="2"/>
        <v>42200.549907407403</v>
      </c>
      <c r="W22" s="18"/>
    </row>
    <row r="23" spans="1:2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0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4"/>
        <v>1.0913513513513513</v>
      </c>
      <c r="P23" s="6">
        <f t="shared" si="0"/>
        <v>199.9009900990099</v>
      </c>
      <c r="Q23" s="6" t="s">
        <v>8309</v>
      </c>
      <c r="R23" s="6" t="s">
        <v>8310</v>
      </c>
      <c r="S23" s="23">
        <v>1411743789</v>
      </c>
      <c r="T23" s="18">
        <f t="shared" si="1"/>
        <v>41908.418854166666</v>
      </c>
      <c r="U23" s="23">
        <v>1409151789</v>
      </c>
      <c r="V23" s="18">
        <f t="shared" si="2"/>
        <v>41878.418854166666</v>
      </c>
      <c r="W23" s="18"/>
    </row>
    <row r="24" spans="1:2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0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4"/>
        <v>1.1714285714285715</v>
      </c>
      <c r="P24" s="6">
        <f t="shared" si="0"/>
        <v>51.25</v>
      </c>
      <c r="Q24" s="6" t="s">
        <v>8309</v>
      </c>
      <c r="R24" s="6" t="s">
        <v>8310</v>
      </c>
      <c r="S24" s="23">
        <v>1420099140</v>
      </c>
      <c r="T24" s="18">
        <f t="shared" si="1"/>
        <v>42005.124305555553</v>
      </c>
      <c r="U24" s="23">
        <v>1418766740</v>
      </c>
      <c r="V24" s="18">
        <f t="shared" si="2"/>
        <v>41989.703009259254</v>
      </c>
      <c r="W24" s="18"/>
    </row>
    <row r="25" spans="1:2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0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4"/>
        <v>1.1850000000000001</v>
      </c>
      <c r="P25" s="6">
        <f t="shared" si="0"/>
        <v>103.04347826086956</v>
      </c>
      <c r="Q25" s="6" t="s">
        <v>8309</v>
      </c>
      <c r="R25" s="6" t="s">
        <v>8310</v>
      </c>
      <c r="S25" s="23">
        <v>1430407200</v>
      </c>
      <c r="T25" s="18">
        <f t="shared" si="1"/>
        <v>42124.430555555555</v>
      </c>
      <c r="U25" s="23">
        <v>1428086501</v>
      </c>
      <c r="V25" s="18">
        <f t="shared" si="2"/>
        <v>42097.570613425924</v>
      </c>
      <c r="W25" s="18"/>
    </row>
    <row r="26" spans="1:2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0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4"/>
        <v>1.0880768571428572</v>
      </c>
      <c r="P26" s="6">
        <f t="shared" si="0"/>
        <v>66.346149825783982</v>
      </c>
      <c r="Q26" s="6" t="s">
        <v>8309</v>
      </c>
      <c r="R26" s="6" t="s">
        <v>8310</v>
      </c>
      <c r="S26" s="23">
        <v>1442345940</v>
      </c>
      <c r="T26" s="18">
        <f t="shared" si="1"/>
        <v>42262.610416666663</v>
      </c>
      <c r="U26" s="23">
        <v>1439494863</v>
      </c>
      <c r="V26" s="18">
        <f t="shared" si="2"/>
        <v>42229.611840277772</v>
      </c>
      <c r="W26" s="18"/>
    </row>
    <row r="27" spans="1:2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0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4"/>
        <v>1.3333333333333333</v>
      </c>
      <c r="P27" s="6">
        <f t="shared" si="0"/>
        <v>57.142857142857146</v>
      </c>
      <c r="Q27" s="6" t="s">
        <v>8309</v>
      </c>
      <c r="R27" s="6" t="s">
        <v>8310</v>
      </c>
      <c r="S27" s="23">
        <v>1452299761</v>
      </c>
      <c r="T27" s="18">
        <f t="shared" si="1"/>
        <v>42377.816678240742</v>
      </c>
      <c r="U27" s="23">
        <v>1447115761</v>
      </c>
      <c r="V27" s="18">
        <f t="shared" si="2"/>
        <v>42317.816678240742</v>
      </c>
      <c r="W27" s="18"/>
    </row>
    <row r="28" spans="1:2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0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4"/>
        <v>1.552</v>
      </c>
      <c r="P28" s="6">
        <f t="shared" si="0"/>
        <v>102.10526315789474</v>
      </c>
      <c r="Q28" s="6" t="s">
        <v>8309</v>
      </c>
      <c r="R28" s="6" t="s">
        <v>8310</v>
      </c>
      <c r="S28" s="23">
        <v>1408278144</v>
      </c>
      <c r="T28" s="18">
        <f t="shared" si="1"/>
        <v>41868.307222222218</v>
      </c>
      <c r="U28" s="23">
        <v>1404822144</v>
      </c>
      <c r="V28" s="18">
        <f t="shared" si="2"/>
        <v>41828.307222222218</v>
      </c>
      <c r="W28" s="18"/>
    </row>
    <row r="29" spans="1:2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0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4"/>
        <v>1.1172500000000001</v>
      </c>
      <c r="P29" s="6">
        <f t="shared" si="0"/>
        <v>148.96666666666667</v>
      </c>
      <c r="Q29" s="6" t="s">
        <v>8309</v>
      </c>
      <c r="R29" s="6" t="s">
        <v>8310</v>
      </c>
      <c r="S29" s="23">
        <v>1416113833</v>
      </c>
      <c r="T29" s="18">
        <f t="shared" si="1"/>
        <v>41958.998067129629</v>
      </c>
      <c r="U29" s="23">
        <v>1413518233</v>
      </c>
      <c r="V29" s="18">
        <f t="shared" si="2"/>
        <v>41928.956400462957</v>
      </c>
      <c r="W29" s="18"/>
    </row>
    <row r="30" spans="1:2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4"/>
        <v>1.0035000000000001</v>
      </c>
      <c r="P30" s="6">
        <f t="shared" si="0"/>
        <v>169.6056338028169</v>
      </c>
      <c r="Q30" s="6" t="s">
        <v>8309</v>
      </c>
      <c r="R30" s="6" t="s">
        <v>8310</v>
      </c>
      <c r="S30" s="23">
        <v>1450307284</v>
      </c>
      <c r="T30" s="18">
        <f t="shared" si="1"/>
        <v>42354.755601851844</v>
      </c>
      <c r="U30" s="23">
        <v>1447715284</v>
      </c>
      <c r="V30" s="18">
        <f t="shared" si="2"/>
        <v>42324.755601851844</v>
      </c>
      <c r="W30" s="18"/>
    </row>
    <row r="31" spans="1:2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0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4"/>
        <v>1.2333333333333334</v>
      </c>
      <c r="P31" s="6">
        <f t="shared" si="0"/>
        <v>31.623931623931625</v>
      </c>
      <c r="Q31" s="6" t="s">
        <v>8309</v>
      </c>
      <c r="R31" s="6" t="s">
        <v>8310</v>
      </c>
      <c r="S31" s="23">
        <v>1406045368</v>
      </c>
      <c r="T31" s="18">
        <f t="shared" si="1"/>
        <v>41842.464907407404</v>
      </c>
      <c r="U31" s="23">
        <v>1403453368</v>
      </c>
      <c r="V31" s="18">
        <f t="shared" si="2"/>
        <v>41812.464907407404</v>
      </c>
      <c r="W31" s="18"/>
    </row>
    <row r="32" spans="1:2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0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4"/>
        <v>1.0129975</v>
      </c>
      <c r="P32" s="6">
        <f t="shared" si="0"/>
        <v>76.45264150943396</v>
      </c>
      <c r="Q32" s="6" t="s">
        <v>8309</v>
      </c>
      <c r="R32" s="6" t="s">
        <v>8310</v>
      </c>
      <c r="S32" s="23">
        <v>1408604515</v>
      </c>
      <c r="T32" s="18">
        <f t="shared" si="1"/>
        <v>41872.084664351853</v>
      </c>
      <c r="U32" s="23">
        <v>1406012515</v>
      </c>
      <c r="V32" s="18">
        <f t="shared" si="2"/>
        <v>41842.084664351853</v>
      </c>
      <c r="W32" s="18"/>
    </row>
    <row r="33" spans="1:2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0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4"/>
        <v>1</v>
      </c>
      <c r="P33" s="6">
        <f t="shared" si="0"/>
        <v>13</v>
      </c>
      <c r="Q33" s="6" t="s">
        <v>8309</v>
      </c>
      <c r="R33" s="6" t="s">
        <v>8310</v>
      </c>
      <c r="S33" s="23">
        <v>1453748434</v>
      </c>
      <c r="T33" s="18">
        <f t="shared" si="1"/>
        <v>42394.583726851844</v>
      </c>
      <c r="U33" s="23">
        <v>1452193234</v>
      </c>
      <c r="V33" s="18">
        <f t="shared" si="2"/>
        <v>42376.583726851844</v>
      </c>
      <c r="W33" s="18"/>
    </row>
    <row r="34" spans="1:2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0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4"/>
        <v>1.0024604569420035</v>
      </c>
      <c r="P34" s="6">
        <f t="shared" si="0"/>
        <v>320.44943820224717</v>
      </c>
      <c r="Q34" s="6" t="s">
        <v>8309</v>
      </c>
      <c r="R34" s="6" t="s">
        <v>8310</v>
      </c>
      <c r="S34" s="23">
        <v>1463111940</v>
      </c>
      <c r="T34" s="18">
        <f t="shared" si="1"/>
        <v>42502.957638888889</v>
      </c>
      <c r="U34" s="23">
        <v>1459523017</v>
      </c>
      <c r="V34" s="18">
        <f t="shared" si="2"/>
        <v>42461.419178240736</v>
      </c>
      <c r="W34" s="18"/>
    </row>
    <row r="35" spans="1:2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0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4"/>
        <v>1.0209523809523811</v>
      </c>
      <c r="P35" s="6">
        <f t="shared" si="0"/>
        <v>83.75</v>
      </c>
      <c r="Q35" s="6" t="s">
        <v>8309</v>
      </c>
      <c r="R35" s="6" t="s">
        <v>8310</v>
      </c>
      <c r="S35" s="23">
        <v>1447001501</v>
      </c>
      <c r="T35" s="18">
        <f t="shared" si="1"/>
        <v>42316.494224537033</v>
      </c>
      <c r="U35" s="23">
        <v>1444405901</v>
      </c>
      <c r="V35" s="18">
        <f t="shared" si="2"/>
        <v>42286.452557870369</v>
      </c>
      <c r="W35" s="18"/>
    </row>
    <row r="36" spans="1:2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0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4"/>
        <v>1.3046153846153845</v>
      </c>
      <c r="P36" s="6">
        <f t="shared" si="0"/>
        <v>49.882352941176471</v>
      </c>
      <c r="Q36" s="6" t="s">
        <v>8309</v>
      </c>
      <c r="R36" s="6" t="s">
        <v>8310</v>
      </c>
      <c r="S36" s="23">
        <v>1407224601</v>
      </c>
      <c r="T36" s="18">
        <f t="shared" si="1"/>
        <v>41856.113437499997</v>
      </c>
      <c r="U36" s="23">
        <v>1405928601</v>
      </c>
      <c r="V36" s="18">
        <f t="shared" si="2"/>
        <v>41841.113437499997</v>
      </c>
      <c r="W36" s="18"/>
    </row>
    <row r="37" spans="1:2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0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4"/>
        <v>1.665</v>
      </c>
      <c r="P37" s="6">
        <f t="shared" si="0"/>
        <v>59.464285714285715</v>
      </c>
      <c r="Q37" s="6" t="s">
        <v>8309</v>
      </c>
      <c r="R37" s="6" t="s">
        <v>8310</v>
      </c>
      <c r="S37" s="23">
        <v>1430179200</v>
      </c>
      <c r="T37" s="18">
        <f t="shared" si="1"/>
        <v>42121.791666666664</v>
      </c>
      <c r="U37" s="23">
        <v>1428130814</v>
      </c>
      <c r="V37" s="18">
        <f t="shared" si="2"/>
        <v>42098.083495370367</v>
      </c>
      <c r="W37" s="18"/>
    </row>
    <row r="38" spans="1:2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0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4"/>
        <v>1.4215</v>
      </c>
      <c r="P38" s="6">
        <f t="shared" si="0"/>
        <v>193.84090909090909</v>
      </c>
      <c r="Q38" s="6" t="s">
        <v>8309</v>
      </c>
      <c r="R38" s="6" t="s">
        <v>8310</v>
      </c>
      <c r="S38" s="23">
        <v>1428128525</v>
      </c>
      <c r="T38" s="18">
        <f t="shared" si="1"/>
        <v>42098.05700231481</v>
      </c>
      <c r="U38" s="23">
        <v>1425540125</v>
      </c>
      <c r="V38" s="18">
        <f t="shared" si="2"/>
        <v>42068.098668981482</v>
      </c>
      <c r="W38" s="18"/>
    </row>
    <row r="39" spans="1:2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0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4"/>
        <v>1.8344090909090909</v>
      </c>
      <c r="P39" s="6">
        <f t="shared" si="0"/>
        <v>159.51383399209487</v>
      </c>
      <c r="Q39" s="6" t="s">
        <v>8309</v>
      </c>
      <c r="R39" s="6" t="s">
        <v>8310</v>
      </c>
      <c r="S39" s="23">
        <v>1425055079</v>
      </c>
      <c r="T39" s="18">
        <f t="shared" si="1"/>
        <v>42062.484710648147</v>
      </c>
      <c r="U39" s="23">
        <v>1422463079</v>
      </c>
      <c r="V39" s="18">
        <f t="shared" si="2"/>
        <v>42032.484710648147</v>
      </c>
      <c r="W39" s="18"/>
    </row>
    <row r="40" spans="1:2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4"/>
        <v>1.1004</v>
      </c>
      <c r="P40" s="6">
        <f t="shared" si="0"/>
        <v>41.68181818181818</v>
      </c>
      <c r="Q40" s="6" t="s">
        <v>8309</v>
      </c>
      <c r="R40" s="6" t="s">
        <v>8310</v>
      </c>
      <c r="S40" s="23">
        <v>1368235344</v>
      </c>
      <c r="T40" s="18">
        <f t="shared" si="1"/>
        <v>41404.84888888889</v>
      </c>
      <c r="U40" s="23">
        <v>1365643344</v>
      </c>
      <c r="V40" s="18">
        <f t="shared" si="2"/>
        <v>41374.84888888889</v>
      </c>
      <c r="W40" s="18"/>
    </row>
    <row r="41" spans="1:2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0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4"/>
        <v>1.3098000000000001</v>
      </c>
      <c r="P41" s="6">
        <f t="shared" si="0"/>
        <v>150.89861751152074</v>
      </c>
      <c r="Q41" s="6" t="s">
        <v>8309</v>
      </c>
      <c r="R41" s="6" t="s">
        <v>8310</v>
      </c>
      <c r="S41" s="23">
        <v>1401058740</v>
      </c>
      <c r="T41" s="18">
        <f t="shared" si="1"/>
        <v>41784.749305555553</v>
      </c>
      <c r="U41" s="23">
        <v>1398388068</v>
      </c>
      <c r="V41" s="18">
        <f t="shared" si="2"/>
        <v>41753.838749999995</v>
      </c>
      <c r="W41" s="18"/>
    </row>
    <row r="42" spans="1:2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0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4"/>
        <v>1.0135000000000001</v>
      </c>
      <c r="P42" s="6">
        <f t="shared" si="0"/>
        <v>126.6875</v>
      </c>
      <c r="Q42" s="6" t="s">
        <v>8309</v>
      </c>
      <c r="R42" s="6" t="s">
        <v>8310</v>
      </c>
      <c r="S42" s="23">
        <v>1403150400</v>
      </c>
      <c r="T42" s="18">
        <f t="shared" si="1"/>
        <v>41808.958333333328</v>
      </c>
      <c r="U42" s="23">
        <v>1401426488</v>
      </c>
      <c r="V42" s="18">
        <f t="shared" si="2"/>
        <v>41789.005648148144</v>
      </c>
      <c r="W42" s="18"/>
    </row>
    <row r="43" spans="1:2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0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4"/>
        <v>1</v>
      </c>
      <c r="P43" s="6">
        <f t="shared" si="0"/>
        <v>105.26315789473684</v>
      </c>
      <c r="Q43" s="6" t="s">
        <v>8309</v>
      </c>
      <c r="R43" s="6" t="s">
        <v>8310</v>
      </c>
      <c r="S43" s="23">
        <v>1412516354</v>
      </c>
      <c r="T43" s="18">
        <f t="shared" si="1"/>
        <v>41917.360578703701</v>
      </c>
      <c r="U43" s="23">
        <v>1409924354</v>
      </c>
      <c r="V43" s="18">
        <f t="shared" si="2"/>
        <v>41887.360578703701</v>
      </c>
      <c r="W43" s="18"/>
    </row>
    <row r="44" spans="1:2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0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4"/>
        <v>1.4185714285714286</v>
      </c>
      <c r="P44" s="6">
        <f t="shared" si="0"/>
        <v>117.51479289940828</v>
      </c>
      <c r="Q44" s="6" t="s">
        <v>8309</v>
      </c>
      <c r="R44" s="6" t="s">
        <v>8310</v>
      </c>
      <c r="S44" s="23">
        <v>1419780026</v>
      </c>
      <c r="T44" s="18">
        <f t="shared" si="1"/>
        <v>42001.430856481478</v>
      </c>
      <c r="U44" s="23">
        <v>1417188026</v>
      </c>
      <c r="V44" s="18">
        <f t="shared" si="2"/>
        <v>41971.430856481478</v>
      </c>
      <c r="W44" s="18"/>
    </row>
    <row r="45" spans="1:2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0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4"/>
        <v>3.0865999999999998</v>
      </c>
      <c r="P45" s="6">
        <f t="shared" si="0"/>
        <v>117.36121673003802</v>
      </c>
      <c r="Q45" s="6" t="s">
        <v>8309</v>
      </c>
      <c r="R45" s="6" t="s">
        <v>8310</v>
      </c>
      <c r="S45" s="23">
        <v>1405209600</v>
      </c>
      <c r="T45" s="18">
        <f t="shared" si="1"/>
        <v>41832.791666666664</v>
      </c>
      <c r="U45" s="23">
        <v>1402599486</v>
      </c>
      <c r="V45" s="18">
        <f t="shared" si="2"/>
        <v>41802.582013888888</v>
      </c>
      <c r="W45" s="18"/>
    </row>
    <row r="46" spans="1:2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0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4"/>
        <v>1</v>
      </c>
      <c r="P46" s="6">
        <f t="shared" si="0"/>
        <v>133.33333333333334</v>
      </c>
      <c r="Q46" s="6" t="s">
        <v>8309</v>
      </c>
      <c r="R46" s="6" t="s">
        <v>8310</v>
      </c>
      <c r="S46" s="23">
        <v>1412648537</v>
      </c>
      <c r="T46" s="18">
        <f t="shared" si="1"/>
        <v>41918.890474537031</v>
      </c>
      <c r="U46" s="23">
        <v>1408760537</v>
      </c>
      <c r="V46" s="18">
        <f t="shared" si="2"/>
        <v>41873.890474537031</v>
      </c>
      <c r="W46" s="18"/>
    </row>
    <row r="47" spans="1:2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0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4"/>
        <v>1.2</v>
      </c>
      <c r="P47" s="6">
        <f t="shared" si="0"/>
        <v>98.360655737704917</v>
      </c>
      <c r="Q47" s="6" t="s">
        <v>8309</v>
      </c>
      <c r="R47" s="6" t="s">
        <v>8310</v>
      </c>
      <c r="S47" s="23">
        <v>1461769107</v>
      </c>
      <c r="T47" s="18">
        <f t="shared" si="1"/>
        <v>42487.415590277778</v>
      </c>
      <c r="U47" s="23">
        <v>1459177107</v>
      </c>
      <c r="V47" s="18">
        <f t="shared" si="2"/>
        <v>42457.415590277778</v>
      </c>
      <c r="W47" s="18"/>
    </row>
    <row r="48" spans="1:2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0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4"/>
        <v>1.0416666666666667</v>
      </c>
      <c r="P48" s="6">
        <f t="shared" si="0"/>
        <v>194.44444444444446</v>
      </c>
      <c r="Q48" s="6" t="s">
        <v>8309</v>
      </c>
      <c r="R48" s="6" t="s">
        <v>8310</v>
      </c>
      <c r="S48" s="23">
        <v>1450220974</v>
      </c>
      <c r="T48" s="18">
        <f t="shared" si="1"/>
        <v>42353.756643518514</v>
      </c>
      <c r="U48" s="23">
        <v>1447628974</v>
      </c>
      <c r="V48" s="18">
        <f t="shared" si="2"/>
        <v>42323.756643518514</v>
      </c>
      <c r="W48" s="18"/>
    </row>
    <row r="49" spans="1:2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0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4"/>
        <v>1.0761100000000001</v>
      </c>
      <c r="P49" s="6">
        <f t="shared" si="0"/>
        <v>76.865000000000009</v>
      </c>
      <c r="Q49" s="6" t="s">
        <v>8309</v>
      </c>
      <c r="R49" s="6" t="s">
        <v>8310</v>
      </c>
      <c r="S49" s="23">
        <v>1419021607</v>
      </c>
      <c r="T49" s="18">
        <f t="shared" si="1"/>
        <v>41992.652858796289</v>
      </c>
      <c r="U49" s="23">
        <v>1413834007</v>
      </c>
      <c r="V49" s="18">
        <f t="shared" si="2"/>
        <v>41932.611192129625</v>
      </c>
      <c r="W49" s="18"/>
    </row>
    <row r="50" spans="1:2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4"/>
        <v>1.0794999999999999</v>
      </c>
      <c r="P50" s="6">
        <f t="shared" si="0"/>
        <v>56.815789473684212</v>
      </c>
      <c r="Q50" s="6" t="s">
        <v>8309</v>
      </c>
      <c r="R50" s="6" t="s">
        <v>8310</v>
      </c>
      <c r="S50" s="23">
        <v>1425211200</v>
      </c>
      <c r="T50" s="18">
        <f t="shared" si="1"/>
        <v>42064.291666666664</v>
      </c>
      <c r="U50" s="23">
        <v>1422534260</v>
      </c>
      <c r="V50" s="18">
        <f t="shared" si="2"/>
        <v>42033.308564814812</v>
      </c>
      <c r="W50" s="18"/>
    </row>
    <row r="51" spans="1:2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0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4"/>
        <v>1</v>
      </c>
      <c r="P51" s="6">
        <f t="shared" si="0"/>
        <v>137.93103448275863</v>
      </c>
      <c r="Q51" s="6" t="s">
        <v>8309</v>
      </c>
      <c r="R51" s="6" t="s">
        <v>8310</v>
      </c>
      <c r="S51" s="23">
        <v>1445660045</v>
      </c>
      <c r="T51" s="18">
        <f t="shared" si="1"/>
        <v>42300.968113425923</v>
      </c>
      <c r="U51" s="23">
        <v>1443068045</v>
      </c>
      <c r="V51" s="18">
        <f t="shared" si="2"/>
        <v>42270.968113425923</v>
      </c>
      <c r="W51" s="18"/>
    </row>
    <row r="52" spans="1:2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0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4"/>
        <v>1</v>
      </c>
      <c r="P52" s="6">
        <f t="shared" si="0"/>
        <v>27.272727272727273</v>
      </c>
      <c r="Q52" s="6" t="s">
        <v>8309</v>
      </c>
      <c r="R52" s="6" t="s">
        <v>8310</v>
      </c>
      <c r="S52" s="23">
        <v>1422637200</v>
      </c>
      <c r="T52" s="18">
        <f t="shared" si="1"/>
        <v>42034.499999999993</v>
      </c>
      <c r="U52" s="23">
        <v>1419271458</v>
      </c>
      <c r="V52" s="18">
        <f t="shared" si="2"/>
        <v>41995.544652777775</v>
      </c>
      <c r="W52" s="18"/>
    </row>
    <row r="53" spans="1:2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0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4"/>
        <v>1.2801818181818181</v>
      </c>
      <c r="P53" s="6">
        <f t="shared" si="0"/>
        <v>118.33613445378151</v>
      </c>
      <c r="Q53" s="6" t="s">
        <v>8309</v>
      </c>
      <c r="R53" s="6" t="s">
        <v>8310</v>
      </c>
      <c r="S53" s="23">
        <v>1439245037</v>
      </c>
      <c r="T53" s="18">
        <f t="shared" si="1"/>
        <v>42226.72033564814</v>
      </c>
      <c r="U53" s="23">
        <v>1436653037</v>
      </c>
      <c r="V53" s="18">
        <f t="shared" si="2"/>
        <v>42196.72033564814</v>
      </c>
      <c r="W53" s="18"/>
    </row>
    <row r="54" spans="1:2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0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4"/>
        <v>1.1620999999999999</v>
      </c>
      <c r="P54" s="6">
        <f t="shared" si="0"/>
        <v>223.48076923076923</v>
      </c>
      <c r="Q54" s="6" t="s">
        <v>8309</v>
      </c>
      <c r="R54" s="6" t="s">
        <v>8310</v>
      </c>
      <c r="S54" s="23">
        <v>1405615846</v>
      </c>
      <c r="T54" s="18">
        <f t="shared" si="1"/>
        <v>41837.493587962963</v>
      </c>
      <c r="U54" s="23">
        <v>1403023846</v>
      </c>
      <c r="V54" s="18">
        <f t="shared" si="2"/>
        <v>41807.493587962963</v>
      </c>
      <c r="W54" s="18"/>
    </row>
    <row r="55" spans="1:2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0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4"/>
        <v>1.0963333333333334</v>
      </c>
      <c r="P55" s="6">
        <f t="shared" si="0"/>
        <v>28.111111111111111</v>
      </c>
      <c r="Q55" s="6" t="s">
        <v>8309</v>
      </c>
      <c r="R55" s="6" t="s">
        <v>8310</v>
      </c>
      <c r="S55" s="23">
        <v>1396648800</v>
      </c>
      <c r="T55" s="18">
        <f t="shared" si="1"/>
        <v>41733.708333333328</v>
      </c>
      <c r="U55" s="23">
        <v>1395407445</v>
      </c>
      <c r="V55" s="18">
        <f t="shared" si="2"/>
        <v>41719.340798611105</v>
      </c>
      <c r="W55" s="18"/>
    </row>
    <row r="56" spans="1:2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0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4"/>
        <v>1.01</v>
      </c>
      <c r="P56" s="6">
        <f t="shared" si="0"/>
        <v>194.23076923076923</v>
      </c>
      <c r="Q56" s="6" t="s">
        <v>8309</v>
      </c>
      <c r="R56" s="6" t="s">
        <v>8310</v>
      </c>
      <c r="S56" s="23">
        <v>1451063221</v>
      </c>
      <c r="T56" s="18">
        <f t="shared" si="1"/>
        <v>42363.504872685182</v>
      </c>
      <c r="U56" s="23">
        <v>1448471221</v>
      </c>
      <c r="V56" s="18">
        <f t="shared" si="2"/>
        <v>42333.504872685182</v>
      </c>
      <c r="W56" s="18"/>
    </row>
    <row r="57" spans="1:2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0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4"/>
        <v>1.2895348837209302</v>
      </c>
      <c r="P57" s="6">
        <f t="shared" si="0"/>
        <v>128.95348837209303</v>
      </c>
      <c r="Q57" s="6" t="s">
        <v>8309</v>
      </c>
      <c r="R57" s="6" t="s">
        <v>8310</v>
      </c>
      <c r="S57" s="23">
        <v>1464390916</v>
      </c>
      <c r="T57" s="18">
        <f t="shared" si="1"/>
        <v>42517.760601851849</v>
      </c>
      <c r="U57" s="23">
        <v>1462576516</v>
      </c>
      <c r="V57" s="18">
        <f t="shared" si="2"/>
        <v>42496.760601851849</v>
      </c>
      <c r="W57" s="18"/>
    </row>
    <row r="58" spans="1:2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0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4"/>
        <v>1.0726249999999999</v>
      </c>
      <c r="P58" s="6">
        <f t="shared" si="0"/>
        <v>49.316091954022987</v>
      </c>
      <c r="Q58" s="6" t="s">
        <v>8309</v>
      </c>
      <c r="R58" s="6" t="s">
        <v>8310</v>
      </c>
      <c r="S58" s="23">
        <v>1433779200</v>
      </c>
      <c r="T58" s="18">
        <f t="shared" si="1"/>
        <v>42163.458333333336</v>
      </c>
      <c r="U58" s="23">
        <v>1432559424</v>
      </c>
      <c r="V58" s="18">
        <f t="shared" si="2"/>
        <v>42149.340555555558</v>
      </c>
      <c r="W58" s="18"/>
    </row>
    <row r="59" spans="1:2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0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4"/>
        <v>1.0189999999999999</v>
      </c>
      <c r="P59" s="6">
        <f t="shared" si="0"/>
        <v>221.52173913043478</v>
      </c>
      <c r="Q59" s="6" t="s">
        <v>8309</v>
      </c>
      <c r="R59" s="6" t="s">
        <v>8310</v>
      </c>
      <c r="S59" s="23">
        <v>1429991962</v>
      </c>
      <c r="T59" s="18">
        <f t="shared" si="1"/>
        <v>42119.624560185184</v>
      </c>
      <c r="U59" s="23">
        <v>1427399962</v>
      </c>
      <c r="V59" s="18">
        <f t="shared" si="2"/>
        <v>42089.624560185184</v>
      </c>
      <c r="W59" s="18"/>
    </row>
    <row r="60" spans="1:2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4"/>
        <v>1.0290999999999999</v>
      </c>
      <c r="P60" s="6">
        <f t="shared" si="0"/>
        <v>137.21333333333334</v>
      </c>
      <c r="Q60" s="6" t="s">
        <v>8309</v>
      </c>
      <c r="R60" s="6" t="s">
        <v>8310</v>
      </c>
      <c r="S60" s="23">
        <v>1416423172</v>
      </c>
      <c r="T60" s="18">
        <f t="shared" si="1"/>
        <v>41962.578379629624</v>
      </c>
      <c r="U60" s="23">
        <v>1413827572</v>
      </c>
      <c r="V60" s="18">
        <f t="shared" si="2"/>
        <v>41932.536712962959</v>
      </c>
      <c r="W60" s="18"/>
    </row>
    <row r="61" spans="1:2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0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4"/>
        <v>1.0012570000000001</v>
      </c>
      <c r="P61" s="6">
        <f t="shared" si="0"/>
        <v>606.82242424242418</v>
      </c>
      <c r="Q61" s="6" t="s">
        <v>8309</v>
      </c>
      <c r="R61" s="6" t="s">
        <v>8310</v>
      </c>
      <c r="S61" s="23">
        <v>1442264400</v>
      </c>
      <c r="T61" s="18">
        <f t="shared" si="1"/>
        <v>42261.666666666664</v>
      </c>
      <c r="U61" s="23">
        <v>1439530776</v>
      </c>
      <c r="V61" s="18">
        <f t="shared" si="2"/>
        <v>42230.027499999997</v>
      </c>
      <c r="W61" s="18"/>
    </row>
    <row r="62" spans="1:2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0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4"/>
        <v>1.0329622222222221</v>
      </c>
      <c r="P62" s="6">
        <f t="shared" si="0"/>
        <v>43.040092592592593</v>
      </c>
      <c r="Q62" s="6" t="s">
        <v>8309</v>
      </c>
      <c r="R62" s="6" t="s">
        <v>8311</v>
      </c>
      <c r="S62" s="23">
        <v>1395532800</v>
      </c>
      <c r="T62" s="18">
        <f t="shared" si="1"/>
        <v>41720.791666666664</v>
      </c>
      <c r="U62" s="23">
        <v>1393882717</v>
      </c>
      <c r="V62" s="18">
        <f t="shared" si="2"/>
        <v>41701.693483796298</v>
      </c>
      <c r="W62" s="18"/>
    </row>
    <row r="63" spans="1:2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0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4"/>
        <v>1.4830000000000001</v>
      </c>
      <c r="P63" s="6">
        <f t="shared" si="0"/>
        <v>322.39130434782606</v>
      </c>
      <c r="Q63" s="6" t="s">
        <v>8309</v>
      </c>
      <c r="R63" s="6" t="s">
        <v>8311</v>
      </c>
      <c r="S63" s="23">
        <v>1370547157</v>
      </c>
      <c r="T63" s="18">
        <f t="shared" si="1"/>
        <v>41431.605983796289</v>
      </c>
      <c r="U63" s="23">
        <v>1368646357</v>
      </c>
      <c r="V63" s="18">
        <f t="shared" si="2"/>
        <v>41409.605983796289</v>
      </c>
      <c r="W63" s="18"/>
    </row>
    <row r="64" spans="1:2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0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4"/>
        <v>1.5473333333333332</v>
      </c>
      <c r="P64" s="6">
        <f t="shared" si="0"/>
        <v>96.708333333333329</v>
      </c>
      <c r="Q64" s="6" t="s">
        <v>8309</v>
      </c>
      <c r="R64" s="6" t="s">
        <v>8311</v>
      </c>
      <c r="S64" s="23">
        <v>1362337878</v>
      </c>
      <c r="T64" s="18">
        <f t="shared" si="1"/>
        <v>41336.591180555552</v>
      </c>
      <c r="U64" s="23">
        <v>1360177878</v>
      </c>
      <c r="V64" s="18">
        <f t="shared" si="2"/>
        <v>41311.591180555552</v>
      </c>
      <c r="W64" s="18"/>
    </row>
    <row r="65" spans="1:2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0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4"/>
        <v>1.1351849999999999</v>
      </c>
      <c r="P65" s="6">
        <f t="shared" si="0"/>
        <v>35.474531249999998</v>
      </c>
      <c r="Q65" s="6" t="s">
        <v>8309</v>
      </c>
      <c r="R65" s="6" t="s">
        <v>8311</v>
      </c>
      <c r="S65" s="23">
        <v>1388206740</v>
      </c>
      <c r="T65" s="18">
        <f t="shared" si="1"/>
        <v>41635.999305555553</v>
      </c>
      <c r="U65" s="23">
        <v>1386194013</v>
      </c>
      <c r="V65" s="18">
        <f t="shared" si="2"/>
        <v>41612.703854166662</v>
      </c>
      <c r="W65" s="18"/>
    </row>
    <row r="66" spans="1:2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0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si="4"/>
        <v>1.7333333333333334</v>
      </c>
      <c r="P66" s="6">
        <f t="shared" si="0"/>
        <v>86.666666666666671</v>
      </c>
      <c r="Q66" s="6" t="s">
        <v>8309</v>
      </c>
      <c r="R66" s="6" t="s">
        <v>8311</v>
      </c>
      <c r="S66" s="23">
        <v>1373243181</v>
      </c>
      <c r="T66" s="18">
        <f t="shared" si="1"/>
        <v>41462.809965277775</v>
      </c>
      <c r="U66" s="23">
        <v>1370651181</v>
      </c>
      <c r="V66" s="18">
        <f t="shared" si="2"/>
        <v>41432.809965277775</v>
      </c>
      <c r="W66" s="18"/>
    </row>
    <row r="67" spans="1:2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0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ref="O67:O130" si="5">E67/D67</f>
        <v>1.0752857142857142</v>
      </c>
      <c r="P67" s="6">
        <f t="shared" ref="P67:P130" si="6">IFERROR(E67/L67,0)</f>
        <v>132.05263157894737</v>
      </c>
      <c r="Q67" s="6" t="s">
        <v>8309</v>
      </c>
      <c r="R67" s="6" t="s">
        <v>8311</v>
      </c>
      <c r="S67" s="23">
        <v>1407736740</v>
      </c>
      <c r="T67" s="18">
        <f t="shared" ref="T67:T130" si="7">(S67/86400)+25569+(-5/24)</f>
        <v>41862.040972222218</v>
      </c>
      <c r="U67" s="23">
        <v>1405453354</v>
      </c>
      <c r="V67" s="18">
        <f t="shared" ref="V67:V130" si="8">(U67/86400)+25569+(-5/24)</f>
        <v>41835.612893518519</v>
      </c>
      <c r="W67" s="18"/>
    </row>
    <row r="68" spans="1:2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0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5"/>
        <v>1.1859999999999999</v>
      </c>
      <c r="P68" s="6">
        <f t="shared" si="6"/>
        <v>91.230769230769226</v>
      </c>
      <c r="Q68" s="6" t="s">
        <v>8309</v>
      </c>
      <c r="R68" s="6" t="s">
        <v>8311</v>
      </c>
      <c r="S68" s="23">
        <v>1468873420</v>
      </c>
      <c r="T68" s="18">
        <f t="shared" si="7"/>
        <v>42569.641435185178</v>
      </c>
      <c r="U68" s="23">
        <v>1466281420</v>
      </c>
      <c r="V68" s="18">
        <f t="shared" si="8"/>
        <v>42539.641435185178</v>
      </c>
      <c r="W68" s="18"/>
    </row>
    <row r="69" spans="1:2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0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5"/>
        <v>1.1625000000000001</v>
      </c>
      <c r="P69" s="6">
        <f t="shared" si="6"/>
        <v>116.25</v>
      </c>
      <c r="Q69" s="6" t="s">
        <v>8309</v>
      </c>
      <c r="R69" s="6" t="s">
        <v>8311</v>
      </c>
      <c r="S69" s="23">
        <v>1342360804</v>
      </c>
      <c r="T69" s="18">
        <f t="shared" si="7"/>
        <v>41105.375046296293</v>
      </c>
      <c r="U69" s="23">
        <v>1339768804</v>
      </c>
      <c r="V69" s="18">
        <f t="shared" si="8"/>
        <v>41075.375046296293</v>
      </c>
      <c r="W69" s="18"/>
    </row>
    <row r="70" spans="1:2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5"/>
        <v>1.2716666666666667</v>
      </c>
      <c r="P70" s="6">
        <f t="shared" si="6"/>
        <v>21.194444444444443</v>
      </c>
      <c r="Q70" s="6" t="s">
        <v>8309</v>
      </c>
      <c r="R70" s="6" t="s">
        <v>8311</v>
      </c>
      <c r="S70" s="23">
        <v>1393162791</v>
      </c>
      <c r="T70" s="18">
        <f t="shared" si="7"/>
        <v>41693.36100694444</v>
      </c>
      <c r="U70" s="23">
        <v>1390570791</v>
      </c>
      <c r="V70" s="18">
        <f t="shared" si="8"/>
        <v>41663.36100694444</v>
      </c>
      <c r="W70" s="18"/>
    </row>
    <row r="71" spans="1:2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0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5"/>
        <v>1.109423</v>
      </c>
      <c r="P71" s="6">
        <f t="shared" si="6"/>
        <v>62.327134831460668</v>
      </c>
      <c r="Q71" s="6" t="s">
        <v>8309</v>
      </c>
      <c r="R71" s="6" t="s">
        <v>8311</v>
      </c>
      <c r="S71" s="23">
        <v>1317538740</v>
      </c>
      <c r="T71" s="18">
        <f t="shared" si="7"/>
        <v>40818.082638888889</v>
      </c>
      <c r="U71" s="23">
        <v>1314765025</v>
      </c>
      <c r="V71" s="18">
        <f t="shared" si="8"/>
        <v>40785.979456018518</v>
      </c>
      <c r="W71" s="18"/>
    </row>
    <row r="72" spans="1:2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0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5"/>
        <v>1.272</v>
      </c>
      <c r="P72" s="6">
        <f t="shared" si="6"/>
        <v>37.411764705882355</v>
      </c>
      <c r="Q72" s="6" t="s">
        <v>8309</v>
      </c>
      <c r="R72" s="6" t="s">
        <v>8311</v>
      </c>
      <c r="S72" s="23">
        <v>1315171845</v>
      </c>
      <c r="T72" s="18">
        <f t="shared" si="7"/>
        <v>40790.688020833331</v>
      </c>
      <c r="U72" s="23">
        <v>1309987845</v>
      </c>
      <c r="V72" s="18">
        <f t="shared" si="8"/>
        <v>40730.688020833331</v>
      </c>
      <c r="W72" s="18"/>
    </row>
    <row r="73" spans="1:2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0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5"/>
        <v>1.2394444444444443</v>
      </c>
      <c r="P73" s="6">
        <f t="shared" si="6"/>
        <v>69.71875</v>
      </c>
      <c r="Q73" s="6" t="s">
        <v>8309</v>
      </c>
      <c r="R73" s="6" t="s">
        <v>8311</v>
      </c>
      <c r="S73" s="23">
        <v>1338186657</v>
      </c>
      <c r="T73" s="18">
        <f t="shared" si="7"/>
        <v>41057.063159722216</v>
      </c>
      <c r="U73" s="23">
        <v>1333002657</v>
      </c>
      <c r="V73" s="18">
        <f t="shared" si="8"/>
        <v>40997.063159722216</v>
      </c>
      <c r="W73" s="18"/>
    </row>
    <row r="74" spans="1:2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0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5"/>
        <v>1.084090909090909</v>
      </c>
      <c r="P74" s="6">
        <f t="shared" si="6"/>
        <v>58.170731707317074</v>
      </c>
      <c r="Q74" s="6" t="s">
        <v>8309</v>
      </c>
      <c r="R74" s="6" t="s">
        <v>8311</v>
      </c>
      <c r="S74" s="23">
        <v>1352937600</v>
      </c>
      <c r="T74" s="18">
        <f t="shared" si="7"/>
        <v>41227.791666666664</v>
      </c>
      <c r="U74" s="23">
        <v>1351210481</v>
      </c>
      <c r="V74" s="18">
        <f t="shared" si="8"/>
        <v>41207.801863425928</v>
      </c>
      <c r="W74" s="18"/>
    </row>
    <row r="75" spans="1:2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0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5"/>
        <v>1</v>
      </c>
      <c r="P75" s="6">
        <f t="shared" si="6"/>
        <v>50</v>
      </c>
      <c r="Q75" s="6" t="s">
        <v>8309</v>
      </c>
      <c r="R75" s="6" t="s">
        <v>8311</v>
      </c>
      <c r="S75" s="23">
        <v>1304395140</v>
      </c>
      <c r="T75" s="18">
        <f t="shared" si="7"/>
        <v>40665.957638888889</v>
      </c>
      <c r="U75" s="23">
        <v>1297620584</v>
      </c>
      <c r="V75" s="18">
        <f t="shared" si="8"/>
        <v>40587.548425925925</v>
      </c>
      <c r="W75" s="18"/>
    </row>
    <row r="76" spans="1:2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0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5"/>
        <v>1.1293199999999999</v>
      </c>
      <c r="P76" s="6">
        <f t="shared" si="6"/>
        <v>19.471034482758618</v>
      </c>
      <c r="Q76" s="6" t="s">
        <v>8309</v>
      </c>
      <c r="R76" s="6" t="s">
        <v>8311</v>
      </c>
      <c r="S76" s="23">
        <v>1453376495</v>
      </c>
      <c r="T76" s="18">
        <f t="shared" si="7"/>
        <v>42390.278877314813</v>
      </c>
      <c r="U76" s="23">
        <v>1450784495</v>
      </c>
      <c r="V76" s="18">
        <f t="shared" si="8"/>
        <v>42360.278877314813</v>
      </c>
      <c r="W76" s="18"/>
    </row>
    <row r="77" spans="1:2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0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5"/>
        <v>1.1542857142857144</v>
      </c>
      <c r="P77" s="6">
        <f t="shared" si="6"/>
        <v>85.957446808510639</v>
      </c>
      <c r="Q77" s="6" t="s">
        <v>8309</v>
      </c>
      <c r="R77" s="6" t="s">
        <v>8311</v>
      </c>
      <c r="S77" s="23">
        <v>1366693272</v>
      </c>
      <c r="T77" s="18">
        <f t="shared" si="7"/>
        <v>41387.000833333332</v>
      </c>
      <c r="U77" s="23">
        <v>1364101272</v>
      </c>
      <c r="V77" s="18">
        <f t="shared" si="8"/>
        <v>41357.000833333332</v>
      </c>
      <c r="W77" s="18"/>
    </row>
    <row r="78" spans="1:2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0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5"/>
        <v>1.5333333333333334</v>
      </c>
      <c r="P78" s="6">
        <f t="shared" si="6"/>
        <v>30.666666666666668</v>
      </c>
      <c r="Q78" s="6" t="s">
        <v>8309</v>
      </c>
      <c r="R78" s="6" t="s">
        <v>8311</v>
      </c>
      <c r="S78" s="23">
        <v>1325007358</v>
      </c>
      <c r="T78" s="18">
        <f t="shared" si="7"/>
        <v>40904.524976851848</v>
      </c>
      <c r="U78" s="23">
        <v>1319819758</v>
      </c>
      <c r="V78" s="18">
        <f t="shared" si="8"/>
        <v>40844.483310185184</v>
      </c>
      <c r="W78" s="18"/>
    </row>
    <row r="79" spans="1:2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0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5"/>
        <v>3.9249999999999998</v>
      </c>
      <c r="P79" s="6">
        <f t="shared" si="6"/>
        <v>60.384615384615387</v>
      </c>
      <c r="Q79" s="6" t="s">
        <v>8309</v>
      </c>
      <c r="R79" s="6" t="s">
        <v>8311</v>
      </c>
      <c r="S79" s="23">
        <v>1337569140</v>
      </c>
      <c r="T79" s="18">
        <f t="shared" si="7"/>
        <v>41049.915972222218</v>
      </c>
      <c r="U79" s="23">
        <v>1332991717</v>
      </c>
      <c r="V79" s="18">
        <f t="shared" si="8"/>
        <v>40996.936539351846</v>
      </c>
      <c r="W79" s="18"/>
    </row>
    <row r="80" spans="1:2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5"/>
        <v>27.02</v>
      </c>
      <c r="P80" s="6">
        <f t="shared" si="6"/>
        <v>38.6</v>
      </c>
      <c r="Q80" s="6" t="s">
        <v>8309</v>
      </c>
      <c r="R80" s="6" t="s">
        <v>8311</v>
      </c>
      <c r="S80" s="23">
        <v>1472751121</v>
      </c>
      <c r="T80" s="18">
        <f t="shared" si="7"/>
        <v>42614.522233796299</v>
      </c>
      <c r="U80" s="23">
        <v>1471887121</v>
      </c>
      <c r="V80" s="18">
        <f t="shared" si="8"/>
        <v>42604.522233796299</v>
      </c>
      <c r="W80" s="18"/>
    </row>
    <row r="81" spans="1:2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0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5"/>
        <v>1.27</v>
      </c>
      <c r="P81" s="6">
        <f t="shared" si="6"/>
        <v>40.268292682926827</v>
      </c>
      <c r="Q81" s="6" t="s">
        <v>8309</v>
      </c>
      <c r="R81" s="6" t="s">
        <v>8311</v>
      </c>
      <c r="S81" s="23">
        <v>1398451093</v>
      </c>
      <c r="T81" s="18">
        <f t="shared" si="7"/>
        <v>41754.568206018514</v>
      </c>
      <c r="U81" s="23">
        <v>1395859093</v>
      </c>
      <c r="V81" s="18">
        <f t="shared" si="8"/>
        <v>41724.568206018514</v>
      </c>
      <c r="W81" s="18"/>
    </row>
    <row r="82" spans="1:2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0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5"/>
        <v>1.0725</v>
      </c>
      <c r="P82" s="6">
        <f t="shared" si="6"/>
        <v>273.82978723404256</v>
      </c>
      <c r="Q82" s="6" t="s">
        <v>8309</v>
      </c>
      <c r="R82" s="6" t="s">
        <v>8311</v>
      </c>
      <c r="S82" s="23">
        <v>1386640856</v>
      </c>
      <c r="T82" s="18">
        <f t="shared" si="7"/>
        <v>41617.875648148147</v>
      </c>
      <c r="U82" s="23">
        <v>1383616856</v>
      </c>
      <c r="V82" s="18">
        <f t="shared" si="8"/>
        <v>41582.875648148147</v>
      </c>
      <c r="W82" s="18"/>
    </row>
    <row r="83" spans="1:2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0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5"/>
        <v>1.98</v>
      </c>
      <c r="P83" s="6">
        <f t="shared" si="6"/>
        <v>53.035714285714285</v>
      </c>
      <c r="Q83" s="6" t="s">
        <v>8309</v>
      </c>
      <c r="R83" s="6" t="s">
        <v>8311</v>
      </c>
      <c r="S83" s="23">
        <v>1342234920</v>
      </c>
      <c r="T83" s="18">
        <f t="shared" si="7"/>
        <v>41103.918055555558</v>
      </c>
      <c r="U83" s="23">
        <v>1341892127</v>
      </c>
      <c r="V83" s="18">
        <f t="shared" si="8"/>
        <v>41099.950543981475</v>
      </c>
      <c r="W83" s="18"/>
    </row>
    <row r="84" spans="1:2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0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5"/>
        <v>1.0001249999999999</v>
      </c>
      <c r="P84" s="6">
        <f t="shared" si="6"/>
        <v>40.005000000000003</v>
      </c>
      <c r="Q84" s="6" t="s">
        <v>8309</v>
      </c>
      <c r="R84" s="6" t="s">
        <v>8311</v>
      </c>
      <c r="S84" s="23">
        <v>1318189261</v>
      </c>
      <c r="T84" s="18">
        <f t="shared" si="7"/>
        <v>40825.611817129626</v>
      </c>
      <c r="U84" s="23">
        <v>1315597261</v>
      </c>
      <c r="V84" s="18">
        <f t="shared" si="8"/>
        <v>40795.611817129626</v>
      </c>
      <c r="W84" s="18"/>
    </row>
    <row r="85" spans="1:2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0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5"/>
        <v>1.0249999999999999</v>
      </c>
      <c r="P85" s="6">
        <f t="shared" si="6"/>
        <v>15.76923076923077</v>
      </c>
      <c r="Q85" s="6" t="s">
        <v>8309</v>
      </c>
      <c r="R85" s="6" t="s">
        <v>8311</v>
      </c>
      <c r="S85" s="23">
        <v>1424604600</v>
      </c>
      <c r="T85" s="18">
        <f t="shared" si="7"/>
        <v>42057.270833333336</v>
      </c>
      <c r="U85" s="23">
        <v>1423320389</v>
      </c>
      <c r="V85" s="18">
        <f t="shared" si="8"/>
        <v>42042.407280092586</v>
      </c>
      <c r="W85" s="18"/>
    </row>
    <row r="86" spans="1:2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0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5"/>
        <v>1</v>
      </c>
      <c r="P86" s="6">
        <f t="shared" si="6"/>
        <v>71.428571428571431</v>
      </c>
      <c r="Q86" s="6" t="s">
        <v>8309</v>
      </c>
      <c r="R86" s="6" t="s">
        <v>8311</v>
      </c>
      <c r="S86" s="23">
        <v>1305483086</v>
      </c>
      <c r="T86" s="18">
        <f t="shared" si="7"/>
        <v>40678.54960648148</v>
      </c>
      <c r="U86" s="23">
        <v>1302891086</v>
      </c>
      <c r="V86" s="18">
        <f t="shared" si="8"/>
        <v>40648.54960648148</v>
      </c>
      <c r="W86" s="18"/>
    </row>
    <row r="87" spans="1:2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0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5"/>
        <v>1.2549999999999999</v>
      </c>
      <c r="P87" s="6">
        <f t="shared" si="6"/>
        <v>71.714285714285708</v>
      </c>
      <c r="Q87" s="6" t="s">
        <v>8309</v>
      </c>
      <c r="R87" s="6" t="s">
        <v>8311</v>
      </c>
      <c r="S87" s="23">
        <v>1316746837</v>
      </c>
      <c r="T87" s="18">
        <f t="shared" si="7"/>
        <v>40808.917094907403</v>
      </c>
      <c r="U87" s="23">
        <v>1314154837</v>
      </c>
      <c r="V87" s="18">
        <f t="shared" si="8"/>
        <v>40778.917094907403</v>
      </c>
      <c r="W87" s="18"/>
    </row>
    <row r="88" spans="1:2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0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5"/>
        <v>1.0646666666666667</v>
      </c>
      <c r="P88" s="6">
        <f t="shared" si="6"/>
        <v>375.76470588235293</v>
      </c>
      <c r="Q88" s="6" t="s">
        <v>8309</v>
      </c>
      <c r="R88" s="6" t="s">
        <v>8311</v>
      </c>
      <c r="S88" s="23">
        <v>1451226045</v>
      </c>
      <c r="T88" s="18">
        <f t="shared" si="7"/>
        <v>42365.389409722215</v>
      </c>
      <c r="U88" s="23">
        <v>1444828845</v>
      </c>
      <c r="V88" s="18">
        <f t="shared" si="8"/>
        <v>42291.347743055558</v>
      </c>
      <c r="W88" s="18"/>
    </row>
    <row r="89" spans="1:2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0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5"/>
        <v>1.046</v>
      </c>
      <c r="P89" s="6">
        <f t="shared" si="6"/>
        <v>104.6</v>
      </c>
      <c r="Q89" s="6" t="s">
        <v>8309</v>
      </c>
      <c r="R89" s="6" t="s">
        <v>8311</v>
      </c>
      <c r="S89" s="23">
        <v>1275529260</v>
      </c>
      <c r="T89" s="18">
        <f t="shared" si="7"/>
        <v>40331.861805555549</v>
      </c>
      <c r="U89" s="23">
        <v>1274705803</v>
      </c>
      <c r="V89" s="18">
        <f t="shared" si="8"/>
        <v>40322.331053240741</v>
      </c>
      <c r="W89" s="18"/>
    </row>
    <row r="90" spans="1:2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5"/>
        <v>1.0285714285714285</v>
      </c>
      <c r="P90" s="6">
        <f t="shared" si="6"/>
        <v>60</v>
      </c>
      <c r="Q90" s="6" t="s">
        <v>8309</v>
      </c>
      <c r="R90" s="6" t="s">
        <v>8311</v>
      </c>
      <c r="S90" s="23">
        <v>1403452131</v>
      </c>
      <c r="T90" s="18">
        <f t="shared" si="7"/>
        <v>41812.450590277775</v>
      </c>
      <c r="U90" s="23">
        <v>1401205731</v>
      </c>
      <c r="V90" s="18">
        <f t="shared" si="8"/>
        <v>41786.450590277775</v>
      </c>
      <c r="W90" s="18"/>
    </row>
    <row r="91" spans="1:2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0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5"/>
        <v>1.1506666666666667</v>
      </c>
      <c r="P91" s="6">
        <f t="shared" si="6"/>
        <v>123.28571428571429</v>
      </c>
      <c r="Q91" s="6" t="s">
        <v>8309</v>
      </c>
      <c r="R91" s="6" t="s">
        <v>8311</v>
      </c>
      <c r="S91" s="23">
        <v>1370196192</v>
      </c>
      <c r="T91" s="18">
        <f t="shared" si="7"/>
        <v>41427.543888888882</v>
      </c>
      <c r="U91" s="23">
        <v>1368036192</v>
      </c>
      <c r="V91" s="18">
        <f t="shared" si="8"/>
        <v>41402.543888888882</v>
      </c>
      <c r="W91" s="18"/>
    </row>
    <row r="92" spans="1:2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0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5"/>
        <v>1.004</v>
      </c>
      <c r="P92" s="6">
        <f t="shared" si="6"/>
        <v>31.375</v>
      </c>
      <c r="Q92" s="6" t="s">
        <v>8309</v>
      </c>
      <c r="R92" s="6" t="s">
        <v>8311</v>
      </c>
      <c r="S92" s="23">
        <v>1310454499</v>
      </c>
      <c r="T92" s="18">
        <f t="shared" si="7"/>
        <v>40736.089108796295</v>
      </c>
      <c r="U92" s="23">
        <v>1307862499</v>
      </c>
      <c r="V92" s="18">
        <f t="shared" si="8"/>
        <v>40706.089108796295</v>
      </c>
      <c r="W92" s="18"/>
    </row>
    <row r="93" spans="1:2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0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5"/>
        <v>1.2</v>
      </c>
      <c r="P93" s="6">
        <f t="shared" si="6"/>
        <v>78.260869565217391</v>
      </c>
      <c r="Q93" s="6" t="s">
        <v>8309</v>
      </c>
      <c r="R93" s="6" t="s">
        <v>8311</v>
      </c>
      <c r="S93" s="23">
        <v>1305625164</v>
      </c>
      <c r="T93" s="18">
        <f t="shared" si="7"/>
        <v>40680.194027777776</v>
      </c>
      <c r="U93" s="23">
        <v>1300354764</v>
      </c>
      <c r="V93" s="18">
        <f t="shared" si="8"/>
        <v>40619.194027777776</v>
      </c>
      <c r="W93" s="18"/>
    </row>
    <row r="94" spans="1:2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0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5"/>
        <v>1.052</v>
      </c>
      <c r="P94" s="6">
        <f t="shared" si="6"/>
        <v>122.32558139534883</v>
      </c>
      <c r="Q94" s="6" t="s">
        <v>8309</v>
      </c>
      <c r="R94" s="6" t="s">
        <v>8311</v>
      </c>
      <c r="S94" s="23">
        <v>1485936000</v>
      </c>
      <c r="T94" s="18">
        <f t="shared" si="7"/>
        <v>42767.124999999993</v>
      </c>
      <c r="U94" s="23">
        <v>1481949983</v>
      </c>
      <c r="V94" s="18">
        <f t="shared" si="8"/>
        <v>42720.990543981483</v>
      </c>
      <c r="W94" s="18"/>
    </row>
    <row r="95" spans="1:2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0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5"/>
        <v>1.1060000000000001</v>
      </c>
      <c r="P95" s="6">
        <f t="shared" si="6"/>
        <v>73.733333333333334</v>
      </c>
      <c r="Q95" s="6" t="s">
        <v>8309</v>
      </c>
      <c r="R95" s="6" t="s">
        <v>8311</v>
      </c>
      <c r="S95" s="23">
        <v>1341349200</v>
      </c>
      <c r="T95" s="18">
        <f t="shared" si="7"/>
        <v>41093.666666666664</v>
      </c>
      <c r="U95" s="23">
        <v>1338928537</v>
      </c>
      <c r="V95" s="18">
        <f t="shared" si="8"/>
        <v>41065.649733796294</v>
      </c>
      <c r="W95" s="18"/>
    </row>
    <row r="96" spans="1:2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0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5"/>
        <v>1.04</v>
      </c>
      <c r="P96" s="6">
        <f t="shared" si="6"/>
        <v>21.666666666666668</v>
      </c>
      <c r="Q96" s="6" t="s">
        <v>8309</v>
      </c>
      <c r="R96" s="6" t="s">
        <v>8311</v>
      </c>
      <c r="S96" s="23">
        <v>1396890822</v>
      </c>
      <c r="T96" s="18">
        <f t="shared" si="7"/>
        <v>41736.509513888886</v>
      </c>
      <c r="U96" s="23">
        <v>1395162822</v>
      </c>
      <c r="V96" s="18">
        <f t="shared" si="8"/>
        <v>41716.509513888886</v>
      </c>
      <c r="W96" s="18"/>
    </row>
    <row r="97" spans="1:2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0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5"/>
        <v>1.3142857142857143</v>
      </c>
      <c r="P97" s="6">
        <f t="shared" si="6"/>
        <v>21.904761904761905</v>
      </c>
      <c r="Q97" s="6" t="s">
        <v>8309</v>
      </c>
      <c r="R97" s="6" t="s">
        <v>8311</v>
      </c>
      <c r="S97" s="23">
        <v>1330214841</v>
      </c>
      <c r="T97" s="18">
        <f t="shared" si="7"/>
        <v>40964.796770833331</v>
      </c>
      <c r="U97" s="23">
        <v>1327622841</v>
      </c>
      <c r="V97" s="18">
        <f t="shared" si="8"/>
        <v>40934.796770833331</v>
      </c>
      <c r="W97" s="18"/>
    </row>
    <row r="98" spans="1:2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0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5"/>
        <v>1.1466666666666667</v>
      </c>
      <c r="P98" s="6">
        <f t="shared" si="6"/>
        <v>50.588235294117645</v>
      </c>
      <c r="Q98" s="6" t="s">
        <v>8309</v>
      </c>
      <c r="R98" s="6" t="s">
        <v>8311</v>
      </c>
      <c r="S98" s="23">
        <v>1280631600</v>
      </c>
      <c r="T98" s="18">
        <f t="shared" si="7"/>
        <v>40390.916666666664</v>
      </c>
      <c r="U98" s="23">
        <v>1274889241</v>
      </c>
      <c r="V98" s="18">
        <f t="shared" si="8"/>
        <v>40324.45417824074</v>
      </c>
      <c r="W98" s="18"/>
    </row>
    <row r="99" spans="1:2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0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5"/>
        <v>1.0625</v>
      </c>
      <c r="P99" s="6">
        <f t="shared" si="6"/>
        <v>53.125</v>
      </c>
      <c r="Q99" s="6" t="s">
        <v>8309</v>
      </c>
      <c r="R99" s="6" t="s">
        <v>8311</v>
      </c>
      <c r="S99" s="23">
        <v>1310440482</v>
      </c>
      <c r="T99" s="18">
        <f t="shared" si="7"/>
        <v>40735.926874999997</v>
      </c>
      <c r="U99" s="23">
        <v>1307848482</v>
      </c>
      <c r="V99" s="18">
        <f t="shared" si="8"/>
        <v>40705.926874999997</v>
      </c>
      <c r="W99" s="18"/>
    </row>
    <row r="100" spans="1:2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5"/>
        <v>1.0625</v>
      </c>
      <c r="P100" s="6">
        <f t="shared" si="6"/>
        <v>56.666666666666664</v>
      </c>
      <c r="Q100" s="6" t="s">
        <v>8309</v>
      </c>
      <c r="R100" s="6" t="s">
        <v>8311</v>
      </c>
      <c r="S100" s="23">
        <v>1354923000</v>
      </c>
      <c r="T100" s="18">
        <f t="shared" si="7"/>
        <v>41250.770833333328</v>
      </c>
      <c r="U100" s="23">
        <v>1351796674</v>
      </c>
      <c r="V100" s="18">
        <f t="shared" si="8"/>
        <v>41214.586504629631</v>
      </c>
      <c r="W100" s="18"/>
    </row>
    <row r="101" spans="1:2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0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5"/>
        <v>1.0601933333333333</v>
      </c>
      <c r="P101" s="6">
        <f t="shared" si="6"/>
        <v>40.776666666666664</v>
      </c>
      <c r="Q101" s="6" t="s">
        <v>8309</v>
      </c>
      <c r="R101" s="6" t="s">
        <v>8311</v>
      </c>
      <c r="S101" s="23">
        <v>1390426799</v>
      </c>
      <c r="T101" s="18">
        <f t="shared" si="7"/>
        <v>41661.694432870368</v>
      </c>
      <c r="U101" s="23">
        <v>1387834799</v>
      </c>
      <c r="V101" s="18">
        <f t="shared" si="8"/>
        <v>41631.694432870368</v>
      </c>
      <c r="W101" s="18"/>
    </row>
    <row r="102" spans="1:2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0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5"/>
        <v>1</v>
      </c>
      <c r="P102" s="6">
        <f t="shared" si="6"/>
        <v>192.30769230769232</v>
      </c>
      <c r="Q102" s="6" t="s">
        <v>8309</v>
      </c>
      <c r="R102" s="6" t="s">
        <v>8311</v>
      </c>
      <c r="S102" s="23">
        <v>1352055886</v>
      </c>
      <c r="T102" s="18">
        <f t="shared" si="7"/>
        <v>41217.586643518516</v>
      </c>
      <c r="U102" s="23">
        <v>1350324286</v>
      </c>
      <c r="V102" s="18">
        <f t="shared" si="8"/>
        <v>41197.544976851852</v>
      </c>
      <c r="W102" s="18"/>
    </row>
    <row r="103" spans="1:2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0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5"/>
        <v>1</v>
      </c>
      <c r="P103" s="6">
        <f t="shared" si="6"/>
        <v>100</v>
      </c>
      <c r="Q103" s="6" t="s">
        <v>8309</v>
      </c>
      <c r="R103" s="6" t="s">
        <v>8311</v>
      </c>
      <c r="S103" s="23">
        <v>1359052710</v>
      </c>
      <c r="T103" s="18">
        <f t="shared" si="7"/>
        <v>41298.568402777775</v>
      </c>
      <c r="U103" s="23">
        <v>1356979110</v>
      </c>
      <c r="V103" s="18">
        <f t="shared" si="8"/>
        <v>41274.568402777775</v>
      </c>
      <c r="W103" s="18"/>
    </row>
    <row r="104" spans="1:2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0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5"/>
        <v>1.2775000000000001</v>
      </c>
      <c r="P104" s="6">
        <f t="shared" si="6"/>
        <v>117.92307692307692</v>
      </c>
      <c r="Q104" s="6" t="s">
        <v>8309</v>
      </c>
      <c r="R104" s="6" t="s">
        <v>8311</v>
      </c>
      <c r="S104" s="23">
        <v>1293073733</v>
      </c>
      <c r="T104" s="18">
        <f t="shared" si="7"/>
        <v>40534.922835648147</v>
      </c>
      <c r="U104" s="23">
        <v>1290481733</v>
      </c>
      <c r="V104" s="18">
        <f t="shared" si="8"/>
        <v>40504.922835648147</v>
      </c>
      <c r="W104" s="18"/>
    </row>
    <row r="105" spans="1:2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0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5"/>
        <v>1.0515384615384615</v>
      </c>
      <c r="P105" s="6">
        <f t="shared" si="6"/>
        <v>27.897959183673468</v>
      </c>
      <c r="Q105" s="6" t="s">
        <v>8309</v>
      </c>
      <c r="R105" s="6" t="s">
        <v>8311</v>
      </c>
      <c r="S105" s="23">
        <v>1394220030</v>
      </c>
      <c r="T105" s="18">
        <f t="shared" si="7"/>
        <v>41705.597569444442</v>
      </c>
      <c r="U105" s="23">
        <v>1392232830</v>
      </c>
      <c r="V105" s="18">
        <f t="shared" si="8"/>
        <v>41682.597569444442</v>
      </c>
      <c r="W105" s="18"/>
    </row>
    <row r="106" spans="1:2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0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5"/>
        <v>1.2</v>
      </c>
      <c r="P106" s="6">
        <f t="shared" si="6"/>
        <v>60</v>
      </c>
      <c r="Q106" s="6" t="s">
        <v>8309</v>
      </c>
      <c r="R106" s="6" t="s">
        <v>8311</v>
      </c>
      <c r="S106" s="23">
        <v>1301792400</v>
      </c>
      <c r="T106" s="18">
        <f t="shared" si="7"/>
        <v>40635.833333333328</v>
      </c>
      <c r="U106" s="23">
        <v>1299775266</v>
      </c>
      <c r="V106" s="18">
        <f t="shared" si="8"/>
        <v>40612.486874999995</v>
      </c>
      <c r="W106" s="18"/>
    </row>
    <row r="107" spans="1:23" ht="33" customHeight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0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5"/>
        <v>1.074090909090909</v>
      </c>
      <c r="P107" s="6">
        <f t="shared" si="6"/>
        <v>39.383333333333333</v>
      </c>
      <c r="Q107" s="6" t="s">
        <v>8309</v>
      </c>
      <c r="R107" s="6" t="s">
        <v>8311</v>
      </c>
      <c r="S107" s="23">
        <v>1463184000</v>
      </c>
      <c r="T107" s="18">
        <f t="shared" si="7"/>
        <v>42503.791666666664</v>
      </c>
      <c r="U107" s="23">
        <v>1461605020</v>
      </c>
      <c r="V107" s="18">
        <f t="shared" si="8"/>
        <v>42485.516435185178</v>
      </c>
      <c r="W107" s="18"/>
    </row>
    <row r="108" spans="1:23" ht="31" customHeight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0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5"/>
        <v>1.0049999999999999</v>
      </c>
      <c r="P108" s="6">
        <f t="shared" si="6"/>
        <v>186.11111111111111</v>
      </c>
      <c r="Q108" s="6" t="s">
        <v>8309</v>
      </c>
      <c r="R108" s="6" t="s">
        <v>8311</v>
      </c>
      <c r="S108" s="23">
        <v>1333391901</v>
      </c>
      <c r="T108" s="18">
        <f t="shared" si="7"/>
        <v>41001.568298611106</v>
      </c>
      <c r="U108" s="23">
        <v>1332182301</v>
      </c>
      <c r="V108" s="18">
        <f t="shared" si="8"/>
        <v>40987.568298611106</v>
      </c>
      <c r="W108" s="18"/>
    </row>
    <row r="109" spans="1:2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0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5"/>
        <v>1.0246666666666666</v>
      </c>
      <c r="P109" s="6">
        <f t="shared" si="6"/>
        <v>111.37681159420291</v>
      </c>
      <c r="Q109" s="6" t="s">
        <v>8309</v>
      </c>
      <c r="R109" s="6" t="s">
        <v>8311</v>
      </c>
      <c r="S109" s="23">
        <v>1303688087</v>
      </c>
      <c r="T109" s="18">
        <f t="shared" si="7"/>
        <v>40657.774155092593</v>
      </c>
      <c r="U109" s="23">
        <v>1301787287</v>
      </c>
      <c r="V109" s="18">
        <f t="shared" si="8"/>
        <v>40635.774155092593</v>
      </c>
      <c r="W109" s="18"/>
    </row>
    <row r="110" spans="1:2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5"/>
        <v>2.4666666666666668</v>
      </c>
      <c r="P110" s="6">
        <f t="shared" si="6"/>
        <v>78.723404255319153</v>
      </c>
      <c r="Q110" s="6" t="s">
        <v>8309</v>
      </c>
      <c r="R110" s="6" t="s">
        <v>8311</v>
      </c>
      <c r="S110" s="23">
        <v>1370011370</v>
      </c>
      <c r="T110" s="18">
        <f t="shared" si="7"/>
        <v>41425.404745370368</v>
      </c>
      <c r="U110" s="23">
        <v>1364827370</v>
      </c>
      <c r="V110" s="18">
        <f t="shared" si="8"/>
        <v>41365.404745370368</v>
      </c>
      <c r="W110" s="18"/>
    </row>
    <row r="111" spans="1:2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0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5"/>
        <v>2.1949999999999998</v>
      </c>
      <c r="P111" s="6">
        <f t="shared" si="6"/>
        <v>46.702127659574465</v>
      </c>
      <c r="Q111" s="6" t="s">
        <v>8309</v>
      </c>
      <c r="R111" s="6" t="s">
        <v>8311</v>
      </c>
      <c r="S111" s="23">
        <v>1298680630</v>
      </c>
      <c r="T111" s="18">
        <f t="shared" si="7"/>
        <v>40599.817476851851</v>
      </c>
      <c r="U111" s="23">
        <v>1296088630</v>
      </c>
      <c r="V111" s="18">
        <f t="shared" si="8"/>
        <v>40569.817476851851</v>
      </c>
      <c r="W111" s="18"/>
    </row>
    <row r="112" spans="1:2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0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5"/>
        <v>1.3076923076923077</v>
      </c>
      <c r="P112" s="6">
        <f t="shared" si="6"/>
        <v>65.384615384615387</v>
      </c>
      <c r="Q112" s="6" t="s">
        <v>8309</v>
      </c>
      <c r="R112" s="6" t="s">
        <v>8311</v>
      </c>
      <c r="S112" s="23">
        <v>1384408740</v>
      </c>
      <c r="T112" s="18">
        <f t="shared" si="7"/>
        <v>41592.040972222218</v>
      </c>
      <c r="U112" s="23">
        <v>1381445253</v>
      </c>
      <c r="V112" s="18">
        <f t="shared" si="8"/>
        <v>41557.741354166668</v>
      </c>
      <c r="W112" s="18"/>
    </row>
    <row r="113" spans="1:2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0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5"/>
        <v>1.5457142857142858</v>
      </c>
      <c r="P113" s="6">
        <f t="shared" si="6"/>
        <v>102.0754716981132</v>
      </c>
      <c r="Q113" s="6" t="s">
        <v>8309</v>
      </c>
      <c r="R113" s="6" t="s">
        <v>8311</v>
      </c>
      <c r="S113" s="23">
        <v>1433059187</v>
      </c>
      <c r="T113" s="18">
        <f t="shared" si="7"/>
        <v>42155.124849537031</v>
      </c>
      <c r="U113" s="23">
        <v>1430467187</v>
      </c>
      <c r="V113" s="18">
        <f t="shared" si="8"/>
        <v>42125.124849537031</v>
      </c>
      <c r="W113" s="18"/>
    </row>
    <row r="114" spans="1:2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0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5"/>
        <v>1.04</v>
      </c>
      <c r="P114" s="6">
        <f t="shared" si="6"/>
        <v>64.197530864197532</v>
      </c>
      <c r="Q114" s="6" t="s">
        <v>8309</v>
      </c>
      <c r="R114" s="6" t="s">
        <v>8311</v>
      </c>
      <c r="S114" s="23">
        <v>1397354400</v>
      </c>
      <c r="T114" s="18">
        <f t="shared" si="7"/>
        <v>41741.875</v>
      </c>
      <c r="U114" s="23">
        <v>1395277318</v>
      </c>
      <c r="V114" s="18">
        <f t="shared" si="8"/>
        <v>41717.834699074076</v>
      </c>
      <c r="W114" s="18"/>
    </row>
    <row r="115" spans="1:2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0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5"/>
        <v>1.41</v>
      </c>
      <c r="P115" s="6">
        <f t="shared" si="6"/>
        <v>90.384615384615387</v>
      </c>
      <c r="Q115" s="6" t="s">
        <v>8309</v>
      </c>
      <c r="R115" s="6" t="s">
        <v>8311</v>
      </c>
      <c r="S115" s="23">
        <v>1312642800</v>
      </c>
      <c r="T115" s="18">
        <f t="shared" si="7"/>
        <v>40761.416666666664</v>
      </c>
      <c r="U115" s="23">
        <v>1311963128</v>
      </c>
      <c r="V115" s="18">
        <f t="shared" si="8"/>
        <v>40753.550092592588</v>
      </c>
      <c r="W115" s="18"/>
    </row>
    <row r="116" spans="1:2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0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5"/>
        <v>1.0333333333333334</v>
      </c>
      <c r="P116" s="6">
        <f t="shared" si="6"/>
        <v>88.571428571428569</v>
      </c>
      <c r="Q116" s="6" t="s">
        <v>8309</v>
      </c>
      <c r="R116" s="6" t="s">
        <v>8311</v>
      </c>
      <c r="S116" s="23">
        <v>1326436488</v>
      </c>
      <c r="T116" s="18">
        <f t="shared" si="7"/>
        <v>40921.065833333334</v>
      </c>
      <c r="U116" s="23">
        <v>1321252488</v>
      </c>
      <c r="V116" s="18">
        <f t="shared" si="8"/>
        <v>40861.065833333334</v>
      </c>
      <c r="W116" s="18"/>
    </row>
    <row r="117" spans="1:2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0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5"/>
        <v>1.4044444444444444</v>
      </c>
      <c r="P117" s="6">
        <f t="shared" si="6"/>
        <v>28.727272727272727</v>
      </c>
      <c r="Q117" s="6" t="s">
        <v>8309</v>
      </c>
      <c r="R117" s="6" t="s">
        <v>8311</v>
      </c>
      <c r="S117" s="23">
        <v>1328377444</v>
      </c>
      <c r="T117" s="18">
        <f t="shared" si="7"/>
        <v>40943.530601851853</v>
      </c>
      <c r="U117" s="23">
        <v>1326217444</v>
      </c>
      <c r="V117" s="18">
        <f t="shared" si="8"/>
        <v>40918.530601851853</v>
      </c>
      <c r="W117" s="18"/>
    </row>
    <row r="118" spans="1:2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0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5"/>
        <v>1.1365714285714286</v>
      </c>
      <c r="P118" s="6">
        <f t="shared" si="6"/>
        <v>69.78947368421052</v>
      </c>
      <c r="Q118" s="6" t="s">
        <v>8309</v>
      </c>
      <c r="R118" s="6" t="s">
        <v>8311</v>
      </c>
      <c r="S118" s="23">
        <v>1302260155</v>
      </c>
      <c r="T118" s="18">
        <f t="shared" si="7"/>
        <v>40641.247164351851</v>
      </c>
      <c r="U118" s="23">
        <v>1298289355</v>
      </c>
      <c r="V118" s="18">
        <f t="shared" si="8"/>
        <v>40595.288831018515</v>
      </c>
      <c r="W118" s="18"/>
    </row>
    <row r="119" spans="1:2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0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5"/>
        <v>1.0049377777777779</v>
      </c>
      <c r="P119" s="6">
        <f t="shared" si="6"/>
        <v>167.48962962962963</v>
      </c>
      <c r="Q119" s="6" t="s">
        <v>8309</v>
      </c>
      <c r="R119" s="6" t="s">
        <v>8311</v>
      </c>
      <c r="S119" s="23">
        <v>1276110000</v>
      </c>
      <c r="T119" s="18">
        <f t="shared" si="7"/>
        <v>40338.583333333328</v>
      </c>
      <c r="U119" s="23">
        <v>1268337744</v>
      </c>
      <c r="V119" s="18">
        <f t="shared" si="8"/>
        <v>40248.626666666663</v>
      </c>
      <c r="W119" s="18"/>
    </row>
    <row r="120" spans="1:2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5"/>
        <v>1.1303159999999999</v>
      </c>
      <c r="P120" s="6">
        <f t="shared" si="6"/>
        <v>144.91230769230768</v>
      </c>
      <c r="Q120" s="6" t="s">
        <v>8309</v>
      </c>
      <c r="R120" s="6" t="s">
        <v>8311</v>
      </c>
      <c r="S120" s="23">
        <v>1311902236</v>
      </c>
      <c r="T120" s="18">
        <f t="shared" si="7"/>
        <v>40752.845324074071</v>
      </c>
      <c r="U120" s="23">
        <v>1309310236</v>
      </c>
      <c r="V120" s="18">
        <f t="shared" si="8"/>
        <v>40722.845324074071</v>
      </c>
      <c r="W120" s="18"/>
    </row>
    <row r="121" spans="1:2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0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5"/>
        <v>1.0455692307692308</v>
      </c>
      <c r="P121" s="6">
        <f t="shared" si="6"/>
        <v>91.840540540540545</v>
      </c>
      <c r="Q121" s="6" t="s">
        <v>8309</v>
      </c>
      <c r="R121" s="6" t="s">
        <v>8311</v>
      </c>
      <c r="S121" s="23">
        <v>1313276400</v>
      </c>
      <c r="T121" s="18">
        <f t="shared" si="7"/>
        <v>40768.75</v>
      </c>
      <c r="U121" s="23">
        <v>1310693986</v>
      </c>
      <c r="V121" s="18">
        <f t="shared" si="8"/>
        <v>40738.860949074071</v>
      </c>
      <c r="W121" s="18"/>
    </row>
    <row r="122" spans="1:2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0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5"/>
        <v>1.4285714285714287E-4</v>
      </c>
      <c r="P122" s="6">
        <f t="shared" si="6"/>
        <v>10</v>
      </c>
      <c r="Q122" s="6" t="s">
        <v>8309</v>
      </c>
      <c r="R122" s="6" t="s">
        <v>8312</v>
      </c>
      <c r="S122" s="23">
        <v>1475457107</v>
      </c>
      <c r="T122" s="18">
        <f t="shared" si="7"/>
        <v>42645.841516203705</v>
      </c>
      <c r="U122" s="23">
        <v>1472865107</v>
      </c>
      <c r="V122" s="18">
        <f t="shared" si="8"/>
        <v>42615.841516203705</v>
      </c>
      <c r="W122" s="18"/>
    </row>
    <row r="123" spans="1:2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0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5"/>
        <v>3.3333333333333332E-4</v>
      </c>
      <c r="P123" s="6">
        <f t="shared" si="6"/>
        <v>1</v>
      </c>
      <c r="Q123" s="6" t="s">
        <v>8309</v>
      </c>
      <c r="R123" s="6" t="s">
        <v>8312</v>
      </c>
      <c r="S123" s="23">
        <v>1429352160</v>
      </c>
      <c r="T123" s="18">
        <f t="shared" si="7"/>
        <v>42112.219444444439</v>
      </c>
      <c r="U123" s="23">
        <v>1427993710</v>
      </c>
      <c r="V123" s="18">
        <f t="shared" si="8"/>
        <v>42096.496643518512</v>
      </c>
      <c r="W123" s="18"/>
    </row>
    <row r="124" spans="1:2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0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5"/>
        <v>0</v>
      </c>
      <c r="P124" s="6">
        <f t="shared" si="6"/>
        <v>0</v>
      </c>
      <c r="Q124" s="6" t="s">
        <v>8309</v>
      </c>
      <c r="R124" s="6" t="s">
        <v>8312</v>
      </c>
      <c r="S124" s="23">
        <v>1476094907</v>
      </c>
      <c r="T124" s="18">
        <f t="shared" si="7"/>
        <v>42653.223460648143</v>
      </c>
      <c r="U124" s="23">
        <v>1470910907</v>
      </c>
      <c r="V124" s="18">
        <f t="shared" si="8"/>
        <v>42593.223460648143</v>
      </c>
      <c r="W124" s="18"/>
    </row>
    <row r="125" spans="1:2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0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5"/>
        <v>2.7454545454545453E-3</v>
      </c>
      <c r="P125" s="6">
        <f t="shared" si="6"/>
        <v>25.166666666666668</v>
      </c>
      <c r="Q125" s="6" t="s">
        <v>8309</v>
      </c>
      <c r="R125" s="6" t="s">
        <v>8312</v>
      </c>
      <c r="S125" s="23">
        <v>1414533600</v>
      </c>
      <c r="T125" s="18">
        <f t="shared" si="7"/>
        <v>41940.708333333328</v>
      </c>
      <c r="U125" s="23">
        <v>1411411564</v>
      </c>
      <c r="V125" s="18">
        <f t="shared" si="8"/>
        <v>41904.573657407404</v>
      </c>
      <c r="W125" s="18"/>
    </row>
    <row r="126" spans="1:2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0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5"/>
        <v>0</v>
      </c>
      <c r="P126" s="6">
        <f t="shared" si="6"/>
        <v>0</v>
      </c>
      <c r="Q126" s="6" t="s">
        <v>8309</v>
      </c>
      <c r="R126" s="6" t="s">
        <v>8312</v>
      </c>
      <c r="S126" s="23">
        <v>1431728242</v>
      </c>
      <c r="T126" s="18">
        <f t="shared" si="7"/>
        <v>42139.720393518517</v>
      </c>
      <c r="U126" s="23">
        <v>1429568242</v>
      </c>
      <c r="V126" s="18">
        <f t="shared" si="8"/>
        <v>42114.720393518517</v>
      </c>
      <c r="W126" s="18"/>
    </row>
    <row r="127" spans="1:2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0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5"/>
        <v>0.14000000000000001</v>
      </c>
      <c r="P127" s="6">
        <f t="shared" si="6"/>
        <v>11.666666666666666</v>
      </c>
      <c r="Q127" s="6" t="s">
        <v>8309</v>
      </c>
      <c r="R127" s="6" t="s">
        <v>8312</v>
      </c>
      <c r="S127" s="23">
        <v>1486165880</v>
      </c>
      <c r="T127" s="18">
        <f t="shared" si="7"/>
        <v>42769.78564814815</v>
      </c>
      <c r="U127" s="23">
        <v>1480981880</v>
      </c>
      <c r="V127" s="18">
        <f t="shared" si="8"/>
        <v>42709.78564814815</v>
      </c>
      <c r="W127" s="18"/>
    </row>
    <row r="128" spans="1:2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0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5"/>
        <v>5.5480000000000002E-2</v>
      </c>
      <c r="P128" s="6">
        <f t="shared" si="6"/>
        <v>106.69230769230769</v>
      </c>
      <c r="Q128" s="6" t="s">
        <v>8309</v>
      </c>
      <c r="R128" s="6" t="s">
        <v>8312</v>
      </c>
      <c r="S128" s="23">
        <v>1433988000</v>
      </c>
      <c r="T128" s="18">
        <f t="shared" si="7"/>
        <v>42165.874999999993</v>
      </c>
      <c r="U128" s="23">
        <v>1431353337</v>
      </c>
      <c r="V128" s="18">
        <f t="shared" si="8"/>
        <v>42135.381215277775</v>
      </c>
      <c r="W128" s="18"/>
    </row>
    <row r="129" spans="1:2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0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5"/>
        <v>2.375E-2</v>
      </c>
      <c r="P129" s="6">
        <f t="shared" si="6"/>
        <v>47.5</v>
      </c>
      <c r="Q129" s="6" t="s">
        <v>8309</v>
      </c>
      <c r="R129" s="6" t="s">
        <v>8312</v>
      </c>
      <c r="S129" s="23">
        <v>1428069541</v>
      </c>
      <c r="T129" s="18">
        <f t="shared" si="7"/>
        <v>42097.37431712963</v>
      </c>
      <c r="U129" s="23">
        <v>1425481141</v>
      </c>
      <c r="V129" s="18">
        <f t="shared" si="8"/>
        <v>42067.415983796294</v>
      </c>
      <c r="W129" s="18"/>
    </row>
    <row r="130" spans="1:2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si="5"/>
        <v>1.8669999999999999E-2</v>
      </c>
      <c r="P130" s="6">
        <f t="shared" si="6"/>
        <v>311.16666666666669</v>
      </c>
      <c r="Q130" s="6" t="s">
        <v>8309</v>
      </c>
      <c r="R130" s="6" t="s">
        <v>8312</v>
      </c>
      <c r="S130" s="23">
        <v>1476941293</v>
      </c>
      <c r="T130" s="18">
        <f t="shared" si="7"/>
        <v>42663.019594907404</v>
      </c>
      <c r="U130" s="23">
        <v>1473917293</v>
      </c>
      <c r="V130" s="18">
        <f t="shared" si="8"/>
        <v>42628.019594907404</v>
      </c>
      <c r="W130" s="18"/>
    </row>
    <row r="131" spans="1:2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0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ref="O131:O194" si="9">E131/D131</f>
        <v>0</v>
      </c>
      <c r="P131" s="6">
        <f t="shared" ref="P131:P194" si="10">IFERROR(E131/L131,0)</f>
        <v>0</v>
      </c>
      <c r="Q131" s="6" t="s">
        <v>8309</v>
      </c>
      <c r="R131" s="6" t="s">
        <v>8312</v>
      </c>
      <c r="S131" s="23">
        <v>1414708183</v>
      </c>
      <c r="T131" s="18">
        <f t="shared" ref="T131:T194" si="11">(S131/86400)+25569+(-5/24)</f>
        <v>41942.728969907403</v>
      </c>
      <c r="U131" s="23">
        <v>1409524183</v>
      </c>
      <c r="V131" s="18">
        <f t="shared" ref="V131:V194" si="12">(U131/86400)+25569+(-5/24)</f>
        <v>41882.728969907403</v>
      </c>
      <c r="W131" s="18"/>
    </row>
    <row r="132" spans="1:2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0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9"/>
        <v>0</v>
      </c>
      <c r="P132" s="6">
        <f t="shared" si="10"/>
        <v>0</v>
      </c>
      <c r="Q132" s="6" t="s">
        <v>8309</v>
      </c>
      <c r="R132" s="6" t="s">
        <v>8312</v>
      </c>
      <c r="S132" s="23">
        <v>1402949760</v>
      </c>
      <c r="T132" s="18">
        <f t="shared" si="11"/>
        <v>41806.636111111111</v>
      </c>
      <c r="U132" s="23">
        <v>1400536692</v>
      </c>
      <c r="V132" s="18">
        <f t="shared" si="12"/>
        <v>41778.707083333335</v>
      </c>
      <c r="W132" s="18"/>
    </row>
    <row r="133" spans="1:2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0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9"/>
        <v>0</v>
      </c>
      <c r="P133" s="6">
        <f t="shared" si="10"/>
        <v>0</v>
      </c>
      <c r="Q133" s="6" t="s">
        <v>8309</v>
      </c>
      <c r="R133" s="6" t="s">
        <v>8312</v>
      </c>
      <c r="S133" s="23">
        <v>1467763200</v>
      </c>
      <c r="T133" s="18">
        <f t="shared" si="11"/>
        <v>42556.791666666664</v>
      </c>
      <c r="U133" s="23">
        <v>1466453161</v>
      </c>
      <c r="V133" s="18">
        <f t="shared" si="12"/>
        <v>42541.629178240742</v>
      </c>
      <c r="W133" s="18"/>
    </row>
    <row r="134" spans="1:2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0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9"/>
        <v>9.5687499999999995E-2</v>
      </c>
      <c r="P134" s="6">
        <f t="shared" si="10"/>
        <v>94.506172839506178</v>
      </c>
      <c r="Q134" s="6" t="s">
        <v>8309</v>
      </c>
      <c r="R134" s="6" t="s">
        <v>8312</v>
      </c>
      <c r="S134" s="23">
        <v>1415392207</v>
      </c>
      <c r="T134" s="18">
        <f t="shared" si="11"/>
        <v>41950.645914351851</v>
      </c>
      <c r="U134" s="23">
        <v>1411500607</v>
      </c>
      <c r="V134" s="18">
        <f t="shared" si="12"/>
        <v>41905.60424768518</v>
      </c>
      <c r="W134" s="18"/>
    </row>
    <row r="135" spans="1:2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0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9"/>
        <v>0</v>
      </c>
      <c r="P135" s="6">
        <f t="shared" si="10"/>
        <v>0</v>
      </c>
      <c r="Q135" s="6" t="s">
        <v>8309</v>
      </c>
      <c r="R135" s="6" t="s">
        <v>8312</v>
      </c>
      <c r="S135" s="23">
        <v>1464715860</v>
      </c>
      <c r="T135" s="18">
        <f t="shared" si="11"/>
        <v>42521.521527777775</v>
      </c>
      <c r="U135" s="23">
        <v>1462130584</v>
      </c>
      <c r="V135" s="18">
        <f t="shared" si="12"/>
        <v>42491.599351851844</v>
      </c>
      <c r="W135" s="18"/>
    </row>
    <row r="136" spans="1:2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0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9"/>
        <v>0</v>
      </c>
      <c r="P136" s="6">
        <f t="shared" si="10"/>
        <v>0</v>
      </c>
      <c r="Q136" s="6" t="s">
        <v>8309</v>
      </c>
      <c r="R136" s="6" t="s">
        <v>8312</v>
      </c>
      <c r="S136" s="23">
        <v>1441386000</v>
      </c>
      <c r="T136" s="18">
        <f t="shared" si="11"/>
        <v>42251.499999999993</v>
      </c>
      <c r="U136" s="23">
        <v>1438811418</v>
      </c>
      <c r="V136" s="18">
        <f t="shared" si="12"/>
        <v>42221.701597222222</v>
      </c>
      <c r="W136" s="18"/>
    </row>
    <row r="137" spans="1:2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0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9"/>
        <v>0.13433333333333333</v>
      </c>
      <c r="P137" s="6">
        <f t="shared" si="10"/>
        <v>80.599999999999994</v>
      </c>
      <c r="Q137" s="6" t="s">
        <v>8309</v>
      </c>
      <c r="R137" s="6" t="s">
        <v>8312</v>
      </c>
      <c r="S137" s="23">
        <v>1404241200</v>
      </c>
      <c r="T137" s="18">
        <f t="shared" si="11"/>
        <v>41821.583333333328</v>
      </c>
      <c r="U137" s="23">
        <v>1401354597</v>
      </c>
      <c r="V137" s="18">
        <f t="shared" si="12"/>
        <v>41788.173576388886</v>
      </c>
      <c r="W137" s="18"/>
    </row>
    <row r="138" spans="1:2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0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9"/>
        <v>0</v>
      </c>
      <c r="P138" s="6">
        <f t="shared" si="10"/>
        <v>0</v>
      </c>
      <c r="Q138" s="6" t="s">
        <v>8309</v>
      </c>
      <c r="R138" s="6" t="s">
        <v>8312</v>
      </c>
      <c r="S138" s="23">
        <v>1431771360</v>
      </c>
      <c r="T138" s="18">
        <f t="shared" si="11"/>
        <v>42140.219444444439</v>
      </c>
      <c r="U138" s="23">
        <v>1427968234</v>
      </c>
      <c r="V138" s="18">
        <f t="shared" si="12"/>
        <v>42096.201782407406</v>
      </c>
      <c r="W138" s="18"/>
    </row>
    <row r="139" spans="1:2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0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9"/>
        <v>0</v>
      </c>
      <c r="P139" s="6">
        <f t="shared" si="10"/>
        <v>0</v>
      </c>
      <c r="Q139" s="6" t="s">
        <v>8309</v>
      </c>
      <c r="R139" s="6" t="s">
        <v>8312</v>
      </c>
      <c r="S139" s="23">
        <v>1444657593</v>
      </c>
      <c r="T139" s="18">
        <f t="shared" si="11"/>
        <v>42289.365659722222</v>
      </c>
      <c r="U139" s="23">
        <v>1440337593</v>
      </c>
      <c r="V139" s="18">
        <f t="shared" si="12"/>
        <v>42239.365659722222</v>
      </c>
      <c r="W139" s="18"/>
    </row>
    <row r="140" spans="1:2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9"/>
        <v>3.1413333333333335E-2</v>
      </c>
      <c r="P140" s="6">
        <f t="shared" si="10"/>
        <v>81.241379310344826</v>
      </c>
      <c r="Q140" s="6" t="s">
        <v>8309</v>
      </c>
      <c r="R140" s="6" t="s">
        <v>8312</v>
      </c>
      <c r="S140" s="23">
        <v>1438405140</v>
      </c>
      <c r="T140" s="18">
        <f t="shared" si="11"/>
        <v>42216.999305555553</v>
      </c>
      <c r="U140" s="23">
        <v>1435731041</v>
      </c>
      <c r="V140" s="18">
        <f t="shared" si="12"/>
        <v>42186.049085648141</v>
      </c>
      <c r="W140" s="18"/>
    </row>
    <row r="141" spans="1:2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0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9"/>
        <v>1</v>
      </c>
      <c r="P141" s="6">
        <f t="shared" si="10"/>
        <v>500</v>
      </c>
      <c r="Q141" s="6" t="s">
        <v>8309</v>
      </c>
      <c r="R141" s="6" t="s">
        <v>8312</v>
      </c>
      <c r="S141" s="23">
        <v>1436738772</v>
      </c>
      <c r="T141" s="18">
        <f t="shared" si="11"/>
        <v>42197.712638888886</v>
      </c>
      <c r="U141" s="23">
        <v>1435874772</v>
      </c>
      <c r="V141" s="18">
        <f t="shared" si="12"/>
        <v>42187.712638888886</v>
      </c>
      <c r="W141" s="18"/>
    </row>
    <row r="142" spans="1:2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0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9"/>
        <v>0</v>
      </c>
      <c r="P142" s="6">
        <f t="shared" si="10"/>
        <v>0</v>
      </c>
      <c r="Q142" s="6" t="s">
        <v>8309</v>
      </c>
      <c r="R142" s="6" t="s">
        <v>8312</v>
      </c>
      <c r="S142" s="23">
        <v>1426823132</v>
      </c>
      <c r="T142" s="18">
        <f t="shared" si="11"/>
        <v>42082.948287037034</v>
      </c>
      <c r="U142" s="23">
        <v>1424234732</v>
      </c>
      <c r="V142" s="18">
        <f t="shared" si="12"/>
        <v>42052.989953703705</v>
      </c>
      <c r="W142" s="18"/>
    </row>
    <row r="143" spans="1:2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0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9"/>
        <v>0.10775</v>
      </c>
      <c r="P143" s="6">
        <f t="shared" si="10"/>
        <v>46.178571428571431</v>
      </c>
      <c r="Q143" s="6" t="s">
        <v>8309</v>
      </c>
      <c r="R143" s="6" t="s">
        <v>8312</v>
      </c>
      <c r="S143" s="23">
        <v>1433043623</v>
      </c>
      <c r="T143" s="18">
        <f t="shared" si="11"/>
        <v>42154.944710648146</v>
      </c>
      <c r="U143" s="23">
        <v>1429155623</v>
      </c>
      <c r="V143" s="18">
        <f t="shared" si="12"/>
        <v>42109.944710648146</v>
      </c>
      <c r="W143" s="18"/>
    </row>
    <row r="144" spans="1:2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0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9"/>
        <v>3.3333333333333335E-3</v>
      </c>
      <c r="P144" s="6">
        <f t="shared" si="10"/>
        <v>10</v>
      </c>
      <c r="Q144" s="6" t="s">
        <v>8309</v>
      </c>
      <c r="R144" s="6" t="s">
        <v>8312</v>
      </c>
      <c r="S144" s="23">
        <v>1416176778</v>
      </c>
      <c r="T144" s="18">
        <f t="shared" si="11"/>
        <v>41959.726597222216</v>
      </c>
      <c r="U144" s="23">
        <v>1414358778</v>
      </c>
      <c r="V144" s="18">
        <f t="shared" si="12"/>
        <v>41938.684930555552</v>
      </c>
      <c r="W144" s="18"/>
    </row>
    <row r="145" spans="1:2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0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9"/>
        <v>0</v>
      </c>
      <c r="P145" s="6">
        <f t="shared" si="10"/>
        <v>0</v>
      </c>
      <c r="Q145" s="6" t="s">
        <v>8309</v>
      </c>
      <c r="R145" s="6" t="s">
        <v>8312</v>
      </c>
      <c r="S145" s="23">
        <v>1472882100</v>
      </c>
      <c r="T145" s="18">
        <f t="shared" si="11"/>
        <v>42616.038194444445</v>
      </c>
      <c r="U145" s="23">
        <v>1467941542</v>
      </c>
      <c r="V145" s="18">
        <f t="shared" si="12"/>
        <v>42558.855810185181</v>
      </c>
      <c r="W145" s="18"/>
    </row>
    <row r="146" spans="1:2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0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9"/>
        <v>0.27600000000000002</v>
      </c>
      <c r="P146" s="6">
        <f t="shared" si="10"/>
        <v>55.945945945945944</v>
      </c>
      <c r="Q146" s="6" t="s">
        <v>8309</v>
      </c>
      <c r="R146" s="6" t="s">
        <v>8312</v>
      </c>
      <c r="S146" s="23">
        <v>1428945472</v>
      </c>
      <c r="T146" s="18">
        <f t="shared" si="11"/>
        <v>42107.512407407405</v>
      </c>
      <c r="U146" s="23">
        <v>1423765072</v>
      </c>
      <c r="V146" s="18">
        <f t="shared" si="12"/>
        <v>42047.554074074076</v>
      </c>
      <c r="W146" s="18"/>
    </row>
    <row r="147" spans="1:2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0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9"/>
        <v>7.5111111111111115E-2</v>
      </c>
      <c r="P147" s="6">
        <f t="shared" si="10"/>
        <v>37.555555555555557</v>
      </c>
      <c r="Q147" s="6" t="s">
        <v>8309</v>
      </c>
      <c r="R147" s="6" t="s">
        <v>8312</v>
      </c>
      <c r="S147" s="23">
        <v>1439298052</v>
      </c>
      <c r="T147" s="18">
        <f t="shared" si="11"/>
        <v>42227.333935185183</v>
      </c>
      <c r="U147" s="23">
        <v>1436965252</v>
      </c>
      <c r="V147" s="18">
        <f t="shared" si="12"/>
        <v>42200.333935185183</v>
      </c>
      <c r="W147" s="18"/>
    </row>
    <row r="148" spans="1:2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0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9"/>
        <v>5.7499999999999999E-3</v>
      </c>
      <c r="P148" s="6">
        <f t="shared" si="10"/>
        <v>38.333333333333336</v>
      </c>
      <c r="Q148" s="6" t="s">
        <v>8309</v>
      </c>
      <c r="R148" s="6" t="s">
        <v>8312</v>
      </c>
      <c r="S148" s="23">
        <v>1484698998</v>
      </c>
      <c r="T148" s="18">
        <f t="shared" si="11"/>
        <v>42752.807847222219</v>
      </c>
      <c r="U148" s="23">
        <v>1479514998</v>
      </c>
      <c r="V148" s="18">
        <f t="shared" si="12"/>
        <v>42692.807847222219</v>
      </c>
      <c r="W148" s="18"/>
    </row>
    <row r="149" spans="1:2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0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9"/>
        <v>0</v>
      </c>
      <c r="P149" s="6">
        <f t="shared" si="10"/>
        <v>0</v>
      </c>
      <c r="Q149" s="6" t="s">
        <v>8309</v>
      </c>
      <c r="R149" s="6" t="s">
        <v>8312</v>
      </c>
      <c r="S149" s="23">
        <v>1420741080</v>
      </c>
      <c r="T149" s="18">
        <f t="shared" si="11"/>
        <v>42012.554166666661</v>
      </c>
      <c r="U149" s="23">
        <v>1417026340</v>
      </c>
      <c r="V149" s="18">
        <f t="shared" si="12"/>
        <v>41969.559490740743</v>
      </c>
      <c r="W149" s="18"/>
    </row>
    <row r="150" spans="1:2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9"/>
        <v>8.0000000000000004E-4</v>
      </c>
      <c r="P150" s="6">
        <f t="shared" si="10"/>
        <v>20</v>
      </c>
      <c r="Q150" s="6" t="s">
        <v>8309</v>
      </c>
      <c r="R150" s="6" t="s">
        <v>8312</v>
      </c>
      <c r="S150" s="23">
        <v>1456555536</v>
      </c>
      <c r="T150" s="18">
        <f t="shared" si="11"/>
        <v>42427.073333333326</v>
      </c>
      <c r="U150" s="23">
        <v>1453963536</v>
      </c>
      <c r="V150" s="18">
        <f t="shared" si="12"/>
        <v>42397.073333333326</v>
      </c>
      <c r="W150" s="18"/>
    </row>
    <row r="151" spans="1:2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0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9"/>
        <v>9.1999999999999998E-3</v>
      </c>
      <c r="P151" s="6">
        <f t="shared" si="10"/>
        <v>15.333333333333334</v>
      </c>
      <c r="Q151" s="6" t="s">
        <v>8309</v>
      </c>
      <c r="R151" s="6" t="s">
        <v>8312</v>
      </c>
      <c r="S151" s="23">
        <v>1419494400</v>
      </c>
      <c r="T151" s="18">
        <f t="shared" si="11"/>
        <v>41998.124999999993</v>
      </c>
      <c r="U151" s="23">
        <v>1416888470</v>
      </c>
      <c r="V151" s="18">
        <f t="shared" si="12"/>
        <v>41967.963773148142</v>
      </c>
      <c r="W151" s="18"/>
    </row>
    <row r="152" spans="1:2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0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9"/>
        <v>0.23163076923076922</v>
      </c>
      <c r="P152" s="6">
        <f t="shared" si="10"/>
        <v>449.43283582089555</v>
      </c>
      <c r="Q152" s="6" t="s">
        <v>8309</v>
      </c>
      <c r="R152" s="6" t="s">
        <v>8312</v>
      </c>
      <c r="S152" s="23">
        <v>1432612382</v>
      </c>
      <c r="T152" s="18">
        <f t="shared" si="11"/>
        <v>42149.95349537037</v>
      </c>
      <c r="U152" s="23">
        <v>1427428382</v>
      </c>
      <c r="V152" s="18">
        <f t="shared" si="12"/>
        <v>42089.95349537037</v>
      </c>
      <c r="W152" s="18"/>
    </row>
    <row r="153" spans="1:2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0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9"/>
        <v>5.5999999999999995E-4</v>
      </c>
      <c r="P153" s="6">
        <f t="shared" si="10"/>
        <v>28</v>
      </c>
      <c r="Q153" s="6" t="s">
        <v>8309</v>
      </c>
      <c r="R153" s="6" t="s">
        <v>8312</v>
      </c>
      <c r="S153" s="23">
        <v>1434633191</v>
      </c>
      <c r="T153" s="18">
        <f t="shared" si="11"/>
        <v>42173.342488425922</v>
      </c>
      <c r="U153" s="23">
        <v>1429449191</v>
      </c>
      <c r="V153" s="18">
        <f t="shared" si="12"/>
        <v>42113.342488425922</v>
      </c>
      <c r="W153" s="18"/>
    </row>
    <row r="154" spans="1:2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0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9"/>
        <v>7.8947368421052633E-5</v>
      </c>
      <c r="P154" s="6">
        <f t="shared" si="10"/>
        <v>15</v>
      </c>
      <c r="Q154" s="6" t="s">
        <v>8309</v>
      </c>
      <c r="R154" s="6" t="s">
        <v>8312</v>
      </c>
      <c r="S154" s="23">
        <v>1411437100</v>
      </c>
      <c r="T154" s="18">
        <f t="shared" si="11"/>
        <v>41904.869212962956</v>
      </c>
      <c r="U154" s="23">
        <v>1408845100</v>
      </c>
      <c r="V154" s="18">
        <f t="shared" si="12"/>
        <v>41874.869212962956</v>
      </c>
      <c r="W154" s="18"/>
    </row>
    <row r="155" spans="1:2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0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9"/>
        <v>7.1799999999999998E-3</v>
      </c>
      <c r="P155" s="6">
        <f t="shared" si="10"/>
        <v>35.9</v>
      </c>
      <c r="Q155" s="6" t="s">
        <v>8309</v>
      </c>
      <c r="R155" s="6" t="s">
        <v>8312</v>
      </c>
      <c r="S155" s="23">
        <v>1417532644</v>
      </c>
      <c r="T155" s="18">
        <f t="shared" si="11"/>
        <v>41975.419490740744</v>
      </c>
      <c r="U155" s="23">
        <v>1413900244</v>
      </c>
      <c r="V155" s="18">
        <f t="shared" si="12"/>
        <v>41933.377824074072</v>
      </c>
      <c r="W155" s="18"/>
    </row>
    <row r="156" spans="1:2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0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9"/>
        <v>2.6666666666666668E-2</v>
      </c>
      <c r="P156" s="6">
        <f t="shared" si="10"/>
        <v>13.333333333333334</v>
      </c>
      <c r="Q156" s="6" t="s">
        <v>8309</v>
      </c>
      <c r="R156" s="6" t="s">
        <v>8312</v>
      </c>
      <c r="S156" s="23">
        <v>1433336895</v>
      </c>
      <c r="T156" s="18">
        <f t="shared" si="11"/>
        <v>42158.339062499996</v>
      </c>
      <c r="U156" s="23">
        <v>1429621695</v>
      </c>
      <c r="V156" s="18">
        <f t="shared" si="12"/>
        <v>42115.339062499996</v>
      </c>
      <c r="W156" s="18"/>
    </row>
    <row r="157" spans="1:2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0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9"/>
        <v>6.0000000000000002E-5</v>
      </c>
      <c r="P157" s="6">
        <f t="shared" si="10"/>
        <v>20.25</v>
      </c>
      <c r="Q157" s="6" t="s">
        <v>8309</v>
      </c>
      <c r="R157" s="6" t="s">
        <v>8312</v>
      </c>
      <c r="S157" s="23">
        <v>1437657935</v>
      </c>
      <c r="T157" s="18">
        <f t="shared" si="11"/>
        <v>42208.351099537038</v>
      </c>
      <c r="U157" s="23">
        <v>1434201935</v>
      </c>
      <c r="V157" s="18">
        <f t="shared" si="12"/>
        <v>42168.351099537038</v>
      </c>
      <c r="W157" s="18"/>
    </row>
    <row r="158" spans="1:2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0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9"/>
        <v>5.0999999999999997E-2</v>
      </c>
      <c r="P158" s="6">
        <f t="shared" si="10"/>
        <v>119</v>
      </c>
      <c r="Q158" s="6" t="s">
        <v>8309</v>
      </c>
      <c r="R158" s="6" t="s">
        <v>8312</v>
      </c>
      <c r="S158" s="23">
        <v>1407034796</v>
      </c>
      <c r="T158" s="18">
        <f t="shared" si="11"/>
        <v>41853.916620370372</v>
      </c>
      <c r="U158" s="23">
        <v>1401850796</v>
      </c>
      <c r="V158" s="18">
        <f t="shared" si="12"/>
        <v>41793.916620370372</v>
      </c>
      <c r="W158" s="18"/>
    </row>
    <row r="159" spans="1:2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0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9"/>
        <v>2.671118530884808E-3</v>
      </c>
      <c r="P159" s="6">
        <f t="shared" si="10"/>
        <v>4</v>
      </c>
      <c r="Q159" s="6" t="s">
        <v>8309</v>
      </c>
      <c r="R159" s="6" t="s">
        <v>8312</v>
      </c>
      <c r="S159" s="23">
        <v>1456523572</v>
      </c>
      <c r="T159" s="18">
        <f t="shared" si="11"/>
        <v>42426.703379629624</v>
      </c>
      <c r="U159" s="23">
        <v>1453931572</v>
      </c>
      <c r="V159" s="18">
        <f t="shared" si="12"/>
        <v>42396.703379629624</v>
      </c>
      <c r="W159" s="18"/>
    </row>
    <row r="160" spans="1:2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9"/>
        <v>0</v>
      </c>
      <c r="P160" s="6">
        <f t="shared" si="10"/>
        <v>0</v>
      </c>
      <c r="Q160" s="6" t="s">
        <v>8309</v>
      </c>
      <c r="R160" s="6" t="s">
        <v>8312</v>
      </c>
      <c r="S160" s="23">
        <v>1413942628</v>
      </c>
      <c r="T160" s="18">
        <f t="shared" si="11"/>
        <v>41933.868379629625</v>
      </c>
      <c r="U160" s="23">
        <v>1411350628</v>
      </c>
      <c r="V160" s="18">
        <f t="shared" si="12"/>
        <v>41903.868379629625</v>
      </c>
      <c r="W160" s="18"/>
    </row>
    <row r="161" spans="1:2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0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9"/>
        <v>2.0000000000000002E-5</v>
      </c>
      <c r="P161" s="6">
        <f t="shared" si="10"/>
        <v>10</v>
      </c>
      <c r="Q161" s="6" t="s">
        <v>8309</v>
      </c>
      <c r="R161" s="6" t="s">
        <v>8312</v>
      </c>
      <c r="S161" s="23">
        <v>1467541545</v>
      </c>
      <c r="T161" s="18">
        <f t="shared" si="11"/>
        <v>42554.226215277777</v>
      </c>
      <c r="U161" s="23">
        <v>1464085545</v>
      </c>
      <c r="V161" s="18">
        <f t="shared" si="12"/>
        <v>42514.226215277777</v>
      </c>
      <c r="W161" s="18"/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9"/>
        <v>0</v>
      </c>
      <c r="P162" s="6">
        <f t="shared" si="10"/>
        <v>0</v>
      </c>
      <c r="Q162" s="6" t="s">
        <v>8309</v>
      </c>
      <c r="R162" s="6" t="s">
        <v>8313</v>
      </c>
      <c r="S162" s="23">
        <v>1439675691</v>
      </c>
      <c r="T162" s="18">
        <f t="shared" si="11"/>
        <v>42231.70475694444</v>
      </c>
      <c r="U162" s="23">
        <v>1434491691</v>
      </c>
      <c r="V162" s="18">
        <f t="shared" si="12"/>
        <v>42171.70475694444</v>
      </c>
      <c r="W162" s="18"/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9"/>
        <v>1E-4</v>
      </c>
      <c r="P163" s="6">
        <f t="shared" si="10"/>
        <v>5</v>
      </c>
      <c r="Q163" s="6" t="s">
        <v>8309</v>
      </c>
      <c r="R163" s="6" t="s">
        <v>8313</v>
      </c>
      <c r="S163" s="23">
        <v>1404318595</v>
      </c>
      <c r="T163" s="18">
        <f t="shared" si="11"/>
        <v>41822.479108796295</v>
      </c>
      <c r="U163" s="23">
        <v>1401726595</v>
      </c>
      <c r="V163" s="18">
        <f t="shared" si="12"/>
        <v>41792.479108796295</v>
      </c>
      <c r="W163" s="18"/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9"/>
        <v>0.15535714285714286</v>
      </c>
      <c r="P164" s="6">
        <f t="shared" si="10"/>
        <v>43.5</v>
      </c>
      <c r="Q164" s="6" t="s">
        <v>8309</v>
      </c>
      <c r="R164" s="6" t="s">
        <v>8313</v>
      </c>
      <c r="S164" s="23">
        <v>1408232520</v>
      </c>
      <c r="T164" s="18">
        <f t="shared" si="11"/>
        <v>41867.779166666667</v>
      </c>
      <c r="U164" s="23">
        <v>1405393356</v>
      </c>
      <c r="V164" s="18">
        <f t="shared" si="12"/>
        <v>41834.91847222222</v>
      </c>
      <c r="W164" s="18"/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9"/>
        <v>0</v>
      </c>
      <c r="P165" s="6">
        <f t="shared" si="10"/>
        <v>0</v>
      </c>
      <c r="Q165" s="6" t="s">
        <v>8309</v>
      </c>
      <c r="R165" s="6" t="s">
        <v>8313</v>
      </c>
      <c r="S165" s="23">
        <v>1443657600</v>
      </c>
      <c r="T165" s="18">
        <f t="shared" si="11"/>
        <v>42277.791666666664</v>
      </c>
      <c r="U165" s="23">
        <v>1440716654</v>
      </c>
      <c r="V165" s="18">
        <f t="shared" si="12"/>
        <v>42243.752939814811</v>
      </c>
      <c r="W165" s="18"/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9"/>
        <v>5.3333333333333332E-3</v>
      </c>
      <c r="P166" s="6">
        <f t="shared" si="10"/>
        <v>91.428571428571431</v>
      </c>
      <c r="Q166" s="6" t="s">
        <v>8309</v>
      </c>
      <c r="R166" s="6" t="s">
        <v>8313</v>
      </c>
      <c r="S166" s="23">
        <v>1411150701</v>
      </c>
      <c r="T166" s="18">
        <f t="shared" si="11"/>
        <v>41901.554409722223</v>
      </c>
      <c r="U166" s="23">
        <v>1405966701</v>
      </c>
      <c r="V166" s="18">
        <f t="shared" si="12"/>
        <v>41841.554409722223</v>
      </c>
      <c r="W166" s="18"/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9"/>
        <v>0</v>
      </c>
      <c r="P167" s="6">
        <f t="shared" si="10"/>
        <v>0</v>
      </c>
      <c r="Q167" s="6" t="s">
        <v>8309</v>
      </c>
      <c r="R167" s="6" t="s">
        <v>8313</v>
      </c>
      <c r="S167" s="23">
        <v>1452613724</v>
      </c>
      <c r="T167" s="18">
        <f t="shared" si="11"/>
        <v>42381.450509259252</v>
      </c>
      <c r="U167" s="23">
        <v>1450021724</v>
      </c>
      <c r="V167" s="18">
        <f t="shared" si="12"/>
        <v>42351.450509259252</v>
      </c>
      <c r="W167" s="18"/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9"/>
        <v>0.6</v>
      </c>
      <c r="P168" s="6">
        <f t="shared" si="10"/>
        <v>3000</v>
      </c>
      <c r="Q168" s="6" t="s">
        <v>8309</v>
      </c>
      <c r="R168" s="6" t="s">
        <v>8313</v>
      </c>
      <c r="S168" s="23">
        <v>1484531362</v>
      </c>
      <c r="T168" s="18">
        <f t="shared" si="11"/>
        <v>42750.867615740739</v>
      </c>
      <c r="U168" s="23">
        <v>1481939362</v>
      </c>
      <c r="V168" s="18">
        <f t="shared" si="12"/>
        <v>42720.867615740739</v>
      </c>
      <c r="W168" s="18"/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9"/>
        <v>1E-4</v>
      </c>
      <c r="P169" s="6">
        <f t="shared" si="10"/>
        <v>5.5</v>
      </c>
      <c r="Q169" s="6" t="s">
        <v>8309</v>
      </c>
      <c r="R169" s="6" t="s">
        <v>8313</v>
      </c>
      <c r="S169" s="23">
        <v>1438726535</v>
      </c>
      <c r="T169" s="18">
        <f t="shared" si="11"/>
        <v>42220.719155092585</v>
      </c>
      <c r="U169" s="23">
        <v>1433542535</v>
      </c>
      <c r="V169" s="18">
        <f t="shared" si="12"/>
        <v>42160.719155092585</v>
      </c>
      <c r="W169" s="18"/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9"/>
        <v>4.0625000000000001E-2</v>
      </c>
      <c r="P170" s="6">
        <f t="shared" si="10"/>
        <v>108.33333333333333</v>
      </c>
      <c r="Q170" s="6" t="s">
        <v>8309</v>
      </c>
      <c r="R170" s="6" t="s">
        <v>8313</v>
      </c>
      <c r="S170" s="23">
        <v>1426791770</v>
      </c>
      <c r="T170" s="18">
        <f t="shared" si="11"/>
        <v>42082.585300925923</v>
      </c>
      <c r="U170" s="23">
        <v>1424203370</v>
      </c>
      <c r="V170" s="18">
        <f t="shared" si="12"/>
        <v>42052.626967592594</v>
      </c>
      <c r="W170" s="18"/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9"/>
        <v>0.224</v>
      </c>
      <c r="P171" s="6">
        <f t="shared" si="10"/>
        <v>56</v>
      </c>
      <c r="Q171" s="6" t="s">
        <v>8309</v>
      </c>
      <c r="R171" s="6" t="s">
        <v>8313</v>
      </c>
      <c r="S171" s="23">
        <v>1413634059</v>
      </c>
      <c r="T171" s="18">
        <f t="shared" si="11"/>
        <v>41930.296979166662</v>
      </c>
      <c r="U171" s="23">
        <v>1411042059</v>
      </c>
      <c r="V171" s="18">
        <f t="shared" si="12"/>
        <v>41900.296979166662</v>
      </c>
      <c r="W171" s="18"/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9"/>
        <v>3.2500000000000001E-2</v>
      </c>
      <c r="P172" s="6">
        <f t="shared" si="10"/>
        <v>32.5</v>
      </c>
      <c r="Q172" s="6" t="s">
        <v>8309</v>
      </c>
      <c r="R172" s="6" t="s">
        <v>8313</v>
      </c>
      <c r="S172" s="23">
        <v>1440912480</v>
      </c>
      <c r="T172" s="18">
        <f t="shared" si="11"/>
        <v>42246.019444444442</v>
      </c>
      <c r="U172" s="23">
        <v>1438385283</v>
      </c>
      <c r="V172" s="18">
        <f t="shared" si="12"/>
        <v>42216.769479166665</v>
      </c>
      <c r="W172" s="18"/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9"/>
        <v>2.0000000000000002E-5</v>
      </c>
      <c r="P173" s="6">
        <f t="shared" si="10"/>
        <v>1</v>
      </c>
      <c r="Q173" s="6" t="s">
        <v>8309</v>
      </c>
      <c r="R173" s="6" t="s">
        <v>8313</v>
      </c>
      <c r="S173" s="23">
        <v>1470975614</v>
      </c>
      <c r="T173" s="18">
        <f t="shared" si="11"/>
        <v>42593.972384259258</v>
      </c>
      <c r="U173" s="23">
        <v>1465791614</v>
      </c>
      <c r="V173" s="18">
        <f t="shared" si="12"/>
        <v>42533.972384259258</v>
      </c>
      <c r="W173" s="18"/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9"/>
        <v>0</v>
      </c>
      <c r="P174" s="6">
        <f t="shared" si="10"/>
        <v>0</v>
      </c>
      <c r="Q174" s="6" t="s">
        <v>8309</v>
      </c>
      <c r="R174" s="6" t="s">
        <v>8313</v>
      </c>
      <c r="S174" s="23">
        <v>1426753723</v>
      </c>
      <c r="T174" s="18">
        <f t="shared" si="11"/>
        <v>42082.144942129627</v>
      </c>
      <c r="U174" s="23">
        <v>1423733323</v>
      </c>
      <c r="V174" s="18">
        <f t="shared" si="12"/>
        <v>42047.186608796292</v>
      </c>
      <c r="W174" s="18"/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9"/>
        <v>0</v>
      </c>
      <c r="P175" s="6">
        <f t="shared" si="10"/>
        <v>0</v>
      </c>
      <c r="Q175" s="6" t="s">
        <v>8309</v>
      </c>
      <c r="R175" s="6" t="s">
        <v>8313</v>
      </c>
      <c r="S175" s="23">
        <v>1425131108</v>
      </c>
      <c r="T175" s="18">
        <f t="shared" si="11"/>
        <v>42063.364675925921</v>
      </c>
      <c r="U175" s="23">
        <v>1422539108</v>
      </c>
      <c r="V175" s="18">
        <f t="shared" si="12"/>
        <v>42033.364675925921</v>
      </c>
      <c r="W175" s="18"/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9"/>
        <v>0</v>
      </c>
      <c r="P176" s="6">
        <f t="shared" si="10"/>
        <v>0</v>
      </c>
      <c r="Q176" s="6" t="s">
        <v>8309</v>
      </c>
      <c r="R176" s="6" t="s">
        <v>8313</v>
      </c>
      <c r="S176" s="23">
        <v>1431108776</v>
      </c>
      <c r="T176" s="18">
        <f t="shared" si="11"/>
        <v>42132.55064814815</v>
      </c>
      <c r="U176" s="23">
        <v>1425924776</v>
      </c>
      <c r="V176" s="18">
        <f t="shared" si="12"/>
        <v>42072.55064814815</v>
      </c>
      <c r="W176" s="18"/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9"/>
        <v>6.4850000000000005E-2</v>
      </c>
      <c r="P177" s="6">
        <f t="shared" si="10"/>
        <v>49.884615384615387</v>
      </c>
      <c r="Q177" s="6" t="s">
        <v>8309</v>
      </c>
      <c r="R177" s="6" t="s">
        <v>8313</v>
      </c>
      <c r="S177" s="23">
        <v>1409337611</v>
      </c>
      <c r="T177" s="18">
        <f t="shared" si="11"/>
        <v>41880.569571759253</v>
      </c>
      <c r="U177" s="23">
        <v>1407177611</v>
      </c>
      <c r="V177" s="18">
        <f t="shared" si="12"/>
        <v>41855.569571759253</v>
      </c>
      <c r="W177" s="18"/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9"/>
        <v>0</v>
      </c>
      <c r="P178" s="6">
        <f t="shared" si="10"/>
        <v>0</v>
      </c>
      <c r="Q178" s="6" t="s">
        <v>8309</v>
      </c>
      <c r="R178" s="6" t="s">
        <v>8313</v>
      </c>
      <c r="S178" s="23">
        <v>1438803999</v>
      </c>
      <c r="T178" s="18">
        <f t="shared" si="11"/>
        <v>42221.615729166668</v>
      </c>
      <c r="U178" s="23">
        <v>1436211999</v>
      </c>
      <c r="V178" s="18">
        <f t="shared" si="12"/>
        <v>42191.615729166668</v>
      </c>
      <c r="W178" s="18"/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9"/>
        <v>0.4</v>
      </c>
      <c r="P179" s="6">
        <f t="shared" si="10"/>
        <v>25.714285714285715</v>
      </c>
      <c r="Q179" s="6" t="s">
        <v>8309</v>
      </c>
      <c r="R179" s="6" t="s">
        <v>8313</v>
      </c>
      <c r="S179" s="23">
        <v>1427155726</v>
      </c>
      <c r="T179" s="18">
        <f t="shared" si="11"/>
        <v>42086.797754629624</v>
      </c>
      <c r="U179" s="23">
        <v>1425690526</v>
      </c>
      <c r="V179" s="18">
        <f t="shared" si="12"/>
        <v>42069.839421296296</v>
      </c>
      <c r="W179" s="18"/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9"/>
        <v>0</v>
      </c>
      <c r="P180" s="6">
        <f t="shared" si="10"/>
        <v>0</v>
      </c>
      <c r="Q180" s="6" t="s">
        <v>8309</v>
      </c>
      <c r="R180" s="6" t="s">
        <v>8313</v>
      </c>
      <c r="S180" s="23">
        <v>1448582145</v>
      </c>
      <c r="T180" s="18">
        <f t="shared" si="11"/>
        <v>42334.788715277777</v>
      </c>
      <c r="U180" s="23">
        <v>1445986545</v>
      </c>
      <c r="V180" s="18">
        <f t="shared" si="12"/>
        <v>42304.747048611105</v>
      </c>
      <c r="W180" s="18"/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9"/>
        <v>0.2</v>
      </c>
      <c r="P181" s="6">
        <f t="shared" si="10"/>
        <v>100</v>
      </c>
      <c r="Q181" s="6" t="s">
        <v>8309</v>
      </c>
      <c r="R181" s="6" t="s">
        <v>8313</v>
      </c>
      <c r="S181" s="23">
        <v>1457056555</v>
      </c>
      <c r="T181" s="18">
        <f t="shared" si="11"/>
        <v>42432.872164351851</v>
      </c>
      <c r="U181" s="23">
        <v>1454464555</v>
      </c>
      <c r="V181" s="18">
        <f t="shared" si="12"/>
        <v>42402.872164351851</v>
      </c>
      <c r="W181" s="18"/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9"/>
        <v>0.33416666666666667</v>
      </c>
      <c r="P182" s="6">
        <f t="shared" si="10"/>
        <v>30.846153846153847</v>
      </c>
      <c r="Q182" s="6" t="s">
        <v>8309</v>
      </c>
      <c r="R182" s="6" t="s">
        <v>8313</v>
      </c>
      <c r="S182" s="23">
        <v>1428951600</v>
      </c>
      <c r="T182" s="18">
        <f t="shared" si="11"/>
        <v>42107.583333333336</v>
      </c>
      <c r="U182" s="23">
        <v>1425512843</v>
      </c>
      <c r="V182" s="18">
        <f t="shared" si="12"/>
        <v>42067.782905092587</v>
      </c>
      <c r="W182" s="18"/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9"/>
        <v>0.21092608822670172</v>
      </c>
      <c r="P183" s="6">
        <f t="shared" si="10"/>
        <v>180.5</v>
      </c>
      <c r="Q183" s="6" t="s">
        <v>8309</v>
      </c>
      <c r="R183" s="6" t="s">
        <v>8313</v>
      </c>
      <c r="S183" s="23">
        <v>1434995295</v>
      </c>
      <c r="T183" s="18">
        <f t="shared" si="11"/>
        <v>42177.533506944441</v>
      </c>
      <c r="U183" s="23">
        <v>1432403295</v>
      </c>
      <c r="V183" s="18">
        <f t="shared" si="12"/>
        <v>42147.533506944441</v>
      </c>
      <c r="W183" s="18"/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9"/>
        <v>0</v>
      </c>
      <c r="P184" s="6">
        <f t="shared" si="10"/>
        <v>0</v>
      </c>
      <c r="Q184" s="6" t="s">
        <v>8309</v>
      </c>
      <c r="R184" s="6" t="s">
        <v>8313</v>
      </c>
      <c r="S184" s="23">
        <v>1483748232</v>
      </c>
      <c r="T184" s="18">
        <f t="shared" si="11"/>
        <v>42741.803611111107</v>
      </c>
      <c r="U184" s="23">
        <v>1481156232</v>
      </c>
      <c r="V184" s="18">
        <f t="shared" si="12"/>
        <v>42711.803611111107</v>
      </c>
      <c r="W184" s="18"/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9"/>
        <v>0.35855999999999999</v>
      </c>
      <c r="P185" s="6">
        <f t="shared" si="10"/>
        <v>373.5</v>
      </c>
      <c r="Q185" s="6" t="s">
        <v>8309</v>
      </c>
      <c r="R185" s="6" t="s">
        <v>8313</v>
      </c>
      <c r="S185" s="23">
        <v>1417033610</v>
      </c>
      <c r="T185" s="18">
        <f t="shared" si="11"/>
        <v>41969.643634259257</v>
      </c>
      <c r="U185" s="23">
        <v>1414438010</v>
      </c>
      <c r="V185" s="18">
        <f t="shared" si="12"/>
        <v>41939.601967592593</v>
      </c>
      <c r="W185" s="18"/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9"/>
        <v>3.4000000000000002E-2</v>
      </c>
      <c r="P186" s="6">
        <f t="shared" si="10"/>
        <v>25.5</v>
      </c>
      <c r="Q186" s="6" t="s">
        <v>8309</v>
      </c>
      <c r="R186" s="6" t="s">
        <v>8313</v>
      </c>
      <c r="S186" s="23">
        <v>1409543940</v>
      </c>
      <c r="T186" s="18">
        <f t="shared" si="11"/>
        <v>41882.957638888889</v>
      </c>
      <c r="U186" s="23">
        <v>1404586762</v>
      </c>
      <c r="V186" s="18">
        <f t="shared" si="12"/>
        <v>41825.58289351852</v>
      </c>
      <c r="W186" s="18"/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9"/>
        <v>5.5E-2</v>
      </c>
      <c r="P187" s="6">
        <f t="shared" si="10"/>
        <v>220</v>
      </c>
      <c r="Q187" s="6" t="s">
        <v>8309</v>
      </c>
      <c r="R187" s="6" t="s">
        <v>8313</v>
      </c>
      <c r="S187" s="23">
        <v>1471557139</v>
      </c>
      <c r="T187" s="18">
        <f t="shared" si="11"/>
        <v>42600.702997685185</v>
      </c>
      <c r="U187" s="23">
        <v>1468965139</v>
      </c>
      <c r="V187" s="18">
        <f t="shared" si="12"/>
        <v>42570.702997685185</v>
      </c>
      <c r="W187" s="18"/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9"/>
        <v>0</v>
      </c>
      <c r="P188" s="6">
        <f t="shared" si="10"/>
        <v>0</v>
      </c>
      <c r="Q188" s="6" t="s">
        <v>8309</v>
      </c>
      <c r="R188" s="6" t="s">
        <v>8313</v>
      </c>
      <c r="S188" s="23">
        <v>1488571200</v>
      </c>
      <c r="T188" s="18">
        <f t="shared" si="11"/>
        <v>42797.624999999993</v>
      </c>
      <c r="U188" s="23">
        <v>1485977434</v>
      </c>
      <c r="V188" s="18">
        <f t="shared" si="12"/>
        <v>42767.604560185187</v>
      </c>
      <c r="W188" s="18"/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9"/>
        <v>0.16</v>
      </c>
      <c r="P189" s="6">
        <f t="shared" si="10"/>
        <v>160</v>
      </c>
      <c r="Q189" s="6" t="s">
        <v>8309</v>
      </c>
      <c r="R189" s="6" t="s">
        <v>8313</v>
      </c>
      <c r="S189" s="23">
        <v>1437461940</v>
      </c>
      <c r="T189" s="18">
        <f t="shared" si="11"/>
        <v>42206.082638888889</v>
      </c>
      <c r="U189" s="23">
        <v>1435383457</v>
      </c>
      <c r="V189" s="18">
        <f t="shared" si="12"/>
        <v>42182.02612268518</v>
      </c>
      <c r="W189" s="18"/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9"/>
        <v>0</v>
      </c>
      <c r="P190" s="6">
        <f t="shared" si="10"/>
        <v>0</v>
      </c>
      <c r="Q190" s="6" t="s">
        <v>8309</v>
      </c>
      <c r="R190" s="6" t="s">
        <v>8313</v>
      </c>
      <c r="S190" s="23">
        <v>1409891015</v>
      </c>
      <c r="T190" s="18">
        <f t="shared" si="11"/>
        <v>41886.974710648145</v>
      </c>
      <c r="U190" s="23">
        <v>1407299015</v>
      </c>
      <c r="V190" s="18">
        <f t="shared" si="12"/>
        <v>41856.974710648145</v>
      </c>
      <c r="W190" s="18"/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9"/>
        <v>6.8999999999999997E-4</v>
      </c>
      <c r="P191" s="6">
        <f t="shared" si="10"/>
        <v>69</v>
      </c>
      <c r="Q191" s="6" t="s">
        <v>8309</v>
      </c>
      <c r="R191" s="6" t="s">
        <v>8313</v>
      </c>
      <c r="S191" s="23">
        <v>1472920477</v>
      </c>
      <c r="T191" s="18">
        <f t="shared" si="11"/>
        <v>42616.482372685183</v>
      </c>
      <c r="U191" s="23">
        <v>1467736477</v>
      </c>
      <c r="V191" s="18">
        <f t="shared" si="12"/>
        <v>42556.482372685183</v>
      </c>
      <c r="W191" s="18"/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9"/>
        <v>4.1666666666666666E-3</v>
      </c>
      <c r="P192" s="6">
        <f t="shared" si="10"/>
        <v>50</v>
      </c>
      <c r="Q192" s="6" t="s">
        <v>8309</v>
      </c>
      <c r="R192" s="6" t="s">
        <v>8313</v>
      </c>
      <c r="S192" s="23">
        <v>1466091446</v>
      </c>
      <c r="T192" s="18">
        <f t="shared" si="11"/>
        <v>42537.442662037036</v>
      </c>
      <c r="U192" s="23">
        <v>1465227446</v>
      </c>
      <c r="V192" s="18">
        <f t="shared" si="12"/>
        <v>42527.442662037036</v>
      </c>
      <c r="W192" s="18"/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9"/>
        <v>0.05</v>
      </c>
      <c r="P193" s="6">
        <f t="shared" si="10"/>
        <v>83.333333333333329</v>
      </c>
      <c r="Q193" s="6" t="s">
        <v>8309</v>
      </c>
      <c r="R193" s="6" t="s">
        <v>8313</v>
      </c>
      <c r="S193" s="23">
        <v>1443782138</v>
      </c>
      <c r="T193" s="18">
        <f t="shared" si="11"/>
        <v>42279.233078703699</v>
      </c>
      <c r="U193" s="23">
        <v>1440326138</v>
      </c>
      <c r="V193" s="18">
        <f t="shared" si="12"/>
        <v>42239.233078703699</v>
      </c>
      <c r="W193" s="18"/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si="9"/>
        <v>1.7E-5</v>
      </c>
      <c r="P194" s="6">
        <f t="shared" si="10"/>
        <v>5.666666666666667</v>
      </c>
      <c r="Q194" s="6" t="s">
        <v>8309</v>
      </c>
      <c r="R194" s="6" t="s">
        <v>8313</v>
      </c>
      <c r="S194" s="23">
        <v>1413572432</v>
      </c>
      <c r="T194" s="18">
        <f t="shared" si="11"/>
        <v>41929.583703703705</v>
      </c>
      <c r="U194" s="23">
        <v>1410980432</v>
      </c>
      <c r="V194" s="18">
        <f t="shared" si="12"/>
        <v>41899.583703703705</v>
      </c>
      <c r="W194" s="18"/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ref="O195:O258" si="13">E195/D195</f>
        <v>0</v>
      </c>
      <c r="P195" s="6">
        <f t="shared" ref="P195:P258" si="14">IFERROR(E195/L195,0)</f>
        <v>0</v>
      </c>
      <c r="Q195" s="6" t="s">
        <v>8309</v>
      </c>
      <c r="R195" s="6" t="s">
        <v>8313</v>
      </c>
      <c r="S195" s="23">
        <v>1417217166</v>
      </c>
      <c r="T195" s="18">
        <f t="shared" ref="T195:T258" si="15">(S195/86400)+25569+(-5/24)</f>
        <v>41971.768124999995</v>
      </c>
      <c r="U195" s="23">
        <v>1412029566</v>
      </c>
      <c r="V195" s="18">
        <f t="shared" ref="V195:V258" si="16">(U195/86400)+25569+(-5/24)</f>
        <v>41911.726458333331</v>
      </c>
      <c r="W195" s="18"/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13"/>
        <v>1.1999999999999999E-3</v>
      </c>
      <c r="P196" s="6">
        <f t="shared" si="14"/>
        <v>1</v>
      </c>
      <c r="Q196" s="6" t="s">
        <v>8309</v>
      </c>
      <c r="R196" s="6" t="s">
        <v>8313</v>
      </c>
      <c r="S196" s="23">
        <v>1457308531</v>
      </c>
      <c r="T196" s="18">
        <f t="shared" si="15"/>
        <v>42435.788553240738</v>
      </c>
      <c r="U196" s="23">
        <v>1452124531</v>
      </c>
      <c r="V196" s="18">
        <f t="shared" si="16"/>
        <v>42375.788553240738</v>
      </c>
      <c r="W196" s="18"/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13"/>
        <v>0</v>
      </c>
      <c r="P197" s="6">
        <f t="shared" si="14"/>
        <v>0</v>
      </c>
      <c r="Q197" s="6" t="s">
        <v>8309</v>
      </c>
      <c r="R197" s="6" t="s">
        <v>8313</v>
      </c>
      <c r="S197" s="23">
        <v>1436544332</v>
      </c>
      <c r="T197" s="18">
        <f t="shared" si="15"/>
        <v>42195.462175925924</v>
      </c>
      <c r="U197" s="23">
        <v>1431360332</v>
      </c>
      <c r="V197" s="18">
        <f t="shared" si="16"/>
        <v>42135.462175925924</v>
      </c>
      <c r="W197" s="18"/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13"/>
        <v>0.41857142857142859</v>
      </c>
      <c r="P198" s="6">
        <f t="shared" si="14"/>
        <v>77.10526315789474</v>
      </c>
      <c r="Q198" s="6" t="s">
        <v>8309</v>
      </c>
      <c r="R198" s="6" t="s">
        <v>8313</v>
      </c>
      <c r="S198" s="23">
        <v>1444510800</v>
      </c>
      <c r="T198" s="18">
        <f t="shared" si="15"/>
        <v>42287.666666666664</v>
      </c>
      <c r="U198" s="23">
        <v>1442062898</v>
      </c>
      <c r="V198" s="18">
        <f t="shared" si="16"/>
        <v>42259.334467592591</v>
      </c>
      <c r="W198" s="18"/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13"/>
        <v>0.1048</v>
      </c>
      <c r="P199" s="6">
        <f t="shared" si="14"/>
        <v>32.75</v>
      </c>
      <c r="Q199" s="6" t="s">
        <v>8309</v>
      </c>
      <c r="R199" s="6" t="s">
        <v>8313</v>
      </c>
      <c r="S199" s="23">
        <v>1487365200</v>
      </c>
      <c r="T199" s="18">
        <f t="shared" si="15"/>
        <v>42783.666666666664</v>
      </c>
      <c r="U199" s="23">
        <v>1483734100</v>
      </c>
      <c r="V199" s="18">
        <f t="shared" si="16"/>
        <v>42741.640046296299</v>
      </c>
      <c r="W199" s="18"/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13"/>
        <v>1.116E-2</v>
      </c>
      <c r="P200" s="6">
        <f t="shared" si="14"/>
        <v>46.5</v>
      </c>
      <c r="Q200" s="6" t="s">
        <v>8309</v>
      </c>
      <c r="R200" s="6" t="s">
        <v>8313</v>
      </c>
      <c r="S200" s="23">
        <v>1412500322</v>
      </c>
      <c r="T200" s="18">
        <f t="shared" si="15"/>
        <v>41917.175023148149</v>
      </c>
      <c r="U200" s="23">
        <v>1409908322</v>
      </c>
      <c r="V200" s="18">
        <f t="shared" si="16"/>
        <v>41887.175023148149</v>
      </c>
      <c r="W200" s="18"/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13"/>
        <v>0</v>
      </c>
      <c r="P201" s="6">
        <f t="shared" si="14"/>
        <v>0</v>
      </c>
      <c r="Q201" s="6" t="s">
        <v>8309</v>
      </c>
      <c r="R201" s="6" t="s">
        <v>8313</v>
      </c>
      <c r="S201" s="23">
        <v>1472698702</v>
      </c>
      <c r="T201" s="18">
        <f t="shared" si="15"/>
        <v>42613.915532407402</v>
      </c>
      <c r="U201" s="23">
        <v>1470106702</v>
      </c>
      <c r="V201" s="18">
        <f t="shared" si="16"/>
        <v>42583.915532407402</v>
      </c>
      <c r="W201" s="18"/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13"/>
        <v>0.26192500000000002</v>
      </c>
      <c r="P202" s="6">
        <f t="shared" si="14"/>
        <v>87.308333333333337</v>
      </c>
      <c r="Q202" s="6" t="s">
        <v>8309</v>
      </c>
      <c r="R202" s="6" t="s">
        <v>8313</v>
      </c>
      <c r="S202" s="23">
        <v>1410746403</v>
      </c>
      <c r="T202" s="18">
        <f t="shared" si="15"/>
        <v>41896.875034722216</v>
      </c>
      <c r="U202" s="23">
        <v>1408154403</v>
      </c>
      <c r="V202" s="18">
        <f t="shared" si="16"/>
        <v>41866.875034722216</v>
      </c>
      <c r="W202" s="18"/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13"/>
        <v>0.58461538461538465</v>
      </c>
      <c r="P203" s="6">
        <f t="shared" si="14"/>
        <v>54.285714285714285</v>
      </c>
      <c r="Q203" s="6" t="s">
        <v>8309</v>
      </c>
      <c r="R203" s="6" t="s">
        <v>8313</v>
      </c>
      <c r="S203" s="23">
        <v>1423424329</v>
      </c>
      <c r="T203" s="18">
        <f t="shared" si="15"/>
        <v>42043.610289351847</v>
      </c>
      <c r="U203" s="23">
        <v>1421696329</v>
      </c>
      <c r="V203" s="18">
        <f t="shared" si="16"/>
        <v>42023.610289351847</v>
      </c>
      <c r="W203" s="18"/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13"/>
        <v>0</v>
      </c>
      <c r="P204" s="6">
        <f t="shared" si="14"/>
        <v>0</v>
      </c>
      <c r="Q204" s="6" t="s">
        <v>8309</v>
      </c>
      <c r="R204" s="6" t="s">
        <v>8313</v>
      </c>
      <c r="S204" s="23">
        <v>1444337940</v>
      </c>
      <c r="T204" s="18">
        <f t="shared" si="15"/>
        <v>42285.665972222218</v>
      </c>
      <c r="U204" s="23">
        <v>1441750564</v>
      </c>
      <c r="V204" s="18">
        <f t="shared" si="16"/>
        <v>42255.719490740739</v>
      </c>
      <c r="W204" s="18"/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13"/>
        <v>0.2984</v>
      </c>
      <c r="P205" s="6">
        <f t="shared" si="14"/>
        <v>93.25</v>
      </c>
      <c r="Q205" s="6" t="s">
        <v>8309</v>
      </c>
      <c r="R205" s="6" t="s">
        <v>8313</v>
      </c>
      <c r="S205" s="23">
        <v>1422562864</v>
      </c>
      <c r="T205" s="18">
        <f t="shared" si="15"/>
        <v>42033.639629629623</v>
      </c>
      <c r="U205" s="23">
        <v>1417378864</v>
      </c>
      <c r="V205" s="18">
        <f t="shared" si="16"/>
        <v>41973.639629629623</v>
      </c>
      <c r="W205" s="18"/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13"/>
        <v>0.50721666666666665</v>
      </c>
      <c r="P206" s="6">
        <f t="shared" si="14"/>
        <v>117.68368136117556</v>
      </c>
      <c r="Q206" s="6" t="s">
        <v>8309</v>
      </c>
      <c r="R206" s="6" t="s">
        <v>8313</v>
      </c>
      <c r="S206" s="23">
        <v>1470319203</v>
      </c>
      <c r="T206" s="18">
        <f t="shared" si="15"/>
        <v>42586.375034722216</v>
      </c>
      <c r="U206" s="23">
        <v>1467727203</v>
      </c>
      <c r="V206" s="18">
        <f t="shared" si="16"/>
        <v>42556.375034722216</v>
      </c>
      <c r="W206" s="18"/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13"/>
        <v>0.16250000000000001</v>
      </c>
      <c r="P207" s="6">
        <f t="shared" si="14"/>
        <v>76.470588235294116</v>
      </c>
      <c r="Q207" s="6" t="s">
        <v>8309</v>
      </c>
      <c r="R207" s="6" t="s">
        <v>8313</v>
      </c>
      <c r="S207" s="23">
        <v>1444144222</v>
      </c>
      <c r="T207" s="18">
        <f t="shared" si="15"/>
        <v>42283.423865740733</v>
      </c>
      <c r="U207" s="23">
        <v>1441120222</v>
      </c>
      <c r="V207" s="18">
        <f t="shared" si="16"/>
        <v>42248.423865740733</v>
      </c>
      <c r="W207" s="18"/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13"/>
        <v>0</v>
      </c>
      <c r="P208" s="6">
        <f t="shared" si="14"/>
        <v>0</v>
      </c>
      <c r="Q208" s="6" t="s">
        <v>8309</v>
      </c>
      <c r="R208" s="6" t="s">
        <v>8313</v>
      </c>
      <c r="S208" s="23">
        <v>1470441983</v>
      </c>
      <c r="T208" s="18">
        <f t="shared" si="15"/>
        <v>42587.79609953703</v>
      </c>
      <c r="U208" s="23">
        <v>1468627583</v>
      </c>
      <c r="V208" s="18">
        <f t="shared" si="16"/>
        <v>42566.79609953703</v>
      </c>
      <c r="W208" s="18"/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13"/>
        <v>0.15214285714285714</v>
      </c>
      <c r="P209" s="6">
        <f t="shared" si="14"/>
        <v>163.84615384615384</v>
      </c>
      <c r="Q209" s="6" t="s">
        <v>8309</v>
      </c>
      <c r="R209" s="6" t="s">
        <v>8313</v>
      </c>
      <c r="S209" s="23">
        <v>1420346638</v>
      </c>
      <c r="T209" s="18">
        <f t="shared" si="15"/>
        <v>42007.988865740735</v>
      </c>
      <c r="U209" s="23">
        <v>1417754638</v>
      </c>
      <c r="V209" s="18">
        <f t="shared" si="16"/>
        <v>41977.988865740735</v>
      </c>
      <c r="W209" s="18"/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13"/>
        <v>0</v>
      </c>
      <c r="P210" s="6">
        <f t="shared" si="14"/>
        <v>0</v>
      </c>
      <c r="Q210" s="6" t="s">
        <v>8309</v>
      </c>
      <c r="R210" s="6" t="s">
        <v>8313</v>
      </c>
      <c r="S210" s="23">
        <v>1418719967</v>
      </c>
      <c r="T210" s="18">
        <f t="shared" si="15"/>
        <v>41989.16165509259</v>
      </c>
      <c r="U210" s="23">
        <v>1416127967</v>
      </c>
      <c r="V210" s="18">
        <f t="shared" si="16"/>
        <v>41959.16165509259</v>
      </c>
      <c r="W210" s="18"/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13"/>
        <v>0</v>
      </c>
      <c r="P211" s="6">
        <f t="shared" si="14"/>
        <v>0</v>
      </c>
      <c r="Q211" s="6" t="s">
        <v>8309</v>
      </c>
      <c r="R211" s="6" t="s">
        <v>8313</v>
      </c>
      <c r="S211" s="23">
        <v>1436566135</v>
      </c>
      <c r="T211" s="18">
        <f t="shared" si="15"/>
        <v>42195.714525462965</v>
      </c>
      <c r="U211" s="23">
        <v>1433974135</v>
      </c>
      <c r="V211" s="18">
        <f t="shared" si="16"/>
        <v>42165.714525462965</v>
      </c>
      <c r="W211" s="18"/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13"/>
        <v>0.2525</v>
      </c>
      <c r="P212" s="6">
        <f t="shared" si="14"/>
        <v>91.818181818181813</v>
      </c>
      <c r="Q212" s="6" t="s">
        <v>8309</v>
      </c>
      <c r="R212" s="6" t="s">
        <v>8313</v>
      </c>
      <c r="S212" s="23">
        <v>1443675600</v>
      </c>
      <c r="T212" s="18">
        <f t="shared" si="15"/>
        <v>42277.999999999993</v>
      </c>
      <c r="U212" s="23">
        <v>1441157592</v>
      </c>
      <c r="V212" s="18">
        <f t="shared" si="16"/>
        <v>42248.856388888882</v>
      </c>
      <c r="W212" s="18"/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13"/>
        <v>0.44600000000000001</v>
      </c>
      <c r="P213" s="6">
        <f t="shared" si="14"/>
        <v>185.83333333333334</v>
      </c>
      <c r="Q213" s="6" t="s">
        <v>8309</v>
      </c>
      <c r="R213" s="6" t="s">
        <v>8313</v>
      </c>
      <c r="S213" s="23">
        <v>1442634617</v>
      </c>
      <c r="T213" s="18">
        <f t="shared" si="15"/>
        <v>42265.951585648145</v>
      </c>
      <c r="U213" s="23">
        <v>1440042617</v>
      </c>
      <c r="V213" s="18">
        <f t="shared" si="16"/>
        <v>42235.951585648145</v>
      </c>
      <c r="W213" s="18"/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13"/>
        <v>1.5873015873015873E-4</v>
      </c>
      <c r="P214" s="6">
        <f t="shared" si="14"/>
        <v>1</v>
      </c>
      <c r="Q214" s="6" t="s">
        <v>8309</v>
      </c>
      <c r="R214" s="6" t="s">
        <v>8313</v>
      </c>
      <c r="S214" s="23">
        <v>1460837320</v>
      </c>
      <c r="T214" s="18">
        <f t="shared" si="15"/>
        <v>42476.631018518521</v>
      </c>
      <c r="U214" s="23">
        <v>1455656920</v>
      </c>
      <c r="V214" s="18">
        <f t="shared" si="16"/>
        <v>42416.672685185178</v>
      </c>
      <c r="W214" s="18"/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13"/>
        <v>4.0000000000000002E-4</v>
      </c>
      <c r="P215" s="6">
        <f t="shared" si="14"/>
        <v>20</v>
      </c>
      <c r="Q215" s="6" t="s">
        <v>8309</v>
      </c>
      <c r="R215" s="6" t="s">
        <v>8313</v>
      </c>
      <c r="S215" s="23">
        <v>1439734001</v>
      </c>
      <c r="T215" s="18">
        <f t="shared" si="15"/>
        <v>42232.379641203697</v>
      </c>
      <c r="U215" s="23">
        <v>1437142547</v>
      </c>
      <c r="V215" s="18">
        <f t="shared" si="16"/>
        <v>42202.385960648149</v>
      </c>
      <c r="W215" s="18"/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13"/>
        <v>8.0000000000000007E-5</v>
      </c>
      <c r="P216" s="6">
        <f t="shared" si="14"/>
        <v>1</v>
      </c>
      <c r="Q216" s="6" t="s">
        <v>8309</v>
      </c>
      <c r="R216" s="6" t="s">
        <v>8313</v>
      </c>
      <c r="S216" s="23">
        <v>1425655349</v>
      </c>
      <c r="T216" s="18">
        <f t="shared" si="15"/>
        <v>42069.432280092595</v>
      </c>
      <c r="U216" s="23">
        <v>1420471349</v>
      </c>
      <c r="V216" s="18">
        <f t="shared" si="16"/>
        <v>42009.432280092595</v>
      </c>
      <c r="W216" s="18"/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13"/>
        <v>2.2727272727272726E-3</v>
      </c>
      <c r="P217" s="6">
        <f t="shared" si="14"/>
        <v>10</v>
      </c>
      <c r="Q217" s="6" t="s">
        <v>8309</v>
      </c>
      <c r="R217" s="6" t="s">
        <v>8313</v>
      </c>
      <c r="S217" s="23">
        <v>1455753540</v>
      </c>
      <c r="T217" s="18">
        <f t="shared" si="15"/>
        <v>42417.790972222218</v>
      </c>
      <c r="U217" s="23">
        <v>1452058282</v>
      </c>
      <c r="V217" s="18">
        <f t="shared" si="16"/>
        <v>42375.021782407406</v>
      </c>
      <c r="W217" s="18"/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13"/>
        <v>0.55698440000000005</v>
      </c>
      <c r="P218" s="6">
        <f t="shared" si="14"/>
        <v>331.53833333333336</v>
      </c>
      <c r="Q218" s="6" t="s">
        <v>8309</v>
      </c>
      <c r="R218" s="6" t="s">
        <v>8313</v>
      </c>
      <c r="S218" s="23">
        <v>1429740037</v>
      </c>
      <c r="T218" s="18">
        <f t="shared" si="15"/>
        <v>42116.708761574067</v>
      </c>
      <c r="U218" s="23">
        <v>1425423637</v>
      </c>
      <c r="V218" s="18">
        <f t="shared" si="16"/>
        <v>42066.750428240739</v>
      </c>
      <c r="W218" s="18"/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13"/>
        <v>0.11942999999999999</v>
      </c>
      <c r="P219" s="6">
        <f t="shared" si="14"/>
        <v>314.28947368421052</v>
      </c>
      <c r="Q219" s="6" t="s">
        <v>8309</v>
      </c>
      <c r="R219" s="6" t="s">
        <v>8313</v>
      </c>
      <c r="S219" s="23">
        <v>1419780149</v>
      </c>
      <c r="T219" s="18">
        <f t="shared" si="15"/>
        <v>42001.432280092595</v>
      </c>
      <c r="U219" s="23">
        <v>1417101749</v>
      </c>
      <c r="V219" s="18">
        <f t="shared" si="16"/>
        <v>41970.432280092595</v>
      </c>
      <c r="W219" s="18"/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13"/>
        <v>0.02</v>
      </c>
      <c r="P220" s="6">
        <f t="shared" si="14"/>
        <v>100</v>
      </c>
      <c r="Q220" s="6" t="s">
        <v>8309</v>
      </c>
      <c r="R220" s="6" t="s">
        <v>8313</v>
      </c>
      <c r="S220" s="23">
        <v>1431702289</v>
      </c>
      <c r="T220" s="18">
        <f t="shared" si="15"/>
        <v>42139.420011574075</v>
      </c>
      <c r="U220" s="23">
        <v>1426518289</v>
      </c>
      <c r="V220" s="18">
        <f t="shared" si="16"/>
        <v>42079.420011574075</v>
      </c>
      <c r="W220" s="18"/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13"/>
        <v>0.17630000000000001</v>
      </c>
      <c r="P221" s="6">
        <f t="shared" si="14"/>
        <v>115.98684210526316</v>
      </c>
      <c r="Q221" s="6" t="s">
        <v>8309</v>
      </c>
      <c r="R221" s="6" t="s">
        <v>8313</v>
      </c>
      <c r="S221" s="23">
        <v>1459493940</v>
      </c>
      <c r="T221" s="18">
        <f t="shared" si="15"/>
        <v>42461.082638888889</v>
      </c>
      <c r="U221" s="23">
        <v>1456732225</v>
      </c>
      <c r="V221" s="18">
        <f t="shared" si="16"/>
        <v>42429.118344907409</v>
      </c>
      <c r="W221" s="18"/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13"/>
        <v>7.1999999999999998E-3</v>
      </c>
      <c r="P222" s="6">
        <f t="shared" si="14"/>
        <v>120</v>
      </c>
      <c r="Q222" s="6" t="s">
        <v>8309</v>
      </c>
      <c r="R222" s="6" t="s">
        <v>8313</v>
      </c>
      <c r="S222" s="23">
        <v>1440101160</v>
      </c>
      <c r="T222" s="18">
        <f t="shared" si="15"/>
        <v>42236.629166666666</v>
      </c>
      <c r="U222" s="23">
        <v>1436542030</v>
      </c>
      <c r="V222" s="18">
        <f t="shared" si="16"/>
        <v>42195.435532407406</v>
      </c>
      <c r="W222" s="18"/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13"/>
        <v>0</v>
      </c>
      <c r="P223" s="6">
        <f t="shared" si="14"/>
        <v>0</v>
      </c>
      <c r="Q223" s="6" t="s">
        <v>8309</v>
      </c>
      <c r="R223" s="6" t="s">
        <v>8313</v>
      </c>
      <c r="S223" s="23">
        <v>1427569564</v>
      </c>
      <c r="T223" s="18">
        <f t="shared" si="15"/>
        <v>42091.587546296294</v>
      </c>
      <c r="U223" s="23">
        <v>1422389164</v>
      </c>
      <c r="V223" s="18">
        <f t="shared" si="16"/>
        <v>42031.629212962966</v>
      </c>
      <c r="W223" s="18"/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13"/>
        <v>0.13</v>
      </c>
      <c r="P224" s="6">
        <f t="shared" si="14"/>
        <v>65</v>
      </c>
      <c r="Q224" s="6" t="s">
        <v>8309</v>
      </c>
      <c r="R224" s="6" t="s">
        <v>8313</v>
      </c>
      <c r="S224" s="23">
        <v>1427423940</v>
      </c>
      <c r="T224" s="18">
        <f t="shared" si="15"/>
        <v>42089.902083333327</v>
      </c>
      <c r="U224" s="23">
        <v>1422383318</v>
      </c>
      <c r="V224" s="18">
        <f t="shared" si="16"/>
        <v>42031.561550925922</v>
      </c>
      <c r="W224" s="18"/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13"/>
        <v>0</v>
      </c>
      <c r="P225" s="6">
        <f t="shared" si="14"/>
        <v>0</v>
      </c>
      <c r="Q225" s="6" t="s">
        <v>8309</v>
      </c>
      <c r="R225" s="6" t="s">
        <v>8313</v>
      </c>
      <c r="S225" s="23">
        <v>1463879100</v>
      </c>
      <c r="T225" s="18">
        <f t="shared" si="15"/>
        <v>42511.836805555555</v>
      </c>
      <c r="U225" s="23">
        <v>1461287350</v>
      </c>
      <c r="V225" s="18">
        <f t="shared" si="16"/>
        <v>42481.839699074073</v>
      </c>
      <c r="W225" s="18"/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13"/>
        <v>0</v>
      </c>
      <c r="P226" s="6">
        <f t="shared" si="14"/>
        <v>0</v>
      </c>
      <c r="Q226" s="6" t="s">
        <v>8309</v>
      </c>
      <c r="R226" s="6" t="s">
        <v>8313</v>
      </c>
      <c r="S226" s="23">
        <v>1436506726</v>
      </c>
      <c r="T226" s="18">
        <f t="shared" si="15"/>
        <v>42195.026921296296</v>
      </c>
      <c r="U226" s="23">
        <v>1431322726</v>
      </c>
      <c r="V226" s="18">
        <f t="shared" si="16"/>
        <v>42135.026921296296</v>
      </c>
      <c r="W226" s="18"/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13"/>
        <v>0</v>
      </c>
      <c r="P227" s="6">
        <f t="shared" si="14"/>
        <v>0</v>
      </c>
      <c r="Q227" s="6" t="s">
        <v>8309</v>
      </c>
      <c r="R227" s="6" t="s">
        <v>8313</v>
      </c>
      <c r="S227" s="23">
        <v>1460153054</v>
      </c>
      <c r="T227" s="18">
        <f t="shared" si="15"/>
        <v>42468.711273148147</v>
      </c>
      <c r="U227" s="23">
        <v>1457564654</v>
      </c>
      <c r="V227" s="18">
        <f t="shared" si="16"/>
        <v>42438.752939814811</v>
      </c>
      <c r="W227" s="18"/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13"/>
        <v>8.6206896551724137E-3</v>
      </c>
      <c r="P228" s="6">
        <f t="shared" si="14"/>
        <v>125</v>
      </c>
      <c r="Q228" s="6" t="s">
        <v>8309</v>
      </c>
      <c r="R228" s="6" t="s">
        <v>8313</v>
      </c>
      <c r="S228" s="23">
        <v>1433064540</v>
      </c>
      <c r="T228" s="18">
        <f t="shared" si="15"/>
        <v>42155.186805555553</v>
      </c>
      <c r="U228" s="23">
        <v>1428854344</v>
      </c>
      <c r="V228" s="18">
        <f t="shared" si="16"/>
        <v>42106.457685185182</v>
      </c>
      <c r="W228" s="18"/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13"/>
        <v>0</v>
      </c>
      <c r="P229" s="6">
        <f t="shared" si="14"/>
        <v>0</v>
      </c>
      <c r="Q229" s="6" t="s">
        <v>8309</v>
      </c>
      <c r="R229" s="6" t="s">
        <v>8313</v>
      </c>
      <c r="S229" s="23">
        <v>1436477241</v>
      </c>
      <c r="T229" s="18">
        <f t="shared" si="15"/>
        <v>42194.685659722221</v>
      </c>
      <c r="U229" s="23">
        <v>1433885241</v>
      </c>
      <c r="V229" s="18">
        <f t="shared" si="16"/>
        <v>42164.685659722221</v>
      </c>
      <c r="W229" s="18"/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13"/>
        <v>0</v>
      </c>
      <c r="P230" s="6">
        <f t="shared" si="14"/>
        <v>0</v>
      </c>
      <c r="Q230" s="6" t="s">
        <v>8309</v>
      </c>
      <c r="R230" s="6" t="s">
        <v>8313</v>
      </c>
      <c r="S230" s="23">
        <v>1433176105</v>
      </c>
      <c r="T230" s="18">
        <f t="shared" si="15"/>
        <v>42156.478067129625</v>
      </c>
      <c r="U230" s="23">
        <v>1427992105</v>
      </c>
      <c r="V230" s="18">
        <f t="shared" si="16"/>
        <v>42096.478067129625</v>
      </c>
      <c r="W230" s="18"/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13"/>
        <v>0</v>
      </c>
      <c r="P231" s="6">
        <f t="shared" si="14"/>
        <v>0</v>
      </c>
      <c r="Q231" s="6" t="s">
        <v>8309</v>
      </c>
      <c r="R231" s="6" t="s">
        <v>8313</v>
      </c>
      <c r="S231" s="23">
        <v>1455402297</v>
      </c>
      <c r="T231" s="18">
        <f t="shared" si="15"/>
        <v>42413.725659722222</v>
      </c>
      <c r="U231" s="23">
        <v>1452810297</v>
      </c>
      <c r="V231" s="18">
        <f t="shared" si="16"/>
        <v>42383.725659722222</v>
      </c>
      <c r="W231" s="18"/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13"/>
        <v>4.0000000000000001E-3</v>
      </c>
      <c r="P232" s="6">
        <f t="shared" si="14"/>
        <v>30</v>
      </c>
      <c r="Q232" s="6" t="s">
        <v>8309</v>
      </c>
      <c r="R232" s="6" t="s">
        <v>8313</v>
      </c>
      <c r="S232" s="23">
        <v>1433443151</v>
      </c>
      <c r="T232" s="18">
        <f t="shared" si="15"/>
        <v>42159.568877314814</v>
      </c>
      <c r="U232" s="23">
        <v>1430851151</v>
      </c>
      <c r="V232" s="18">
        <f t="shared" si="16"/>
        <v>42129.568877314814</v>
      </c>
      <c r="W232" s="18"/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13"/>
        <v>0</v>
      </c>
      <c r="P233" s="6">
        <f t="shared" si="14"/>
        <v>0</v>
      </c>
      <c r="Q233" s="6" t="s">
        <v>8309</v>
      </c>
      <c r="R233" s="6" t="s">
        <v>8313</v>
      </c>
      <c r="S233" s="23">
        <v>1451775651</v>
      </c>
      <c r="T233" s="18">
        <f t="shared" si="15"/>
        <v>42371.75059027777</v>
      </c>
      <c r="U233" s="23">
        <v>1449183651</v>
      </c>
      <c r="V233" s="18">
        <f t="shared" si="16"/>
        <v>42341.75059027777</v>
      </c>
      <c r="W233" s="18"/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13"/>
        <v>2.75E-2</v>
      </c>
      <c r="P234" s="6">
        <f t="shared" si="14"/>
        <v>15.714285714285714</v>
      </c>
      <c r="Q234" s="6" t="s">
        <v>8309</v>
      </c>
      <c r="R234" s="6" t="s">
        <v>8313</v>
      </c>
      <c r="S234" s="23">
        <v>1425066546</v>
      </c>
      <c r="T234" s="18">
        <f t="shared" si="15"/>
        <v>42062.617430555554</v>
      </c>
      <c r="U234" s="23">
        <v>1422474546</v>
      </c>
      <c r="V234" s="18">
        <f t="shared" si="16"/>
        <v>42032.617430555554</v>
      </c>
      <c r="W234" s="18"/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13"/>
        <v>0</v>
      </c>
      <c r="P235" s="6">
        <f t="shared" si="14"/>
        <v>0</v>
      </c>
      <c r="Q235" s="6" t="s">
        <v>8309</v>
      </c>
      <c r="R235" s="6" t="s">
        <v>8313</v>
      </c>
      <c r="S235" s="23">
        <v>1475185972</v>
      </c>
      <c r="T235" s="18">
        <f t="shared" si="15"/>
        <v>42642.703379629624</v>
      </c>
      <c r="U235" s="23">
        <v>1472593972</v>
      </c>
      <c r="V235" s="18">
        <f t="shared" si="16"/>
        <v>42612.703379629624</v>
      </c>
      <c r="W235" s="18"/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13"/>
        <v>0.40100000000000002</v>
      </c>
      <c r="P236" s="6">
        <f t="shared" si="14"/>
        <v>80.2</v>
      </c>
      <c r="Q236" s="6" t="s">
        <v>8309</v>
      </c>
      <c r="R236" s="6" t="s">
        <v>8313</v>
      </c>
      <c r="S236" s="23">
        <v>1434847859</v>
      </c>
      <c r="T236" s="18">
        <f t="shared" si="15"/>
        <v>42175.82707175926</v>
      </c>
      <c r="U236" s="23">
        <v>1431391859</v>
      </c>
      <c r="V236" s="18">
        <f t="shared" si="16"/>
        <v>42135.82707175926</v>
      </c>
      <c r="W236" s="18"/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13"/>
        <v>0</v>
      </c>
      <c r="P237" s="6">
        <f t="shared" si="14"/>
        <v>0</v>
      </c>
      <c r="Q237" s="6" t="s">
        <v>8309</v>
      </c>
      <c r="R237" s="6" t="s">
        <v>8313</v>
      </c>
      <c r="S237" s="23">
        <v>1436478497</v>
      </c>
      <c r="T237" s="18">
        <f t="shared" si="15"/>
        <v>42194.700196759259</v>
      </c>
      <c r="U237" s="23">
        <v>1433886497</v>
      </c>
      <c r="V237" s="18">
        <f t="shared" si="16"/>
        <v>42164.700196759259</v>
      </c>
      <c r="W237" s="18"/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13"/>
        <v>0</v>
      </c>
      <c r="P238" s="6">
        <f t="shared" si="14"/>
        <v>0</v>
      </c>
      <c r="Q238" s="6" t="s">
        <v>8309</v>
      </c>
      <c r="R238" s="6" t="s">
        <v>8313</v>
      </c>
      <c r="S238" s="23">
        <v>1451952000</v>
      </c>
      <c r="T238" s="18">
        <f t="shared" si="15"/>
        <v>42373.791666666664</v>
      </c>
      <c r="U238" s="23">
        <v>1447380099</v>
      </c>
      <c r="V238" s="18">
        <f t="shared" si="16"/>
        <v>42320.876145833332</v>
      </c>
      <c r="W238" s="18"/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13"/>
        <v>3.3333333333333335E-3</v>
      </c>
      <c r="P239" s="6">
        <f t="shared" si="14"/>
        <v>50</v>
      </c>
      <c r="Q239" s="6" t="s">
        <v>8309</v>
      </c>
      <c r="R239" s="6" t="s">
        <v>8313</v>
      </c>
      <c r="S239" s="23">
        <v>1457445069</v>
      </c>
      <c r="T239" s="18">
        <f t="shared" si="15"/>
        <v>42437.368854166663</v>
      </c>
      <c r="U239" s="23">
        <v>1452261069</v>
      </c>
      <c r="V239" s="18">
        <f t="shared" si="16"/>
        <v>42377.368854166663</v>
      </c>
      <c r="W239" s="18"/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13"/>
        <v>0</v>
      </c>
      <c r="P240" s="6">
        <f t="shared" si="14"/>
        <v>0</v>
      </c>
      <c r="Q240" s="6" t="s">
        <v>8309</v>
      </c>
      <c r="R240" s="6" t="s">
        <v>8313</v>
      </c>
      <c r="S240" s="23">
        <v>1483088400</v>
      </c>
      <c r="T240" s="18">
        <f t="shared" si="15"/>
        <v>42734.166666666664</v>
      </c>
      <c r="U240" s="23">
        <v>1481324760</v>
      </c>
      <c r="V240" s="18">
        <f t="shared" si="16"/>
        <v>42713.754166666666</v>
      </c>
      <c r="W240" s="18"/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13"/>
        <v>0.25</v>
      </c>
      <c r="P241" s="6">
        <f t="shared" si="14"/>
        <v>50</v>
      </c>
      <c r="Q241" s="6" t="s">
        <v>8309</v>
      </c>
      <c r="R241" s="6" t="s">
        <v>8313</v>
      </c>
      <c r="S241" s="23">
        <v>1446984000</v>
      </c>
      <c r="T241" s="18">
        <f t="shared" si="15"/>
        <v>42316.291666666664</v>
      </c>
      <c r="U241" s="23">
        <v>1445308730</v>
      </c>
      <c r="V241" s="18">
        <f t="shared" si="16"/>
        <v>42296.901967592588</v>
      </c>
      <c r="W241" s="18"/>
    </row>
    <row r="242" spans="1:2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0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13"/>
        <v>1.0763413333333334</v>
      </c>
      <c r="P242" s="6">
        <f t="shared" si="14"/>
        <v>117.84759124087591</v>
      </c>
      <c r="Q242" s="6" t="s">
        <v>8309</v>
      </c>
      <c r="R242" s="6" t="s">
        <v>8314</v>
      </c>
      <c r="S242" s="23">
        <v>1367773211</v>
      </c>
      <c r="T242" s="18">
        <f t="shared" si="15"/>
        <v>41399.500127314815</v>
      </c>
      <c r="U242" s="23">
        <v>1363885211</v>
      </c>
      <c r="V242" s="18">
        <f t="shared" si="16"/>
        <v>41354.500127314815</v>
      </c>
      <c r="W242" s="18"/>
    </row>
    <row r="243" spans="1:2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0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13"/>
        <v>1.1263736263736264</v>
      </c>
      <c r="P243" s="6">
        <f t="shared" si="14"/>
        <v>109.04255319148936</v>
      </c>
      <c r="Q243" s="6" t="s">
        <v>8309</v>
      </c>
      <c r="R243" s="6" t="s">
        <v>8314</v>
      </c>
      <c r="S243" s="23">
        <v>1419180304</v>
      </c>
      <c r="T243" s="18">
        <f t="shared" si="15"/>
        <v>41994.489629629628</v>
      </c>
      <c r="U243" s="23">
        <v>1415292304</v>
      </c>
      <c r="V243" s="18">
        <f t="shared" si="16"/>
        <v>41949.489629629628</v>
      </c>
      <c r="W243" s="18"/>
    </row>
    <row r="244" spans="1:2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0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13"/>
        <v>1.1346153846153846</v>
      </c>
      <c r="P244" s="6">
        <f t="shared" si="14"/>
        <v>73.019801980198025</v>
      </c>
      <c r="Q244" s="6" t="s">
        <v>8309</v>
      </c>
      <c r="R244" s="6" t="s">
        <v>8314</v>
      </c>
      <c r="S244" s="23">
        <v>1324381790</v>
      </c>
      <c r="T244" s="18">
        <f t="shared" si="15"/>
        <v>40897.28460648148</v>
      </c>
      <c r="U244" s="23">
        <v>1321357790</v>
      </c>
      <c r="V244" s="18">
        <f t="shared" si="16"/>
        <v>40862.28460648148</v>
      </c>
      <c r="W244" s="18"/>
    </row>
    <row r="245" spans="1:2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0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13"/>
        <v>1.0259199999999999</v>
      </c>
      <c r="P245" s="6">
        <f t="shared" si="14"/>
        <v>78.195121951219505</v>
      </c>
      <c r="Q245" s="6" t="s">
        <v>8309</v>
      </c>
      <c r="R245" s="6" t="s">
        <v>8314</v>
      </c>
      <c r="S245" s="23">
        <v>1393031304</v>
      </c>
      <c r="T245" s="18">
        <f t="shared" si="15"/>
        <v>41691.839166666665</v>
      </c>
      <c r="U245" s="23">
        <v>1390439304</v>
      </c>
      <c r="V245" s="18">
        <f t="shared" si="16"/>
        <v>41661.839166666665</v>
      </c>
      <c r="W245" s="18"/>
    </row>
    <row r="246" spans="1:2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0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13"/>
        <v>1.1375714285714287</v>
      </c>
      <c r="P246" s="6">
        <f t="shared" si="14"/>
        <v>47.398809523809526</v>
      </c>
      <c r="Q246" s="6" t="s">
        <v>8309</v>
      </c>
      <c r="R246" s="6" t="s">
        <v>8314</v>
      </c>
      <c r="S246" s="23">
        <v>1268723160</v>
      </c>
      <c r="T246" s="18">
        <f t="shared" si="15"/>
        <v>40253.087500000001</v>
      </c>
      <c r="U246" s="23">
        <v>1265269559</v>
      </c>
      <c r="V246" s="18">
        <f t="shared" si="16"/>
        <v>40213.115266203698</v>
      </c>
      <c r="W246" s="18"/>
    </row>
    <row r="247" spans="1:2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0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13"/>
        <v>1.0371999999999999</v>
      </c>
      <c r="P247" s="6">
        <f t="shared" si="14"/>
        <v>54.020833333333336</v>
      </c>
      <c r="Q247" s="6" t="s">
        <v>8309</v>
      </c>
      <c r="R247" s="6" t="s">
        <v>8314</v>
      </c>
      <c r="S247" s="23">
        <v>1345079785</v>
      </c>
      <c r="T247" s="18">
        <f t="shared" si="15"/>
        <v>41136.844733796293</v>
      </c>
      <c r="U247" s="23">
        <v>1342487785</v>
      </c>
      <c r="V247" s="18">
        <f t="shared" si="16"/>
        <v>41106.844733796293</v>
      </c>
      <c r="W247" s="18"/>
    </row>
    <row r="248" spans="1:2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0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13"/>
        <v>3.0546000000000002</v>
      </c>
      <c r="P248" s="6">
        <f t="shared" si="14"/>
        <v>68.488789237668158</v>
      </c>
      <c r="Q248" s="6" t="s">
        <v>8309</v>
      </c>
      <c r="R248" s="6" t="s">
        <v>8314</v>
      </c>
      <c r="S248" s="23">
        <v>1292665405</v>
      </c>
      <c r="T248" s="18">
        <f t="shared" si="15"/>
        <v>40530.196817129625</v>
      </c>
      <c r="U248" s="23">
        <v>1288341805</v>
      </c>
      <c r="V248" s="18">
        <f t="shared" si="16"/>
        <v>40480.155150462961</v>
      </c>
      <c r="W248" s="18"/>
    </row>
    <row r="249" spans="1:2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0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13"/>
        <v>1.341</v>
      </c>
      <c r="P249" s="6">
        <f t="shared" si="14"/>
        <v>108.14516129032258</v>
      </c>
      <c r="Q249" s="6" t="s">
        <v>8309</v>
      </c>
      <c r="R249" s="6" t="s">
        <v>8314</v>
      </c>
      <c r="S249" s="23">
        <v>1287200340</v>
      </c>
      <c r="T249" s="18">
        <f t="shared" si="15"/>
        <v>40466.943749999999</v>
      </c>
      <c r="U249" s="23">
        <v>1284042614</v>
      </c>
      <c r="V249" s="18">
        <f t="shared" si="16"/>
        <v>40430.395995370367</v>
      </c>
      <c r="W249" s="18"/>
    </row>
    <row r="250" spans="1:2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13"/>
        <v>1.0133294117647058</v>
      </c>
      <c r="P250" s="6">
        <f t="shared" si="14"/>
        <v>589.95205479452056</v>
      </c>
      <c r="Q250" s="6" t="s">
        <v>8309</v>
      </c>
      <c r="R250" s="6" t="s">
        <v>8314</v>
      </c>
      <c r="S250" s="23">
        <v>1325961309</v>
      </c>
      <c r="T250" s="18">
        <f t="shared" si="15"/>
        <v>40915.566076388888</v>
      </c>
      <c r="U250" s="23">
        <v>1322073309</v>
      </c>
      <c r="V250" s="18">
        <f t="shared" si="16"/>
        <v>40870.566076388888</v>
      </c>
      <c r="W250" s="18"/>
    </row>
    <row r="251" spans="1:2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0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13"/>
        <v>1.1292</v>
      </c>
      <c r="P251" s="6">
        <f t="shared" si="14"/>
        <v>48.051063829787232</v>
      </c>
      <c r="Q251" s="6" t="s">
        <v>8309</v>
      </c>
      <c r="R251" s="6" t="s">
        <v>8314</v>
      </c>
      <c r="S251" s="23">
        <v>1282498800</v>
      </c>
      <c r="T251" s="18">
        <f t="shared" si="15"/>
        <v>40412.527777777774</v>
      </c>
      <c r="U251" s="23">
        <v>1275603020</v>
      </c>
      <c r="V251" s="18">
        <f t="shared" si="16"/>
        <v>40332.715509259258</v>
      </c>
      <c r="W251" s="18"/>
    </row>
    <row r="252" spans="1:2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0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13"/>
        <v>1.0558333333333334</v>
      </c>
      <c r="P252" s="6">
        <f t="shared" si="14"/>
        <v>72.482837528604122</v>
      </c>
      <c r="Q252" s="6" t="s">
        <v>8309</v>
      </c>
      <c r="R252" s="6" t="s">
        <v>8314</v>
      </c>
      <c r="S252" s="23">
        <v>1370525691</v>
      </c>
      <c r="T252" s="18">
        <f t="shared" si="15"/>
        <v>41431.357534722221</v>
      </c>
      <c r="U252" s="23">
        <v>1367933691</v>
      </c>
      <c r="V252" s="18">
        <f t="shared" si="16"/>
        <v>41401.357534722221</v>
      </c>
      <c r="W252" s="18"/>
    </row>
    <row r="253" spans="1:2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0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13"/>
        <v>1.2557142857142858</v>
      </c>
      <c r="P253" s="6">
        <f t="shared" si="14"/>
        <v>57.077922077922075</v>
      </c>
      <c r="Q253" s="6" t="s">
        <v>8309</v>
      </c>
      <c r="R253" s="6" t="s">
        <v>8314</v>
      </c>
      <c r="S253" s="23">
        <v>1337194800</v>
      </c>
      <c r="T253" s="18">
        <f t="shared" si="15"/>
        <v>41045.583333333328</v>
      </c>
      <c r="U253" s="23">
        <v>1334429646</v>
      </c>
      <c r="V253" s="18">
        <f t="shared" si="16"/>
        <v>41013.579236111109</v>
      </c>
      <c r="W253" s="18"/>
    </row>
    <row r="254" spans="1:2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0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13"/>
        <v>1.8455999999999999</v>
      </c>
      <c r="P254" s="6">
        <f t="shared" si="14"/>
        <v>85.444444444444443</v>
      </c>
      <c r="Q254" s="6" t="s">
        <v>8309</v>
      </c>
      <c r="R254" s="6" t="s">
        <v>8314</v>
      </c>
      <c r="S254" s="23">
        <v>1275364740</v>
      </c>
      <c r="T254" s="18">
        <f t="shared" si="15"/>
        <v>40329.957638888889</v>
      </c>
      <c r="U254" s="23">
        <v>1269878058</v>
      </c>
      <c r="V254" s="18">
        <f t="shared" si="16"/>
        <v>40266.454374999994</v>
      </c>
      <c r="W254" s="18"/>
    </row>
    <row r="255" spans="1:2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0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13"/>
        <v>1.0073333333333334</v>
      </c>
      <c r="P255" s="6">
        <f t="shared" si="14"/>
        <v>215.85714285714286</v>
      </c>
      <c r="Q255" s="6" t="s">
        <v>8309</v>
      </c>
      <c r="R255" s="6" t="s">
        <v>8314</v>
      </c>
      <c r="S255" s="23">
        <v>1329320235</v>
      </c>
      <c r="T255" s="18">
        <f t="shared" si="15"/>
        <v>40954.44253472222</v>
      </c>
      <c r="U255" s="23">
        <v>1326728235</v>
      </c>
      <c r="V255" s="18">
        <f t="shared" si="16"/>
        <v>40924.44253472222</v>
      </c>
      <c r="W255" s="18"/>
    </row>
    <row r="256" spans="1:2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0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13"/>
        <v>1.1694724999999999</v>
      </c>
      <c r="P256" s="6">
        <f t="shared" si="14"/>
        <v>89.38643312101911</v>
      </c>
      <c r="Q256" s="6" t="s">
        <v>8309</v>
      </c>
      <c r="R256" s="6" t="s">
        <v>8314</v>
      </c>
      <c r="S256" s="23">
        <v>1445047200</v>
      </c>
      <c r="T256" s="18">
        <f t="shared" si="15"/>
        <v>42293.874999999993</v>
      </c>
      <c r="U256" s="23">
        <v>1442443910</v>
      </c>
      <c r="V256" s="18">
        <f t="shared" si="16"/>
        <v>42263.744328703702</v>
      </c>
      <c r="W256" s="18"/>
    </row>
    <row r="257" spans="1:2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0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13"/>
        <v>1.0673325</v>
      </c>
      <c r="P257" s="6">
        <f t="shared" si="14"/>
        <v>45.418404255319146</v>
      </c>
      <c r="Q257" s="6" t="s">
        <v>8309</v>
      </c>
      <c r="R257" s="6" t="s">
        <v>8314</v>
      </c>
      <c r="S257" s="23">
        <v>1300275482</v>
      </c>
      <c r="T257" s="18">
        <f t="shared" si="15"/>
        <v>40618.276412037034</v>
      </c>
      <c r="U257" s="23">
        <v>1297687082</v>
      </c>
      <c r="V257" s="18">
        <f t="shared" si="16"/>
        <v>40588.318078703705</v>
      </c>
      <c r="W257" s="18"/>
    </row>
    <row r="258" spans="1:2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0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si="13"/>
        <v>1.391</v>
      </c>
      <c r="P258" s="6">
        <f t="shared" si="14"/>
        <v>65.756363636363631</v>
      </c>
      <c r="Q258" s="6" t="s">
        <v>8309</v>
      </c>
      <c r="R258" s="6" t="s">
        <v>8314</v>
      </c>
      <c r="S258" s="23">
        <v>1363458467</v>
      </c>
      <c r="T258" s="18">
        <f t="shared" si="15"/>
        <v>41349.560960648145</v>
      </c>
      <c r="U258" s="23">
        <v>1360866467</v>
      </c>
      <c r="V258" s="18">
        <f t="shared" si="16"/>
        <v>41319.560960648145</v>
      </c>
      <c r="W258" s="18"/>
    </row>
    <row r="259" spans="1:2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0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ref="O259:O322" si="17">E259/D259</f>
        <v>1.0672648571428571</v>
      </c>
      <c r="P259" s="6">
        <f t="shared" ref="P259:P322" si="18">IFERROR(E259/L259,0)</f>
        <v>66.70405357142856</v>
      </c>
      <c r="Q259" s="6" t="s">
        <v>8309</v>
      </c>
      <c r="R259" s="6" t="s">
        <v>8314</v>
      </c>
      <c r="S259" s="23">
        <v>1463670162</v>
      </c>
      <c r="T259" s="18">
        <f t="shared" ref="T259:T322" si="19">(S259/86400)+25569+(-5/24)</f>
        <v>42509.418541666666</v>
      </c>
      <c r="U259" s="23">
        <v>1461078162</v>
      </c>
      <c r="V259" s="18">
        <f t="shared" ref="V259:V322" si="20">(U259/86400)+25569+(-5/24)</f>
        <v>42479.418541666666</v>
      </c>
      <c r="W259" s="18"/>
    </row>
    <row r="260" spans="1:2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17"/>
        <v>1.9114</v>
      </c>
      <c r="P260" s="6">
        <f t="shared" si="18"/>
        <v>83.345930232558146</v>
      </c>
      <c r="Q260" s="6" t="s">
        <v>8309</v>
      </c>
      <c r="R260" s="6" t="s">
        <v>8314</v>
      </c>
      <c r="S260" s="23">
        <v>1308359666</v>
      </c>
      <c r="T260" s="18">
        <f t="shared" si="19"/>
        <v>40711.843356481477</v>
      </c>
      <c r="U260" s="23">
        <v>1305767666</v>
      </c>
      <c r="V260" s="18">
        <f t="shared" si="20"/>
        <v>40681.843356481477</v>
      </c>
      <c r="W260" s="18"/>
    </row>
    <row r="261" spans="1:2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0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17"/>
        <v>1.3193789333333332</v>
      </c>
      <c r="P261" s="6">
        <f t="shared" si="18"/>
        <v>105.04609341825902</v>
      </c>
      <c r="Q261" s="6" t="s">
        <v>8309</v>
      </c>
      <c r="R261" s="6" t="s">
        <v>8314</v>
      </c>
      <c r="S261" s="23">
        <v>1428514969</v>
      </c>
      <c r="T261" s="18">
        <f t="shared" si="19"/>
        <v>42102.529733796291</v>
      </c>
      <c r="U261" s="23">
        <v>1425922969</v>
      </c>
      <c r="V261" s="18">
        <f t="shared" si="20"/>
        <v>42072.529733796291</v>
      </c>
      <c r="W261" s="18"/>
    </row>
    <row r="262" spans="1:2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0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17"/>
        <v>1.0640000000000001</v>
      </c>
      <c r="P262" s="6">
        <f t="shared" si="18"/>
        <v>120.90909090909091</v>
      </c>
      <c r="Q262" s="6" t="s">
        <v>8309</v>
      </c>
      <c r="R262" s="6" t="s">
        <v>8314</v>
      </c>
      <c r="S262" s="23">
        <v>1279360740</v>
      </c>
      <c r="T262" s="18">
        <f t="shared" si="19"/>
        <v>40376.207638888889</v>
      </c>
      <c r="U262" s="23">
        <v>1275415679</v>
      </c>
      <c r="V262" s="18">
        <f t="shared" si="20"/>
        <v>40330.547210648147</v>
      </c>
      <c r="W262" s="18"/>
    </row>
    <row r="263" spans="1:2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0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17"/>
        <v>1.0740000000000001</v>
      </c>
      <c r="P263" s="6">
        <f t="shared" si="18"/>
        <v>97.63636363636364</v>
      </c>
      <c r="Q263" s="6" t="s">
        <v>8309</v>
      </c>
      <c r="R263" s="6" t="s">
        <v>8314</v>
      </c>
      <c r="S263" s="23">
        <v>1339080900</v>
      </c>
      <c r="T263" s="18">
        <f t="shared" si="19"/>
        <v>41067.413194444445</v>
      </c>
      <c r="U263" s="23">
        <v>1334783704</v>
      </c>
      <c r="V263" s="18">
        <f t="shared" si="20"/>
        <v>41017.677129629628</v>
      </c>
      <c r="W263" s="18"/>
    </row>
    <row r="264" spans="1:2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0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17"/>
        <v>2.4</v>
      </c>
      <c r="P264" s="6">
        <f t="shared" si="18"/>
        <v>41.379310344827587</v>
      </c>
      <c r="Q264" s="6" t="s">
        <v>8309</v>
      </c>
      <c r="R264" s="6" t="s">
        <v>8314</v>
      </c>
      <c r="S264" s="23">
        <v>1298699828</v>
      </c>
      <c r="T264" s="18">
        <f t="shared" si="19"/>
        <v>40600.039675925924</v>
      </c>
      <c r="U264" s="23">
        <v>1294811828</v>
      </c>
      <c r="V264" s="18">
        <f t="shared" si="20"/>
        <v>40555.039675925924</v>
      </c>
      <c r="W264" s="18"/>
    </row>
    <row r="265" spans="1:2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0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17"/>
        <v>1.1808107999999999</v>
      </c>
      <c r="P265" s="6">
        <f t="shared" si="18"/>
        <v>30.654485981308412</v>
      </c>
      <c r="Q265" s="6" t="s">
        <v>8309</v>
      </c>
      <c r="R265" s="6" t="s">
        <v>8314</v>
      </c>
      <c r="S265" s="23">
        <v>1348786494</v>
      </c>
      <c r="T265" s="18">
        <f t="shared" si="19"/>
        <v>41179.746458333328</v>
      </c>
      <c r="U265" s="23">
        <v>1346194494</v>
      </c>
      <c r="V265" s="18">
        <f t="shared" si="20"/>
        <v>41149.746458333328</v>
      </c>
      <c r="W265" s="18"/>
    </row>
    <row r="266" spans="1:2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0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17"/>
        <v>1.1819999999999999</v>
      </c>
      <c r="P266" s="6">
        <f t="shared" si="18"/>
        <v>64.945054945054949</v>
      </c>
      <c r="Q266" s="6" t="s">
        <v>8309</v>
      </c>
      <c r="R266" s="6" t="s">
        <v>8314</v>
      </c>
      <c r="S266" s="23">
        <v>1336747995</v>
      </c>
      <c r="T266" s="18">
        <f t="shared" si="19"/>
        <v>41040.411979166667</v>
      </c>
      <c r="U266" s="23">
        <v>1334155995</v>
      </c>
      <c r="V266" s="18">
        <f t="shared" si="20"/>
        <v>41010.411979166667</v>
      </c>
      <c r="W266" s="18"/>
    </row>
    <row r="267" spans="1:2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0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17"/>
        <v>1.111</v>
      </c>
      <c r="P267" s="6">
        <f t="shared" si="18"/>
        <v>95.775862068965523</v>
      </c>
      <c r="Q267" s="6" t="s">
        <v>8309</v>
      </c>
      <c r="R267" s="6" t="s">
        <v>8314</v>
      </c>
      <c r="S267" s="23">
        <v>1273522560</v>
      </c>
      <c r="T267" s="18">
        <f t="shared" si="19"/>
        <v>40308.636111111111</v>
      </c>
      <c r="U267" s="23">
        <v>1269928430</v>
      </c>
      <c r="V267" s="18">
        <f t="shared" si="20"/>
        <v>40267.03738425926</v>
      </c>
      <c r="W267" s="18"/>
    </row>
    <row r="268" spans="1:2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0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17"/>
        <v>1.4550000000000001</v>
      </c>
      <c r="P268" s="6">
        <f t="shared" si="18"/>
        <v>40.416666666666664</v>
      </c>
      <c r="Q268" s="6" t="s">
        <v>8309</v>
      </c>
      <c r="R268" s="6" t="s">
        <v>8314</v>
      </c>
      <c r="S268" s="23">
        <v>1271994660</v>
      </c>
      <c r="T268" s="18">
        <f t="shared" si="19"/>
        <v>40290.95208333333</v>
      </c>
      <c r="U268" s="23">
        <v>1264565507</v>
      </c>
      <c r="V268" s="18">
        <f t="shared" si="20"/>
        <v>40204.966516203705</v>
      </c>
      <c r="W268" s="18"/>
    </row>
    <row r="269" spans="1:2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0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17"/>
        <v>1.3162883248730965</v>
      </c>
      <c r="P269" s="6">
        <f>IFERROR(E269/L269,0)</f>
        <v>78.578424242424248</v>
      </c>
      <c r="Q269" s="6" t="s">
        <v>8309</v>
      </c>
      <c r="R269" s="6" t="s">
        <v>8314</v>
      </c>
      <c r="S269" s="23">
        <v>1403693499</v>
      </c>
      <c r="T269" s="18">
        <f t="shared" si="19"/>
        <v>41815.244201388887</v>
      </c>
      <c r="U269" s="23">
        <v>1401101499</v>
      </c>
      <c r="V269" s="18">
        <f t="shared" si="20"/>
        <v>41785.244201388887</v>
      </c>
      <c r="W269" s="18"/>
    </row>
    <row r="270" spans="1:2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17"/>
        <v>1.1140000000000001</v>
      </c>
      <c r="P270" s="6">
        <f t="shared" si="18"/>
        <v>50.18018018018018</v>
      </c>
      <c r="Q270" s="6" t="s">
        <v>8309</v>
      </c>
      <c r="R270" s="6" t="s">
        <v>8314</v>
      </c>
      <c r="S270" s="23">
        <v>1320640778</v>
      </c>
      <c r="T270" s="18">
        <f t="shared" si="19"/>
        <v>40853.985856481479</v>
      </c>
      <c r="U270" s="23">
        <v>1316749178</v>
      </c>
      <c r="V270" s="18">
        <f t="shared" si="20"/>
        <v>40808.944189814814</v>
      </c>
      <c r="W270" s="18"/>
    </row>
    <row r="271" spans="1:2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0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17"/>
        <v>1.4723377</v>
      </c>
      <c r="P271" s="6">
        <f t="shared" si="18"/>
        <v>92.251735588972423</v>
      </c>
      <c r="Q271" s="6" t="s">
        <v>8309</v>
      </c>
      <c r="R271" s="6" t="s">
        <v>8314</v>
      </c>
      <c r="S271" s="23">
        <v>1487738622</v>
      </c>
      <c r="T271" s="18">
        <f t="shared" si="19"/>
        <v>42787.988680555551</v>
      </c>
      <c r="U271" s="23">
        <v>1485146622</v>
      </c>
      <c r="V271" s="18">
        <f t="shared" si="20"/>
        <v>42757.988680555551</v>
      </c>
      <c r="W271" s="18"/>
    </row>
    <row r="272" spans="1:2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0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17"/>
        <v>1.5260869565217392</v>
      </c>
      <c r="P272" s="6">
        <f t="shared" si="18"/>
        <v>57.540983606557376</v>
      </c>
      <c r="Q272" s="6" t="s">
        <v>8309</v>
      </c>
      <c r="R272" s="6" t="s">
        <v>8314</v>
      </c>
      <c r="S272" s="23">
        <v>1306296000</v>
      </c>
      <c r="T272" s="18">
        <f t="shared" si="19"/>
        <v>40687.958333333328</v>
      </c>
      <c r="U272" s="23">
        <v>1301950070</v>
      </c>
      <c r="V272" s="18">
        <f t="shared" si="20"/>
        <v>40637.658217592594</v>
      </c>
      <c r="W272" s="18"/>
    </row>
    <row r="273" spans="1:2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0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17"/>
        <v>1.0468</v>
      </c>
      <c r="P273" s="6">
        <f t="shared" si="18"/>
        <v>109.42160278745645</v>
      </c>
      <c r="Q273" s="6" t="s">
        <v>8309</v>
      </c>
      <c r="R273" s="6" t="s">
        <v>8314</v>
      </c>
      <c r="S273" s="23">
        <v>1388649600</v>
      </c>
      <c r="T273" s="18">
        <f t="shared" si="19"/>
        <v>41641.125</v>
      </c>
      <c r="U273" s="23">
        <v>1386123861</v>
      </c>
      <c r="V273" s="18">
        <f t="shared" si="20"/>
        <v>41611.891909722217</v>
      </c>
      <c r="W273" s="18"/>
    </row>
    <row r="274" spans="1:2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0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17"/>
        <v>1.7743366666666667</v>
      </c>
      <c r="P274" s="6">
        <f t="shared" si="18"/>
        <v>81.892461538461546</v>
      </c>
      <c r="Q274" s="6" t="s">
        <v>8309</v>
      </c>
      <c r="R274" s="6" t="s">
        <v>8314</v>
      </c>
      <c r="S274" s="23">
        <v>1272480540</v>
      </c>
      <c r="T274" s="18">
        <f t="shared" si="19"/>
        <v>40296.575694444444</v>
      </c>
      <c r="U274" s="23">
        <v>1267220191</v>
      </c>
      <c r="V274" s="18">
        <f t="shared" si="20"/>
        <v>40235.692025462959</v>
      </c>
      <c r="W274" s="18"/>
    </row>
    <row r="275" spans="1:2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0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17"/>
        <v>1.077758</v>
      </c>
      <c r="P275" s="6">
        <f t="shared" si="18"/>
        <v>45.667711864406776</v>
      </c>
      <c r="Q275" s="6" t="s">
        <v>8309</v>
      </c>
      <c r="R275" s="6" t="s">
        <v>8314</v>
      </c>
      <c r="S275" s="23">
        <v>1309694266</v>
      </c>
      <c r="T275" s="18">
        <f t="shared" si="19"/>
        <v>40727.29011574074</v>
      </c>
      <c r="U275" s="23">
        <v>1307102266</v>
      </c>
      <c r="V275" s="18">
        <f t="shared" si="20"/>
        <v>40697.29011574074</v>
      </c>
      <c r="W275" s="18"/>
    </row>
    <row r="276" spans="1:2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0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17"/>
        <v>1.56</v>
      </c>
      <c r="P276" s="6">
        <f t="shared" si="18"/>
        <v>55.221238938053098</v>
      </c>
      <c r="Q276" s="6" t="s">
        <v>8309</v>
      </c>
      <c r="R276" s="6" t="s">
        <v>8314</v>
      </c>
      <c r="S276" s="23">
        <v>1333609140</v>
      </c>
      <c r="T276" s="18">
        <f t="shared" si="19"/>
        <v>41004.082638888889</v>
      </c>
      <c r="U276" s="23">
        <v>1330638829</v>
      </c>
      <c r="V276" s="18">
        <f t="shared" si="20"/>
        <v>40969.704039351847</v>
      </c>
      <c r="W276" s="18"/>
    </row>
    <row r="277" spans="1:2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0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17"/>
        <v>1.08395</v>
      </c>
      <c r="P277" s="6">
        <f t="shared" si="18"/>
        <v>65.298192771084331</v>
      </c>
      <c r="Q277" s="6" t="s">
        <v>8309</v>
      </c>
      <c r="R277" s="6" t="s">
        <v>8314</v>
      </c>
      <c r="S277" s="23">
        <v>1352511966</v>
      </c>
      <c r="T277" s="18">
        <f t="shared" si="19"/>
        <v>41222.865347222221</v>
      </c>
      <c r="U277" s="23">
        <v>1349916366</v>
      </c>
      <c r="V277" s="18">
        <f t="shared" si="20"/>
        <v>41192.823680555557</v>
      </c>
      <c r="W277" s="18"/>
    </row>
    <row r="278" spans="1:2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0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17"/>
        <v>1.476</v>
      </c>
      <c r="P278" s="6">
        <f t="shared" si="18"/>
        <v>95.225806451612897</v>
      </c>
      <c r="Q278" s="6" t="s">
        <v>8309</v>
      </c>
      <c r="R278" s="6" t="s">
        <v>8314</v>
      </c>
      <c r="S278" s="23">
        <v>1335574674</v>
      </c>
      <c r="T278" s="18">
        <f t="shared" si="19"/>
        <v>41026.831874999996</v>
      </c>
      <c r="U278" s="23">
        <v>1330394274</v>
      </c>
      <c r="V278" s="18">
        <f t="shared" si="20"/>
        <v>40966.873541666668</v>
      </c>
      <c r="W278" s="18"/>
    </row>
    <row r="279" spans="1:2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0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17"/>
        <v>1.1038153846153846</v>
      </c>
      <c r="P279" s="6">
        <f t="shared" si="18"/>
        <v>75.444794952681391</v>
      </c>
      <c r="Q279" s="6" t="s">
        <v>8309</v>
      </c>
      <c r="R279" s="6" t="s">
        <v>8314</v>
      </c>
      <c r="S279" s="23">
        <v>1432416219</v>
      </c>
      <c r="T279" s="18">
        <f t="shared" si="19"/>
        <v>42147.68309027778</v>
      </c>
      <c r="U279" s="23">
        <v>1429824219</v>
      </c>
      <c r="V279" s="18">
        <f t="shared" si="20"/>
        <v>42117.68309027778</v>
      </c>
      <c r="W279" s="18"/>
    </row>
    <row r="280" spans="1:2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17"/>
        <v>1.5034814814814814</v>
      </c>
      <c r="P280" s="6">
        <f t="shared" si="18"/>
        <v>97.816867469879512</v>
      </c>
      <c r="Q280" s="6" t="s">
        <v>8309</v>
      </c>
      <c r="R280" s="6" t="s">
        <v>8314</v>
      </c>
      <c r="S280" s="23">
        <v>1350003539</v>
      </c>
      <c r="T280" s="18">
        <f t="shared" si="19"/>
        <v>41193.832627314812</v>
      </c>
      <c r="U280" s="23">
        <v>1347411539</v>
      </c>
      <c r="V280" s="18">
        <f t="shared" si="20"/>
        <v>41163.832627314812</v>
      </c>
      <c r="W280" s="18"/>
    </row>
    <row r="281" spans="1:2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0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17"/>
        <v>1.5731829411764706</v>
      </c>
      <c r="P281" s="6">
        <f t="shared" si="18"/>
        <v>87.685606557377056</v>
      </c>
      <c r="Q281" s="6" t="s">
        <v>8309</v>
      </c>
      <c r="R281" s="6" t="s">
        <v>8314</v>
      </c>
      <c r="S281" s="23">
        <v>1488160860</v>
      </c>
      <c r="T281" s="18">
        <f t="shared" si="19"/>
        <v>42792.875694444439</v>
      </c>
      <c r="U281" s="23">
        <v>1485237096</v>
      </c>
      <c r="V281" s="18">
        <f t="shared" si="20"/>
        <v>42759.035833333335</v>
      </c>
      <c r="W281" s="18"/>
    </row>
    <row r="282" spans="1:2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0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17"/>
        <v>1.5614399999999999</v>
      </c>
      <c r="P282" s="6">
        <f t="shared" si="18"/>
        <v>54.748948106591868</v>
      </c>
      <c r="Q282" s="6" t="s">
        <v>8309</v>
      </c>
      <c r="R282" s="6" t="s">
        <v>8314</v>
      </c>
      <c r="S282" s="23">
        <v>1401459035</v>
      </c>
      <c r="T282" s="18">
        <f t="shared" si="19"/>
        <v>41789.382349537038</v>
      </c>
      <c r="U282" s="23">
        <v>1397571035</v>
      </c>
      <c r="V282" s="18">
        <f t="shared" si="20"/>
        <v>41744.382349537038</v>
      </c>
      <c r="W282" s="18"/>
    </row>
    <row r="283" spans="1:2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0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17"/>
        <v>1.2058763636363636</v>
      </c>
      <c r="P283" s="6">
        <f t="shared" si="18"/>
        <v>83.953417721518989</v>
      </c>
      <c r="Q283" s="6" t="s">
        <v>8309</v>
      </c>
      <c r="R283" s="6" t="s">
        <v>8314</v>
      </c>
      <c r="S283" s="23">
        <v>1249932360</v>
      </c>
      <c r="T283" s="18">
        <f t="shared" si="19"/>
        <v>40035.601388888885</v>
      </c>
      <c r="U283" s="23">
        <v>1242532513</v>
      </c>
      <c r="V283" s="18">
        <f t="shared" si="20"/>
        <v>39949.955011574071</v>
      </c>
      <c r="W283" s="18"/>
    </row>
    <row r="284" spans="1:2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0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17"/>
        <v>1.0118888888888888</v>
      </c>
      <c r="P284" s="6">
        <f t="shared" si="18"/>
        <v>254.38547486033519</v>
      </c>
      <c r="Q284" s="6" t="s">
        <v>8309</v>
      </c>
      <c r="R284" s="6" t="s">
        <v>8314</v>
      </c>
      <c r="S284" s="23">
        <v>1266876000</v>
      </c>
      <c r="T284" s="18">
        <f t="shared" si="19"/>
        <v>40231.708333333328</v>
      </c>
      <c r="U284" s="23">
        <v>1263679492</v>
      </c>
      <c r="V284" s="18">
        <f t="shared" si="20"/>
        <v>40194.711712962962</v>
      </c>
      <c r="W284" s="18"/>
    </row>
    <row r="285" spans="1:2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0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17"/>
        <v>1.142725</v>
      </c>
      <c r="P285" s="6">
        <f t="shared" si="18"/>
        <v>101.8269801980198</v>
      </c>
      <c r="Q285" s="6" t="s">
        <v>8309</v>
      </c>
      <c r="R285" s="6" t="s">
        <v>8314</v>
      </c>
      <c r="S285" s="23">
        <v>1306904340</v>
      </c>
      <c r="T285" s="18">
        <f t="shared" si="19"/>
        <v>40694.999305555553</v>
      </c>
      <c r="U285" s="23">
        <v>1305219744</v>
      </c>
      <c r="V285" s="18">
        <f t="shared" si="20"/>
        <v>40675.501666666663</v>
      </c>
      <c r="W285" s="18"/>
    </row>
    <row r="286" spans="1:2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0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17"/>
        <v>1.0462615</v>
      </c>
      <c r="P286" s="6">
        <f t="shared" si="18"/>
        <v>55.066394736842106</v>
      </c>
      <c r="Q286" s="6" t="s">
        <v>8309</v>
      </c>
      <c r="R286" s="6" t="s">
        <v>8314</v>
      </c>
      <c r="S286" s="23">
        <v>1327167780</v>
      </c>
      <c r="T286" s="18">
        <f t="shared" si="19"/>
        <v>40929.529861111107</v>
      </c>
      <c r="U286" s="23">
        <v>1325007780</v>
      </c>
      <c r="V286" s="18">
        <f t="shared" si="20"/>
        <v>40904.529861111107</v>
      </c>
      <c r="W286" s="18"/>
    </row>
    <row r="287" spans="1:2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0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17"/>
        <v>2.2882507142857142</v>
      </c>
      <c r="P287" s="6">
        <f t="shared" si="18"/>
        <v>56.901438721136763</v>
      </c>
      <c r="Q287" s="6" t="s">
        <v>8309</v>
      </c>
      <c r="R287" s="6" t="s">
        <v>8314</v>
      </c>
      <c r="S287" s="23">
        <v>1379614128</v>
      </c>
      <c r="T287" s="18">
        <f t="shared" si="19"/>
        <v>41536.547777777778</v>
      </c>
      <c r="U287" s="23">
        <v>1377022128</v>
      </c>
      <c r="V287" s="18">
        <f t="shared" si="20"/>
        <v>41506.547777777778</v>
      </c>
      <c r="W287" s="18"/>
    </row>
    <row r="288" spans="1:2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0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17"/>
        <v>1.0915333333333332</v>
      </c>
      <c r="P288" s="6">
        <f t="shared" si="18"/>
        <v>121.28148148148148</v>
      </c>
      <c r="Q288" s="6" t="s">
        <v>8309</v>
      </c>
      <c r="R288" s="6" t="s">
        <v>8314</v>
      </c>
      <c r="S288" s="23">
        <v>1364236524</v>
      </c>
      <c r="T288" s="18">
        <f t="shared" si="19"/>
        <v>41358.566249999996</v>
      </c>
      <c r="U288" s="23">
        <v>1360352124</v>
      </c>
      <c r="V288" s="18">
        <f t="shared" si="20"/>
        <v>41313.607916666668</v>
      </c>
      <c r="W288" s="18"/>
    </row>
    <row r="289" spans="1:2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0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17"/>
        <v>1.7629999999999999</v>
      </c>
      <c r="P289" s="6">
        <f t="shared" si="18"/>
        <v>91.189655172413794</v>
      </c>
      <c r="Q289" s="6" t="s">
        <v>8309</v>
      </c>
      <c r="R289" s="6" t="s">
        <v>8314</v>
      </c>
      <c r="S289" s="23">
        <v>1351828800</v>
      </c>
      <c r="T289" s="18">
        <f t="shared" si="19"/>
        <v>41214.958333333328</v>
      </c>
      <c r="U289" s="23">
        <v>1349160018</v>
      </c>
      <c r="V289" s="18">
        <f t="shared" si="20"/>
        <v>41184.069652777776</v>
      </c>
      <c r="W289" s="18"/>
    </row>
    <row r="290" spans="1:2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17"/>
        <v>1.0321061999999999</v>
      </c>
      <c r="P290" s="6">
        <f t="shared" si="18"/>
        <v>115.44812080536913</v>
      </c>
      <c r="Q290" s="6" t="s">
        <v>8309</v>
      </c>
      <c r="R290" s="6" t="s">
        <v>8314</v>
      </c>
      <c r="S290" s="23">
        <v>1340683393</v>
      </c>
      <c r="T290" s="18">
        <f t="shared" si="19"/>
        <v>41085.960567129623</v>
      </c>
      <c r="U290" s="23">
        <v>1337659393</v>
      </c>
      <c r="V290" s="18">
        <f t="shared" si="20"/>
        <v>41050.960567129623</v>
      </c>
      <c r="W290" s="18"/>
    </row>
    <row r="291" spans="1:2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0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17"/>
        <v>1.0482</v>
      </c>
      <c r="P291" s="6">
        <f t="shared" si="18"/>
        <v>67.771551724137936</v>
      </c>
      <c r="Q291" s="6" t="s">
        <v>8309</v>
      </c>
      <c r="R291" s="6" t="s">
        <v>8314</v>
      </c>
      <c r="S291" s="23">
        <v>1383389834</v>
      </c>
      <c r="T291" s="18">
        <f t="shared" si="19"/>
        <v>41580.248078703698</v>
      </c>
      <c r="U291" s="23">
        <v>1380797834</v>
      </c>
      <c r="V291" s="18">
        <f t="shared" si="20"/>
        <v>41550.248078703698</v>
      </c>
      <c r="W291" s="18"/>
    </row>
    <row r="292" spans="1:2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0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17"/>
        <v>1.0668444444444445</v>
      </c>
      <c r="P292" s="6">
        <f t="shared" si="18"/>
        <v>28.576190476190476</v>
      </c>
      <c r="Q292" s="6" t="s">
        <v>8309</v>
      </c>
      <c r="R292" s="6" t="s">
        <v>8314</v>
      </c>
      <c r="S292" s="23">
        <v>1296633540</v>
      </c>
      <c r="T292" s="18">
        <f t="shared" si="19"/>
        <v>40576.124305555553</v>
      </c>
      <c r="U292" s="23">
        <v>1292316697</v>
      </c>
      <c r="V292" s="18">
        <f t="shared" si="20"/>
        <v>40526.160844907405</v>
      </c>
      <c r="W292" s="18"/>
    </row>
    <row r="293" spans="1:2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0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17"/>
        <v>1.2001999999999999</v>
      </c>
      <c r="P293" s="6">
        <f t="shared" si="18"/>
        <v>46.8828125</v>
      </c>
      <c r="Q293" s="6" t="s">
        <v>8309</v>
      </c>
      <c r="R293" s="6" t="s">
        <v>8314</v>
      </c>
      <c r="S293" s="23">
        <v>1367366460</v>
      </c>
      <c r="T293" s="18">
        <f t="shared" si="19"/>
        <v>41394.792361111111</v>
      </c>
      <c r="U293" s="23">
        <v>1365791246</v>
      </c>
      <c r="V293" s="18">
        <f t="shared" si="20"/>
        <v>41376.560717592591</v>
      </c>
      <c r="W293" s="18"/>
    </row>
    <row r="294" spans="1:2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0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17"/>
        <v>1.0150693333333334</v>
      </c>
      <c r="P294" s="6">
        <f t="shared" si="18"/>
        <v>154.42231237322514</v>
      </c>
      <c r="Q294" s="6" t="s">
        <v>8309</v>
      </c>
      <c r="R294" s="6" t="s">
        <v>8314</v>
      </c>
      <c r="S294" s="23">
        <v>1319860740</v>
      </c>
      <c r="T294" s="18">
        <f t="shared" si="19"/>
        <v>40844.957638888889</v>
      </c>
      <c r="U294" s="23">
        <v>1317064599</v>
      </c>
      <c r="V294" s="18">
        <f t="shared" si="20"/>
        <v>40812.594895833332</v>
      </c>
      <c r="W294" s="18"/>
    </row>
    <row r="295" spans="1:2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0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17"/>
        <v>1.0138461538461538</v>
      </c>
      <c r="P295" s="6">
        <f t="shared" si="18"/>
        <v>201.22137404580153</v>
      </c>
      <c r="Q295" s="6" t="s">
        <v>8309</v>
      </c>
      <c r="R295" s="6" t="s">
        <v>8314</v>
      </c>
      <c r="S295" s="23">
        <v>1398009714</v>
      </c>
      <c r="T295" s="18">
        <f t="shared" si="19"/>
        <v>41749.459652777776</v>
      </c>
      <c r="U295" s="23">
        <v>1395417714</v>
      </c>
      <c r="V295" s="18">
        <f t="shared" si="20"/>
        <v>41719.459652777776</v>
      </c>
      <c r="W295" s="18"/>
    </row>
    <row r="296" spans="1:2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0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17"/>
        <v>1</v>
      </c>
      <c r="P296" s="6">
        <f t="shared" si="18"/>
        <v>100</v>
      </c>
      <c r="Q296" s="6" t="s">
        <v>8309</v>
      </c>
      <c r="R296" s="6" t="s">
        <v>8314</v>
      </c>
      <c r="S296" s="23">
        <v>1279555200</v>
      </c>
      <c r="T296" s="18">
        <f t="shared" si="19"/>
        <v>40378.458333333328</v>
      </c>
      <c r="U296" s="23">
        <v>1276480894</v>
      </c>
      <c r="V296" s="18">
        <f t="shared" si="20"/>
        <v>40342.876087962963</v>
      </c>
      <c r="W296" s="18"/>
    </row>
    <row r="297" spans="1:2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0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17"/>
        <v>1.3310911999999999</v>
      </c>
      <c r="P297" s="6">
        <f t="shared" si="18"/>
        <v>100.08204511278196</v>
      </c>
      <c r="Q297" s="6" t="s">
        <v>8309</v>
      </c>
      <c r="R297" s="6" t="s">
        <v>8314</v>
      </c>
      <c r="S297" s="23">
        <v>1383264000</v>
      </c>
      <c r="T297" s="18">
        <f t="shared" si="19"/>
        <v>41578.791666666664</v>
      </c>
      <c r="U297" s="23">
        <v>1378080409</v>
      </c>
      <c r="V297" s="18">
        <f t="shared" si="20"/>
        <v>41518.796400462961</v>
      </c>
      <c r="W297" s="18"/>
    </row>
    <row r="298" spans="1:2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0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17"/>
        <v>1.187262</v>
      </c>
      <c r="P298" s="6">
        <f t="shared" si="18"/>
        <v>230.08953488372092</v>
      </c>
      <c r="Q298" s="6" t="s">
        <v>8309</v>
      </c>
      <c r="R298" s="6" t="s">
        <v>8314</v>
      </c>
      <c r="S298" s="23">
        <v>1347017083</v>
      </c>
      <c r="T298" s="18">
        <f t="shared" si="19"/>
        <v>41159.267164351848</v>
      </c>
      <c r="U298" s="23">
        <v>1344857083</v>
      </c>
      <c r="V298" s="18">
        <f t="shared" si="20"/>
        <v>41134.267164351848</v>
      </c>
      <c r="W298" s="18"/>
    </row>
    <row r="299" spans="1:2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0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17"/>
        <v>1.0064</v>
      </c>
      <c r="P299" s="6">
        <f t="shared" si="18"/>
        <v>141.74647887323943</v>
      </c>
      <c r="Q299" s="6" t="s">
        <v>8309</v>
      </c>
      <c r="R299" s="6" t="s">
        <v>8314</v>
      </c>
      <c r="S299" s="23">
        <v>1430452740</v>
      </c>
      <c r="T299" s="18">
        <f t="shared" si="19"/>
        <v>42124.957638888889</v>
      </c>
      <c r="U299" s="23">
        <v>1427390901</v>
      </c>
      <c r="V299" s="18">
        <f t="shared" si="20"/>
        <v>42089.519687499997</v>
      </c>
      <c r="W299" s="18"/>
    </row>
    <row r="300" spans="1:2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17"/>
        <v>1.089324126984127</v>
      </c>
      <c r="P300" s="6">
        <f t="shared" si="18"/>
        <v>56.344351395730705</v>
      </c>
      <c r="Q300" s="6" t="s">
        <v>8309</v>
      </c>
      <c r="R300" s="6" t="s">
        <v>8314</v>
      </c>
      <c r="S300" s="23">
        <v>1399669200</v>
      </c>
      <c r="T300" s="18">
        <f t="shared" si="19"/>
        <v>41768.666666666664</v>
      </c>
      <c r="U300" s="23">
        <v>1394536048</v>
      </c>
      <c r="V300" s="18">
        <f t="shared" si="20"/>
        <v>41709.255185185182</v>
      </c>
      <c r="W300" s="18"/>
    </row>
    <row r="301" spans="1:2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0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17"/>
        <v>1.789525</v>
      </c>
      <c r="P301" s="6">
        <f t="shared" si="18"/>
        <v>73.341188524590166</v>
      </c>
      <c r="Q301" s="6" t="s">
        <v>8309</v>
      </c>
      <c r="R301" s="6" t="s">
        <v>8314</v>
      </c>
      <c r="S301" s="23">
        <v>1289975060</v>
      </c>
      <c r="T301" s="18">
        <f t="shared" si="19"/>
        <v>40499.058564814812</v>
      </c>
      <c r="U301" s="23">
        <v>1287379460</v>
      </c>
      <c r="V301" s="18">
        <f t="shared" si="20"/>
        <v>40469.016898148147</v>
      </c>
      <c r="W301" s="18"/>
    </row>
    <row r="302" spans="1:2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0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17"/>
        <v>1.0172264</v>
      </c>
      <c r="P302" s="6">
        <f t="shared" si="18"/>
        <v>85.337785234899329</v>
      </c>
      <c r="Q302" s="6" t="s">
        <v>8309</v>
      </c>
      <c r="R302" s="6" t="s">
        <v>8314</v>
      </c>
      <c r="S302" s="23">
        <v>1303686138</v>
      </c>
      <c r="T302" s="18">
        <f t="shared" si="19"/>
        <v>40657.751597222217</v>
      </c>
      <c r="U302" s="23">
        <v>1301007738</v>
      </c>
      <c r="V302" s="18">
        <f t="shared" si="20"/>
        <v>40626.751597222217</v>
      </c>
      <c r="W302" s="18"/>
    </row>
    <row r="303" spans="1:2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0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17"/>
        <v>1.1873499999999999</v>
      </c>
      <c r="P303" s="6">
        <f t="shared" si="18"/>
        <v>61.496215139442228</v>
      </c>
      <c r="Q303" s="6" t="s">
        <v>8309</v>
      </c>
      <c r="R303" s="6" t="s">
        <v>8314</v>
      </c>
      <c r="S303" s="23">
        <v>1363711335</v>
      </c>
      <c r="T303" s="18">
        <f t="shared" si="19"/>
        <v>41352.487673611111</v>
      </c>
      <c r="U303" s="23">
        <v>1360258935</v>
      </c>
      <c r="V303" s="18">
        <f t="shared" si="20"/>
        <v>41312.529340277775</v>
      </c>
      <c r="W303" s="18"/>
    </row>
    <row r="304" spans="1:2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0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17"/>
        <v>1.0045999999999999</v>
      </c>
      <c r="P304" s="6">
        <f t="shared" si="18"/>
        <v>93.018518518518519</v>
      </c>
      <c r="Q304" s="6" t="s">
        <v>8309</v>
      </c>
      <c r="R304" s="6" t="s">
        <v>8314</v>
      </c>
      <c r="S304" s="23">
        <v>1330115638</v>
      </c>
      <c r="T304" s="18">
        <f t="shared" si="19"/>
        <v>40963.648587962962</v>
      </c>
      <c r="U304" s="23">
        <v>1327523638</v>
      </c>
      <c r="V304" s="18">
        <f t="shared" si="20"/>
        <v>40933.648587962962</v>
      </c>
      <c r="W304" s="18"/>
    </row>
    <row r="305" spans="1:2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0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17"/>
        <v>1.3746666666666667</v>
      </c>
      <c r="P305" s="6">
        <f t="shared" si="18"/>
        <v>50.292682926829265</v>
      </c>
      <c r="Q305" s="6" t="s">
        <v>8309</v>
      </c>
      <c r="R305" s="6" t="s">
        <v>8314</v>
      </c>
      <c r="S305" s="23">
        <v>1338601346</v>
      </c>
      <c r="T305" s="18">
        <f t="shared" si="19"/>
        <v>41061.862800925919</v>
      </c>
      <c r="U305" s="23">
        <v>1336009346</v>
      </c>
      <c r="V305" s="18">
        <f t="shared" si="20"/>
        <v>41031.862800925919</v>
      </c>
      <c r="W305" s="18"/>
    </row>
    <row r="306" spans="1:2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0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17"/>
        <v>2.3164705882352941</v>
      </c>
      <c r="P306" s="6">
        <f t="shared" si="18"/>
        <v>106.43243243243244</v>
      </c>
      <c r="Q306" s="6" t="s">
        <v>8309</v>
      </c>
      <c r="R306" s="6" t="s">
        <v>8314</v>
      </c>
      <c r="S306" s="23">
        <v>1346464800</v>
      </c>
      <c r="T306" s="18">
        <f t="shared" si="19"/>
        <v>41152.875</v>
      </c>
      <c r="U306" s="23">
        <v>1343096197</v>
      </c>
      <c r="V306" s="18">
        <f t="shared" si="20"/>
        <v>41113.88653935185</v>
      </c>
      <c r="W306" s="18"/>
    </row>
    <row r="307" spans="1:2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0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17"/>
        <v>1.3033333333333332</v>
      </c>
      <c r="P307" s="6">
        <f t="shared" si="18"/>
        <v>51.719576719576722</v>
      </c>
      <c r="Q307" s="6" t="s">
        <v>8309</v>
      </c>
      <c r="R307" s="6" t="s">
        <v>8314</v>
      </c>
      <c r="S307" s="23">
        <v>1331392049</v>
      </c>
      <c r="T307" s="18">
        <f t="shared" si="19"/>
        <v>40978.421863425923</v>
      </c>
      <c r="U307" s="23">
        <v>1328800049</v>
      </c>
      <c r="V307" s="18">
        <f t="shared" si="20"/>
        <v>40948.421863425923</v>
      </c>
      <c r="W307" s="18"/>
    </row>
    <row r="308" spans="1:2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0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17"/>
        <v>2.9289999999999998</v>
      </c>
      <c r="P308" s="6">
        <f t="shared" si="18"/>
        <v>36.612499999999997</v>
      </c>
      <c r="Q308" s="6" t="s">
        <v>8309</v>
      </c>
      <c r="R308" s="6" t="s">
        <v>8314</v>
      </c>
      <c r="S308" s="23">
        <v>1363806333</v>
      </c>
      <c r="T308" s="18">
        <f t="shared" si="19"/>
        <v>41353.587187499994</v>
      </c>
      <c r="U308" s="23">
        <v>1362081933</v>
      </c>
      <c r="V308" s="18">
        <f t="shared" si="20"/>
        <v>41333.628854166665</v>
      </c>
      <c r="W308" s="18"/>
    </row>
    <row r="309" spans="1:2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0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17"/>
        <v>1.1131818181818183</v>
      </c>
      <c r="P309" s="6">
        <f t="shared" si="18"/>
        <v>42.517361111111114</v>
      </c>
      <c r="Q309" s="6" t="s">
        <v>8309</v>
      </c>
      <c r="R309" s="6" t="s">
        <v>8314</v>
      </c>
      <c r="S309" s="23">
        <v>1360276801</v>
      </c>
      <c r="T309" s="18">
        <f t="shared" si="19"/>
        <v>41312.736122685186</v>
      </c>
      <c r="U309" s="23">
        <v>1357684801</v>
      </c>
      <c r="V309" s="18">
        <f t="shared" si="20"/>
        <v>41282.736122685186</v>
      </c>
      <c r="W309" s="18"/>
    </row>
    <row r="310" spans="1:2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17"/>
        <v>1.0556666666666668</v>
      </c>
      <c r="P310" s="6">
        <f t="shared" si="18"/>
        <v>62.712871287128714</v>
      </c>
      <c r="Q310" s="6" t="s">
        <v>8309</v>
      </c>
      <c r="R310" s="6" t="s">
        <v>8314</v>
      </c>
      <c r="S310" s="23">
        <v>1299775210</v>
      </c>
      <c r="T310" s="18">
        <f t="shared" si="19"/>
        <v>40612.486226851848</v>
      </c>
      <c r="U310" s="23">
        <v>1295887210</v>
      </c>
      <c r="V310" s="18">
        <f t="shared" si="20"/>
        <v>40567.486226851848</v>
      </c>
      <c r="W310" s="18"/>
    </row>
    <row r="311" spans="1:2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0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17"/>
        <v>1.1894444444444445</v>
      </c>
      <c r="P311" s="6">
        <f t="shared" si="18"/>
        <v>89.957983193277315</v>
      </c>
      <c r="Q311" s="6" t="s">
        <v>8309</v>
      </c>
      <c r="R311" s="6" t="s">
        <v>8314</v>
      </c>
      <c r="S311" s="23">
        <v>1346695334</v>
      </c>
      <c r="T311" s="18">
        <f t="shared" si="19"/>
        <v>41155.543217592589</v>
      </c>
      <c r="U311" s="23">
        <v>1344880934</v>
      </c>
      <c r="V311" s="18">
        <f t="shared" si="20"/>
        <v>41134.543217592589</v>
      </c>
      <c r="W311" s="18"/>
    </row>
    <row r="312" spans="1:2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0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17"/>
        <v>1.04129</v>
      </c>
      <c r="P312" s="6">
        <f t="shared" si="18"/>
        <v>28.924722222222222</v>
      </c>
      <c r="Q312" s="6" t="s">
        <v>8309</v>
      </c>
      <c r="R312" s="6" t="s">
        <v>8314</v>
      </c>
      <c r="S312" s="23">
        <v>1319076000</v>
      </c>
      <c r="T312" s="18">
        <f t="shared" si="19"/>
        <v>40835.875</v>
      </c>
      <c r="U312" s="23">
        <v>1317788623</v>
      </c>
      <c r="V312" s="18">
        <f t="shared" si="20"/>
        <v>40820.974803240737</v>
      </c>
      <c r="W312" s="18"/>
    </row>
    <row r="313" spans="1:2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0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17"/>
        <v>1.0410165</v>
      </c>
      <c r="P313" s="6">
        <f t="shared" si="18"/>
        <v>138.8022</v>
      </c>
      <c r="Q313" s="6" t="s">
        <v>8309</v>
      </c>
      <c r="R313" s="6" t="s">
        <v>8314</v>
      </c>
      <c r="S313" s="23">
        <v>1325404740</v>
      </c>
      <c r="T313" s="18">
        <f t="shared" si="19"/>
        <v>40909.124305555553</v>
      </c>
      <c r="U313" s="23">
        <v>1321852592</v>
      </c>
      <c r="V313" s="18">
        <f t="shared" si="20"/>
        <v>40868.011481481481</v>
      </c>
      <c r="W313" s="18"/>
    </row>
    <row r="314" spans="1:2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0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17"/>
        <v>1.1187499999999999</v>
      </c>
      <c r="P314" s="6">
        <f t="shared" si="18"/>
        <v>61.301369863013697</v>
      </c>
      <c r="Q314" s="6" t="s">
        <v>8309</v>
      </c>
      <c r="R314" s="6" t="s">
        <v>8314</v>
      </c>
      <c r="S314" s="23">
        <v>1365973432</v>
      </c>
      <c r="T314" s="18">
        <f t="shared" si="19"/>
        <v>41378.669351851851</v>
      </c>
      <c r="U314" s="23">
        <v>1363381432</v>
      </c>
      <c r="V314" s="18">
        <f t="shared" si="20"/>
        <v>41348.669351851851</v>
      </c>
      <c r="W314" s="18"/>
    </row>
    <row r="315" spans="1:2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0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17"/>
        <v>1.0473529411764706</v>
      </c>
      <c r="P315" s="6">
        <f t="shared" si="18"/>
        <v>80.202702702702709</v>
      </c>
      <c r="Q315" s="6" t="s">
        <v>8309</v>
      </c>
      <c r="R315" s="6" t="s">
        <v>8314</v>
      </c>
      <c r="S315" s="23">
        <v>1281542340</v>
      </c>
      <c r="T315" s="18">
        <f t="shared" si="19"/>
        <v>40401.457638888889</v>
      </c>
      <c r="U315" s="23">
        <v>1277702894</v>
      </c>
      <c r="V315" s="18">
        <f t="shared" si="20"/>
        <v>40357.019606481481</v>
      </c>
      <c r="W315" s="18"/>
    </row>
    <row r="316" spans="1:2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0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17"/>
        <v>3.8515000000000001</v>
      </c>
      <c r="P316" s="6">
        <f t="shared" si="18"/>
        <v>32.095833333333331</v>
      </c>
      <c r="Q316" s="6" t="s">
        <v>8309</v>
      </c>
      <c r="R316" s="6" t="s">
        <v>8314</v>
      </c>
      <c r="S316" s="23">
        <v>1362167988</v>
      </c>
      <c r="T316" s="18">
        <f t="shared" si="19"/>
        <v>41334.624861111108</v>
      </c>
      <c r="U316" s="23">
        <v>1359575988</v>
      </c>
      <c r="V316" s="18">
        <f t="shared" si="20"/>
        <v>41304.624861111108</v>
      </c>
      <c r="W316" s="18"/>
    </row>
    <row r="317" spans="1:2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0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17"/>
        <v>1.01248</v>
      </c>
      <c r="P317" s="6">
        <f t="shared" si="18"/>
        <v>200.88888888888889</v>
      </c>
      <c r="Q317" s="6" t="s">
        <v>8309</v>
      </c>
      <c r="R317" s="6" t="s">
        <v>8314</v>
      </c>
      <c r="S317" s="23">
        <v>1345660334</v>
      </c>
      <c r="T317" s="18">
        <f t="shared" si="19"/>
        <v>41143.564050925925</v>
      </c>
      <c r="U317" s="23">
        <v>1343068334</v>
      </c>
      <c r="V317" s="18">
        <f t="shared" si="20"/>
        <v>41113.564050925925</v>
      </c>
      <c r="W317" s="18"/>
    </row>
    <row r="318" spans="1:2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0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17"/>
        <v>1.1377333333333333</v>
      </c>
      <c r="P318" s="6">
        <f t="shared" si="18"/>
        <v>108.01265822784811</v>
      </c>
      <c r="Q318" s="6" t="s">
        <v>8309</v>
      </c>
      <c r="R318" s="6" t="s">
        <v>8314</v>
      </c>
      <c r="S318" s="23">
        <v>1418273940</v>
      </c>
      <c r="T318" s="18">
        <f t="shared" si="19"/>
        <v>41983.999305555553</v>
      </c>
      <c r="U318" s="23">
        <v>1415398197</v>
      </c>
      <c r="V318" s="18">
        <f t="shared" si="20"/>
        <v>41950.715243055551</v>
      </c>
      <c r="W318" s="18"/>
    </row>
    <row r="319" spans="1:2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0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17"/>
        <v>1.0080333333333333</v>
      </c>
      <c r="P319" s="6">
        <f t="shared" si="18"/>
        <v>95.699367088607602</v>
      </c>
      <c r="Q319" s="6" t="s">
        <v>8309</v>
      </c>
      <c r="R319" s="6" t="s">
        <v>8314</v>
      </c>
      <c r="S319" s="23">
        <v>1386778483</v>
      </c>
      <c r="T319" s="18">
        <f t="shared" si="19"/>
        <v>41619.468553240738</v>
      </c>
      <c r="U319" s="23">
        <v>1384186483</v>
      </c>
      <c r="V319" s="18">
        <f t="shared" si="20"/>
        <v>41589.468553240738</v>
      </c>
      <c r="W319" s="18"/>
    </row>
    <row r="320" spans="1:2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17"/>
        <v>2.8332000000000002</v>
      </c>
      <c r="P320" s="6">
        <f t="shared" si="18"/>
        <v>49.880281690140848</v>
      </c>
      <c r="Q320" s="6" t="s">
        <v>8309</v>
      </c>
      <c r="R320" s="6" t="s">
        <v>8314</v>
      </c>
      <c r="S320" s="23">
        <v>1364342151</v>
      </c>
      <c r="T320" s="18">
        <f t="shared" si="19"/>
        <v>41359.788784722223</v>
      </c>
      <c r="U320" s="23">
        <v>1361753751</v>
      </c>
      <c r="V320" s="18">
        <f t="shared" si="20"/>
        <v>41329.830451388887</v>
      </c>
      <c r="W320" s="18"/>
    </row>
    <row r="321" spans="1:2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0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17"/>
        <v>1.1268</v>
      </c>
      <c r="P321" s="6">
        <f t="shared" si="18"/>
        <v>110.47058823529412</v>
      </c>
      <c r="Q321" s="6" t="s">
        <v>8309</v>
      </c>
      <c r="R321" s="6" t="s">
        <v>8314</v>
      </c>
      <c r="S321" s="23">
        <v>1265097540</v>
      </c>
      <c r="T321" s="18">
        <f t="shared" si="19"/>
        <v>40211.124305555553</v>
      </c>
      <c r="U321" s="23">
        <v>1257538029</v>
      </c>
      <c r="V321" s="18">
        <f t="shared" si="20"/>
        <v>40123.629965277774</v>
      </c>
      <c r="W321" s="18"/>
    </row>
    <row r="322" spans="1:2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0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si="17"/>
        <v>1.0658000000000001</v>
      </c>
      <c r="P322" s="6">
        <f t="shared" si="18"/>
        <v>134.91139240506328</v>
      </c>
      <c r="Q322" s="6" t="s">
        <v>8309</v>
      </c>
      <c r="R322" s="6" t="s">
        <v>8314</v>
      </c>
      <c r="S322" s="23">
        <v>1450825200</v>
      </c>
      <c r="T322" s="18">
        <f t="shared" si="19"/>
        <v>42360.749999999993</v>
      </c>
      <c r="U322" s="23">
        <v>1448284433</v>
      </c>
      <c r="V322" s="18">
        <f t="shared" si="20"/>
        <v>42331.34297453703</v>
      </c>
      <c r="W322" s="18"/>
    </row>
    <row r="323" spans="1:2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0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ref="O323:O386" si="21">E323/D323</f>
        <v>1.0266285714285714</v>
      </c>
      <c r="P323" s="6">
        <f t="shared" ref="P323:P386" si="22">IFERROR(E323/L323,0)</f>
        <v>106.62314540059347</v>
      </c>
      <c r="Q323" s="6" t="s">
        <v>8309</v>
      </c>
      <c r="R323" s="6" t="s">
        <v>8314</v>
      </c>
      <c r="S323" s="23">
        <v>1478605386</v>
      </c>
      <c r="T323" s="18">
        <f t="shared" ref="T323:T386" si="23">(S323/86400)+25569+(-5/24)</f>
        <v>42682.279930555553</v>
      </c>
      <c r="U323" s="23">
        <v>1475577786</v>
      </c>
      <c r="V323" s="18">
        <f t="shared" ref="V323:V386" si="24">(U323/86400)+25569+(-5/24)</f>
        <v>42647.238263888888</v>
      </c>
      <c r="W323" s="18"/>
    </row>
    <row r="324" spans="1:2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0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21"/>
        <v>1.0791200000000001</v>
      </c>
      <c r="P324" s="6">
        <f t="shared" si="22"/>
        <v>145.04301075268816</v>
      </c>
      <c r="Q324" s="6" t="s">
        <v>8309</v>
      </c>
      <c r="R324" s="6" t="s">
        <v>8314</v>
      </c>
      <c r="S324" s="23">
        <v>1463146848</v>
      </c>
      <c r="T324" s="18">
        <f t="shared" si="23"/>
        <v>42503.361666666664</v>
      </c>
      <c r="U324" s="23">
        <v>1460554848</v>
      </c>
      <c r="V324" s="18">
        <f t="shared" si="24"/>
        <v>42473.361666666664</v>
      </c>
      <c r="W324" s="18"/>
    </row>
    <row r="325" spans="1:2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0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21"/>
        <v>1.2307407407407407</v>
      </c>
      <c r="P325" s="6">
        <f t="shared" si="22"/>
        <v>114.58620689655173</v>
      </c>
      <c r="Q325" s="6" t="s">
        <v>8309</v>
      </c>
      <c r="R325" s="6" t="s">
        <v>8314</v>
      </c>
      <c r="S325" s="23">
        <v>1482307140</v>
      </c>
      <c r="T325" s="18">
        <f t="shared" si="23"/>
        <v>42725.124305555553</v>
      </c>
      <c r="U325" s="23">
        <v>1479886966</v>
      </c>
      <c r="V325" s="18">
        <f t="shared" si="24"/>
        <v>42697.113032407404</v>
      </c>
      <c r="W325" s="18"/>
    </row>
    <row r="326" spans="1:2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0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21"/>
        <v>1.016</v>
      </c>
      <c r="P326" s="6">
        <f t="shared" si="22"/>
        <v>105.3170731707317</v>
      </c>
      <c r="Q326" s="6" t="s">
        <v>8309</v>
      </c>
      <c r="R326" s="6" t="s">
        <v>8314</v>
      </c>
      <c r="S326" s="23">
        <v>1438441308</v>
      </c>
      <c r="T326" s="18">
        <f t="shared" si="23"/>
        <v>42217.417916666665</v>
      </c>
      <c r="U326" s="23">
        <v>1435590108</v>
      </c>
      <c r="V326" s="18">
        <f t="shared" si="24"/>
        <v>42184.417916666665</v>
      </c>
      <c r="W326" s="18"/>
    </row>
    <row r="327" spans="1:2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0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21"/>
        <v>1.04396</v>
      </c>
      <c r="P327" s="6">
        <f t="shared" si="22"/>
        <v>70.921195652173907</v>
      </c>
      <c r="Q327" s="6" t="s">
        <v>8309</v>
      </c>
      <c r="R327" s="6" t="s">
        <v>8314</v>
      </c>
      <c r="S327" s="23">
        <v>1482208233</v>
      </c>
      <c r="T327" s="18">
        <f t="shared" si="23"/>
        <v>42723.979548611103</v>
      </c>
      <c r="U327" s="23">
        <v>1479184233</v>
      </c>
      <c r="V327" s="18">
        <f t="shared" si="24"/>
        <v>42688.979548611103</v>
      </c>
      <c r="W327" s="18"/>
    </row>
    <row r="328" spans="1:2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0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21"/>
        <v>1.1292973333333334</v>
      </c>
      <c r="P328" s="6">
        <f t="shared" si="22"/>
        <v>147.17167680278018</v>
      </c>
      <c r="Q328" s="6" t="s">
        <v>8309</v>
      </c>
      <c r="R328" s="6" t="s">
        <v>8314</v>
      </c>
      <c r="S328" s="23">
        <v>1489532220</v>
      </c>
      <c r="T328" s="18">
        <f t="shared" si="23"/>
        <v>42808.747916666667</v>
      </c>
      <c r="U328" s="23">
        <v>1486625606</v>
      </c>
      <c r="V328" s="18">
        <f t="shared" si="24"/>
        <v>42775.106550925928</v>
      </c>
      <c r="W328" s="18"/>
    </row>
    <row r="329" spans="1:2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0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21"/>
        <v>1.3640000000000001</v>
      </c>
      <c r="P329" s="6">
        <f t="shared" si="22"/>
        <v>160.47058823529412</v>
      </c>
      <c r="Q329" s="6" t="s">
        <v>8309</v>
      </c>
      <c r="R329" s="6" t="s">
        <v>8314</v>
      </c>
      <c r="S329" s="23">
        <v>1427011200</v>
      </c>
      <c r="T329" s="18">
        <f t="shared" si="23"/>
        <v>42085.124999999993</v>
      </c>
      <c r="U329" s="23">
        <v>1424669929</v>
      </c>
      <c r="V329" s="18">
        <f t="shared" si="24"/>
        <v>42058.026956018519</v>
      </c>
      <c r="W329" s="18"/>
    </row>
    <row r="330" spans="1:2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21"/>
        <v>1.036144</v>
      </c>
      <c r="P330" s="6">
        <f t="shared" si="22"/>
        <v>156.04578313253012</v>
      </c>
      <c r="Q330" s="6" t="s">
        <v>8309</v>
      </c>
      <c r="R330" s="6" t="s">
        <v>8314</v>
      </c>
      <c r="S330" s="23">
        <v>1446350400</v>
      </c>
      <c r="T330" s="18">
        <f t="shared" si="23"/>
        <v>42308.958333333336</v>
      </c>
      <c r="U330" s="23">
        <v>1443739388</v>
      </c>
      <c r="V330" s="18">
        <f t="shared" si="24"/>
        <v>42278.738287037035</v>
      </c>
      <c r="W330" s="18"/>
    </row>
    <row r="331" spans="1:2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0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21"/>
        <v>1.0549999999999999</v>
      </c>
      <c r="P331" s="6">
        <f t="shared" si="22"/>
        <v>63.17365269461078</v>
      </c>
      <c r="Q331" s="6" t="s">
        <v>8309</v>
      </c>
      <c r="R331" s="6" t="s">
        <v>8314</v>
      </c>
      <c r="S331" s="23">
        <v>1446868800</v>
      </c>
      <c r="T331" s="18">
        <f t="shared" si="23"/>
        <v>42314.958333333336</v>
      </c>
      <c r="U331" s="23">
        <v>1444821127</v>
      </c>
      <c r="V331" s="18">
        <f t="shared" si="24"/>
        <v>42291.258414351854</v>
      </c>
      <c r="W331" s="18"/>
    </row>
    <row r="332" spans="1:2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0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21"/>
        <v>1.0182857142857142</v>
      </c>
      <c r="P332" s="6">
        <f t="shared" si="22"/>
        <v>104.82352941176471</v>
      </c>
      <c r="Q332" s="6" t="s">
        <v>8309</v>
      </c>
      <c r="R332" s="6" t="s">
        <v>8314</v>
      </c>
      <c r="S332" s="23">
        <v>1368763140</v>
      </c>
      <c r="T332" s="18">
        <f t="shared" si="23"/>
        <v>41410.957638888889</v>
      </c>
      <c r="U332" s="23">
        <v>1366028563</v>
      </c>
      <c r="V332" s="18">
        <f t="shared" si="24"/>
        <v>41379.307442129626</v>
      </c>
      <c r="W332" s="18"/>
    </row>
    <row r="333" spans="1:2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0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21"/>
        <v>1.0660499999999999</v>
      </c>
      <c r="P333" s="6">
        <f t="shared" si="22"/>
        <v>97.356164383561648</v>
      </c>
      <c r="Q333" s="6" t="s">
        <v>8309</v>
      </c>
      <c r="R333" s="6" t="s">
        <v>8314</v>
      </c>
      <c r="S333" s="23">
        <v>1466171834</v>
      </c>
      <c r="T333" s="18">
        <f t="shared" si="23"/>
        <v>42538.373078703698</v>
      </c>
      <c r="U333" s="23">
        <v>1463493434</v>
      </c>
      <c r="V333" s="18">
        <f t="shared" si="24"/>
        <v>42507.373078703698</v>
      </c>
      <c r="W333" s="18"/>
    </row>
    <row r="334" spans="1:2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0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21"/>
        <v>1.13015</v>
      </c>
      <c r="P334" s="6">
        <f t="shared" si="22"/>
        <v>203.63063063063063</v>
      </c>
      <c r="Q334" s="6" t="s">
        <v>8309</v>
      </c>
      <c r="R334" s="6" t="s">
        <v>8314</v>
      </c>
      <c r="S334" s="23">
        <v>1446019200</v>
      </c>
      <c r="T334" s="18">
        <f t="shared" si="23"/>
        <v>42305.124999999993</v>
      </c>
      <c r="U334" s="23">
        <v>1442420377</v>
      </c>
      <c r="V334" s="18">
        <f t="shared" si="24"/>
        <v>42263.471956018511</v>
      </c>
      <c r="W334" s="18"/>
    </row>
    <row r="335" spans="1:2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0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21"/>
        <v>1.252275</v>
      </c>
      <c r="P335" s="6">
        <f t="shared" si="22"/>
        <v>188.31203007518798</v>
      </c>
      <c r="Q335" s="6" t="s">
        <v>8309</v>
      </c>
      <c r="R335" s="6" t="s">
        <v>8314</v>
      </c>
      <c r="S335" s="23">
        <v>1460038591</v>
      </c>
      <c r="T335" s="18">
        <f t="shared" si="23"/>
        <v>42467.386469907404</v>
      </c>
      <c r="U335" s="23">
        <v>1457450191</v>
      </c>
      <c r="V335" s="18">
        <f t="shared" si="24"/>
        <v>42437.428136574068</v>
      </c>
      <c r="W335" s="18"/>
    </row>
    <row r="336" spans="1:2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0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21"/>
        <v>1.0119</v>
      </c>
      <c r="P336" s="6">
        <f t="shared" si="22"/>
        <v>146.65217391304347</v>
      </c>
      <c r="Q336" s="6" t="s">
        <v>8309</v>
      </c>
      <c r="R336" s="6" t="s">
        <v>8314</v>
      </c>
      <c r="S336" s="23">
        <v>1431716400</v>
      </c>
      <c r="T336" s="18">
        <f t="shared" si="23"/>
        <v>42139.583333333336</v>
      </c>
      <c r="U336" s="23">
        <v>1428423757</v>
      </c>
      <c r="V336" s="18">
        <f t="shared" si="24"/>
        <v>42101.474039351851</v>
      </c>
      <c r="W336" s="18"/>
    </row>
    <row r="337" spans="1:2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0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21"/>
        <v>1.0276470588235294</v>
      </c>
      <c r="P337" s="6">
        <f t="shared" si="22"/>
        <v>109.1875</v>
      </c>
      <c r="Q337" s="6" t="s">
        <v>8309</v>
      </c>
      <c r="R337" s="6" t="s">
        <v>8314</v>
      </c>
      <c r="S337" s="23">
        <v>1431122400</v>
      </c>
      <c r="T337" s="18">
        <f t="shared" si="23"/>
        <v>42132.708333333336</v>
      </c>
      <c r="U337" s="23">
        <v>1428428515</v>
      </c>
      <c r="V337" s="18">
        <f t="shared" si="24"/>
        <v>42101.529108796291</v>
      </c>
      <c r="W337" s="18"/>
    </row>
    <row r="338" spans="1:2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0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21"/>
        <v>1.1683911999999999</v>
      </c>
      <c r="P338" s="6">
        <f t="shared" si="22"/>
        <v>59.249046653144013</v>
      </c>
      <c r="Q338" s="6" t="s">
        <v>8309</v>
      </c>
      <c r="R338" s="6" t="s">
        <v>8314</v>
      </c>
      <c r="S338" s="23">
        <v>1447427918</v>
      </c>
      <c r="T338" s="18">
        <f t="shared" si="23"/>
        <v>42321.429606481477</v>
      </c>
      <c r="U338" s="23">
        <v>1444832318</v>
      </c>
      <c r="V338" s="18">
        <f t="shared" si="24"/>
        <v>42291.387939814813</v>
      </c>
      <c r="W338" s="18"/>
    </row>
    <row r="339" spans="1:2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0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21"/>
        <v>1.0116833333333335</v>
      </c>
      <c r="P339" s="6">
        <f t="shared" si="22"/>
        <v>97.904838709677421</v>
      </c>
      <c r="Q339" s="6" t="s">
        <v>8309</v>
      </c>
      <c r="R339" s="6" t="s">
        <v>8314</v>
      </c>
      <c r="S339" s="23">
        <v>1426298708</v>
      </c>
      <c r="T339" s="18">
        <f t="shared" si="23"/>
        <v>42076.878564814811</v>
      </c>
      <c r="U339" s="23">
        <v>1423710308</v>
      </c>
      <c r="V339" s="18">
        <f t="shared" si="24"/>
        <v>42046.920231481483</v>
      </c>
      <c r="W339" s="18"/>
    </row>
    <row r="340" spans="1:2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21"/>
        <v>1.1013360000000001</v>
      </c>
      <c r="P340" s="6">
        <f t="shared" si="22"/>
        <v>70.000169491525426</v>
      </c>
      <c r="Q340" s="6" t="s">
        <v>8309</v>
      </c>
      <c r="R340" s="6" t="s">
        <v>8314</v>
      </c>
      <c r="S340" s="23">
        <v>1472864400</v>
      </c>
      <c r="T340" s="18">
        <f t="shared" si="23"/>
        <v>42615.833333333336</v>
      </c>
      <c r="U340" s="23">
        <v>1468001290</v>
      </c>
      <c r="V340" s="18">
        <f t="shared" si="24"/>
        <v>42559.547337962962</v>
      </c>
      <c r="W340" s="18"/>
    </row>
    <row r="341" spans="1:2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0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21"/>
        <v>1.0808333333333333</v>
      </c>
      <c r="P341" s="6">
        <f t="shared" si="22"/>
        <v>72.865168539325836</v>
      </c>
      <c r="Q341" s="6" t="s">
        <v>8309</v>
      </c>
      <c r="R341" s="6" t="s">
        <v>8314</v>
      </c>
      <c r="S341" s="23">
        <v>1430331268</v>
      </c>
      <c r="T341" s="18">
        <f t="shared" si="23"/>
        <v>42123.551712962959</v>
      </c>
      <c r="U341" s="23">
        <v>1427739268</v>
      </c>
      <c r="V341" s="18">
        <f t="shared" si="24"/>
        <v>42093.551712962959</v>
      </c>
      <c r="W341" s="18"/>
    </row>
    <row r="342" spans="1:2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0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21"/>
        <v>1.2502285714285715</v>
      </c>
      <c r="P342" s="6">
        <f t="shared" si="22"/>
        <v>146.34782608695653</v>
      </c>
      <c r="Q342" s="6" t="s">
        <v>8309</v>
      </c>
      <c r="R342" s="6" t="s">
        <v>8314</v>
      </c>
      <c r="S342" s="23">
        <v>1489006800</v>
      </c>
      <c r="T342" s="18">
        <f t="shared" si="23"/>
        <v>42802.666666666664</v>
      </c>
      <c r="U342" s="23">
        <v>1486397007</v>
      </c>
      <c r="V342" s="18">
        <f t="shared" si="24"/>
        <v>42772.460729166669</v>
      </c>
      <c r="W342" s="18"/>
    </row>
    <row r="343" spans="1:2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0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21"/>
        <v>1.0671428571428572</v>
      </c>
      <c r="P343" s="6">
        <f t="shared" si="22"/>
        <v>67.909090909090907</v>
      </c>
      <c r="Q343" s="6" t="s">
        <v>8309</v>
      </c>
      <c r="R343" s="6" t="s">
        <v>8314</v>
      </c>
      <c r="S343" s="23">
        <v>1412135940</v>
      </c>
      <c r="T343" s="18">
        <f t="shared" si="23"/>
        <v>41912.957638888889</v>
      </c>
      <c r="U343" s="23">
        <v>1410555998</v>
      </c>
      <c r="V343" s="18">
        <f t="shared" si="24"/>
        <v>41894.671273148146</v>
      </c>
      <c r="W343" s="18"/>
    </row>
    <row r="344" spans="1:2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0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21"/>
        <v>1.0036639999999999</v>
      </c>
      <c r="P344" s="6">
        <f t="shared" si="22"/>
        <v>169.85083076923075</v>
      </c>
      <c r="Q344" s="6" t="s">
        <v>8309</v>
      </c>
      <c r="R344" s="6" t="s">
        <v>8314</v>
      </c>
      <c r="S344" s="23">
        <v>1461955465</v>
      </c>
      <c r="T344" s="18">
        <f t="shared" si="23"/>
        <v>42489.572511574072</v>
      </c>
      <c r="U344" s="23">
        <v>1459363465</v>
      </c>
      <c r="V344" s="18">
        <f t="shared" si="24"/>
        <v>42459.572511574072</v>
      </c>
      <c r="W344" s="18"/>
    </row>
    <row r="345" spans="1:2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0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21"/>
        <v>1.0202863333333334</v>
      </c>
      <c r="P345" s="6">
        <f t="shared" si="22"/>
        <v>58.413339694656486</v>
      </c>
      <c r="Q345" s="6" t="s">
        <v>8309</v>
      </c>
      <c r="R345" s="6" t="s">
        <v>8314</v>
      </c>
      <c r="S345" s="23">
        <v>1415934000</v>
      </c>
      <c r="T345" s="18">
        <f t="shared" si="23"/>
        <v>41956.916666666664</v>
      </c>
      <c r="U345" s="23">
        <v>1413308545</v>
      </c>
      <c r="V345" s="18">
        <f t="shared" si="24"/>
        <v>41926.529456018514</v>
      </c>
      <c r="W345" s="18"/>
    </row>
    <row r="346" spans="1:2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0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21"/>
        <v>1.0208358208955224</v>
      </c>
      <c r="P346" s="6">
        <f t="shared" si="22"/>
        <v>119.99298245614035</v>
      </c>
      <c r="Q346" s="6" t="s">
        <v>8309</v>
      </c>
      <c r="R346" s="6" t="s">
        <v>8314</v>
      </c>
      <c r="S346" s="23">
        <v>1433125200</v>
      </c>
      <c r="T346" s="18">
        <f t="shared" si="23"/>
        <v>42155.888888888883</v>
      </c>
      <c r="U346" s="23">
        <v>1429312694</v>
      </c>
      <c r="V346" s="18">
        <f t="shared" si="24"/>
        <v>42111.762662037036</v>
      </c>
      <c r="W346" s="18"/>
    </row>
    <row r="347" spans="1:2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0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21"/>
        <v>1.2327586206896552</v>
      </c>
      <c r="P347" s="6">
        <f t="shared" si="22"/>
        <v>99.860335195530723</v>
      </c>
      <c r="Q347" s="6" t="s">
        <v>8309</v>
      </c>
      <c r="R347" s="6" t="s">
        <v>8314</v>
      </c>
      <c r="S347" s="23">
        <v>1432161590</v>
      </c>
      <c r="T347" s="18">
        <f t="shared" si="23"/>
        <v>42144.735995370364</v>
      </c>
      <c r="U347" s="23">
        <v>1429569590</v>
      </c>
      <c r="V347" s="18">
        <f t="shared" si="24"/>
        <v>42114.735995370364</v>
      </c>
      <c r="W347" s="18"/>
    </row>
    <row r="348" spans="1:2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0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21"/>
        <v>1.7028880000000002</v>
      </c>
      <c r="P348" s="6">
        <f t="shared" si="22"/>
        <v>90.579148936170213</v>
      </c>
      <c r="Q348" s="6" t="s">
        <v>8309</v>
      </c>
      <c r="R348" s="6" t="s">
        <v>8314</v>
      </c>
      <c r="S348" s="23">
        <v>1444824021</v>
      </c>
      <c r="T348" s="18">
        <f t="shared" si="23"/>
        <v>42291.291909722218</v>
      </c>
      <c r="U348" s="23">
        <v>1442232021</v>
      </c>
      <c r="V348" s="18">
        <f t="shared" si="24"/>
        <v>42261.291909722218</v>
      </c>
      <c r="W348" s="18"/>
    </row>
    <row r="349" spans="1:2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0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21"/>
        <v>1.1159049999999999</v>
      </c>
      <c r="P349" s="6">
        <f t="shared" si="22"/>
        <v>117.77361477572559</v>
      </c>
      <c r="Q349" s="6" t="s">
        <v>8309</v>
      </c>
      <c r="R349" s="6" t="s">
        <v>8314</v>
      </c>
      <c r="S349" s="23">
        <v>1447505609</v>
      </c>
      <c r="T349" s="18">
        <f t="shared" si="23"/>
        <v>42322.32880787037</v>
      </c>
      <c r="U349" s="23">
        <v>1444910009</v>
      </c>
      <c r="V349" s="18">
        <f t="shared" si="24"/>
        <v>42292.287141203698</v>
      </c>
      <c r="W349" s="18"/>
    </row>
    <row r="350" spans="1:2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21"/>
        <v>1.03</v>
      </c>
      <c r="P350" s="6">
        <f t="shared" si="22"/>
        <v>86.554621848739501</v>
      </c>
      <c r="Q350" s="6" t="s">
        <v>8309</v>
      </c>
      <c r="R350" s="6" t="s">
        <v>8314</v>
      </c>
      <c r="S350" s="23">
        <v>1440165916</v>
      </c>
      <c r="T350" s="18">
        <f t="shared" si="23"/>
        <v>42237.378657407404</v>
      </c>
      <c r="U350" s="23">
        <v>1437573916</v>
      </c>
      <c r="V350" s="18">
        <f t="shared" si="24"/>
        <v>42207.378657407404</v>
      </c>
      <c r="W350" s="18"/>
    </row>
    <row r="351" spans="1:2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0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21"/>
        <v>1.0663570159857905</v>
      </c>
      <c r="P351" s="6">
        <f t="shared" si="22"/>
        <v>71.899281437125751</v>
      </c>
      <c r="Q351" s="6" t="s">
        <v>8309</v>
      </c>
      <c r="R351" s="6" t="s">
        <v>8314</v>
      </c>
      <c r="S351" s="23">
        <v>1487937508</v>
      </c>
      <c r="T351" s="18">
        <f t="shared" si="23"/>
        <v>42790.290601851848</v>
      </c>
      <c r="U351" s="23">
        <v>1485345508</v>
      </c>
      <c r="V351" s="18">
        <f t="shared" si="24"/>
        <v>42760.290601851848</v>
      </c>
      <c r="W351" s="18"/>
    </row>
    <row r="352" spans="1:2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0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21"/>
        <v>1.1476</v>
      </c>
      <c r="P352" s="6">
        <f t="shared" si="22"/>
        <v>129.81900452488688</v>
      </c>
      <c r="Q352" s="6" t="s">
        <v>8309</v>
      </c>
      <c r="R352" s="6" t="s">
        <v>8314</v>
      </c>
      <c r="S352" s="23">
        <v>1473566340</v>
      </c>
      <c r="T352" s="18">
        <f t="shared" si="23"/>
        <v>42623.957638888889</v>
      </c>
      <c r="U352" s="23">
        <v>1470274509</v>
      </c>
      <c r="V352" s="18">
        <f t="shared" si="24"/>
        <v>42585.857743055552</v>
      </c>
      <c r="W352" s="18"/>
    </row>
    <row r="353" spans="1:2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0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21"/>
        <v>1.2734117647058822</v>
      </c>
      <c r="P353" s="6">
        <f t="shared" si="22"/>
        <v>44.912863070539416</v>
      </c>
      <c r="Q353" s="6" t="s">
        <v>8309</v>
      </c>
      <c r="R353" s="6" t="s">
        <v>8314</v>
      </c>
      <c r="S353" s="23">
        <v>1460066954</v>
      </c>
      <c r="T353" s="18">
        <f t="shared" si="23"/>
        <v>42467.714745370373</v>
      </c>
      <c r="U353" s="23">
        <v>1456614554</v>
      </c>
      <c r="V353" s="18">
        <f t="shared" si="24"/>
        <v>42427.75641203703</v>
      </c>
      <c r="W353" s="18"/>
    </row>
    <row r="354" spans="1:2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0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21"/>
        <v>1.1656</v>
      </c>
      <c r="P354" s="6">
        <f t="shared" si="22"/>
        <v>40.755244755244753</v>
      </c>
      <c r="Q354" s="6" t="s">
        <v>8309</v>
      </c>
      <c r="R354" s="6" t="s">
        <v>8314</v>
      </c>
      <c r="S354" s="23">
        <v>1412740868</v>
      </c>
      <c r="T354" s="18">
        <f t="shared" si="23"/>
        <v>41919.959120370368</v>
      </c>
      <c r="U354" s="23">
        <v>1410148868</v>
      </c>
      <c r="V354" s="18">
        <f t="shared" si="24"/>
        <v>41889.959120370368</v>
      </c>
      <c r="W354" s="18"/>
    </row>
    <row r="355" spans="1:2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0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21"/>
        <v>1.0861819426615318</v>
      </c>
      <c r="P355" s="6">
        <f t="shared" si="22"/>
        <v>103.52394779771615</v>
      </c>
      <c r="Q355" s="6" t="s">
        <v>8309</v>
      </c>
      <c r="R355" s="6" t="s">
        <v>8314</v>
      </c>
      <c r="S355" s="23">
        <v>1447963219</v>
      </c>
      <c r="T355" s="18">
        <f t="shared" si="23"/>
        <v>42327.625219907401</v>
      </c>
      <c r="U355" s="23">
        <v>1445367619</v>
      </c>
      <c r="V355" s="18">
        <f t="shared" si="24"/>
        <v>42297.583553240744</v>
      </c>
      <c r="W355" s="18"/>
    </row>
    <row r="356" spans="1:2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0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21"/>
        <v>1.0394285714285714</v>
      </c>
      <c r="P356" s="6">
        <f t="shared" si="22"/>
        <v>125.44827586206897</v>
      </c>
      <c r="Q356" s="6" t="s">
        <v>8309</v>
      </c>
      <c r="R356" s="6" t="s">
        <v>8314</v>
      </c>
      <c r="S356" s="23">
        <v>1460141521</v>
      </c>
      <c r="T356" s="18">
        <f t="shared" si="23"/>
        <v>42468.577789351846</v>
      </c>
      <c r="U356" s="23">
        <v>1457553121</v>
      </c>
      <c r="V356" s="18">
        <f t="shared" si="24"/>
        <v>42438.619456018518</v>
      </c>
      <c r="W356" s="18"/>
    </row>
    <row r="357" spans="1:2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0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21"/>
        <v>1.1625714285714286</v>
      </c>
      <c r="P357" s="6">
        <f t="shared" si="22"/>
        <v>246.60606060606059</v>
      </c>
      <c r="Q357" s="6" t="s">
        <v>8309</v>
      </c>
      <c r="R357" s="6" t="s">
        <v>8314</v>
      </c>
      <c r="S357" s="23">
        <v>1417420994</v>
      </c>
      <c r="T357" s="18">
        <f t="shared" si="23"/>
        <v>41974.127245370364</v>
      </c>
      <c r="U357" s="23">
        <v>1414738994</v>
      </c>
      <c r="V357" s="18">
        <f t="shared" si="24"/>
        <v>41943.0855787037</v>
      </c>
      <c r="W357" s="18"/>
    </row>
    <row r="358" spans="1:2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0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21"/>
        <v>1.0269239999999999</v>
      </c>
      <c r="P358" s="6">
        <f t="shared" si="22"/>
        <v>79.401340206185566</v>
      </c>
      <c r="Q358" s="6" t="s">
        <v>8309</v>
      </c>
      <c r="R358" s="6" t="s">
        <v>8314</v>
      </c>
      <c r="S358" s="23">
        <v>1458152193</v>
      </c>
      <c r="T358" s="18">
        <f t="shared" si="23"/>
        <v>42445.553159722222</v>
      </c>
      <c r="U358" s="23">
        <v>1455563793</v>
      </c>
      <c r="V358" s="18">
        <f t="shared" si="24"/>
        <v>42415.594826388886</v>
      </c>
      <c r="W358" s="18"/>
    </row>
    <row r="359" spans="1:2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0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21"/>
        <v>1.74</v>
      </c>
      <c r="P359" s="6">
        <f t="shared" si="22"/>
        <v>86.138613861386133</v>
      </c>
      <c r="Q359" s="6" t="s">
        <v>8309</v>
      </c>
      <c r="R359" s="6" t="s">
        <v>8314</v>
      </c>
      <c r="S359" s="23">
        <v>1429852797</v>
      </c>
      <c r="T359" s="18">
        <f t="shared" si="23"/>
        <v>42118.01385416666</v>
      </c>
      <c r="U359" s="23">
        <v>1426396797</v>
      </c>
      <c r="V359" s="18">
        <f t="shared" si="24"/>
        <v>42078.01385416666</v>
      </c>
      <c r="W359" s="18"/>
    </row>
    <row r="360" spans="1:2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21"/>
        <v>1.03088</v>
      </c>
      <c r="P360" s="6">
        <f t="shared" si="22"/>
        <v>193.04868913857678</v>
      </c>
      <c r="Q360" s="6" t="s">
        <v>8309</v>
      </c>
      <c r="R360" s="6" t="s">
        <v>8314</v>
      </c>
      <c r="S360" s="23">
        <v>1466002800</v>
      </c>
      <c r="T360" s="18">
        <f t="shared" si="23"/>
        <v>42536.416666666664</v>
      </c>
      <c r="U360" s="23">
        <v>1463517521</v>
      </c>
      <c r="V360" s="18">
        <f t="shared" si="24"/>
        <v>42507.651863425919</v>
      </c>
      <c r="W360" s="18"/>
    </row>
    <row r="361" spans="1:2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0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21"/>
        <v>1.0485537190082646</v>
      </c>
      <c r="P361" s="6">
        <f t="shared" si="22"/>
        <v>84.023178807947019</v>
      </c>
      <c r="Q361" s="6" t="s">
        <v>8309</v>
      </c>
      <c r="R361" s="6" t="s">
        <v>8314</v>
      </c>
      <c r="S361" s="23">
        <v>1415941920</v>
      </c>
      <c r="T361" s="18">
        <f t="shared" si="23"/>
        <v>41957.008333333331</v>
      </c>
      <c r="U361" s="23">
        <v>1414028490</v>
      </c>
      <c r="V361" s="18">
        <f t="shared" si="24"/>
        <v>41934.86215277778</v>
      </c>
      <c r="W361" s="18"/>
    </row>
    <row r="362" spans="1:2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0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21"/>
        <v>1.0137499999999999</v>
      </c>
      <c r="P362" s="6">
        <f t="shared" si="22"/>
        <v>139.82758620689654</v>
      </c>
      <c r="Q362" s="6" t="s">
        <v>8309</v>
      </c>
      <c r="R362" s="6" t="s">
        <v>8314</v>
      </c>
      <c r="S362" s="23">
        <v>1437621060</v>
      </c>
      <c r="T362" s="18">
        <f t="shared" si="23"/>
        <v>42207.924305555549</v>
      </c>
      <c r="U362" s="23">
        <v>1433799180</v>
      </c>
      <c r="V362" s="18">
        <f t="shared" si="24"/>
        <v>42163.689583333333</v>
      </c>
      <c r="W362" s="18"/>
    </row>
    <row r="363" spans="1:2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0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21"/>
        <v>1.1107699999999998</v>
      </c>
      <c r="P363" s="6">
        <f t="shared" si="22"/>
        <v>109.82189265536722</v>
      </c>
      <c r="Q363" s="6" t="s">
        <v>8309</v>
      </c>
      <c r="R363" s="6" t="s">
        <v>8314</v>
      </c>
      <c r="S363" s="23">
        <v>1416704506</v>
      </c>
      <c r="T363" s="18">
        <f t="shared" si="23"/>
        <v>41965.834560185183</v>
      </c>
      <c r="U363" s="23">
        <v>1414108906</v>
      </c>
      <c r="V363" s="18">
        <f t="shared" si="24"/>
        <v>41935.792893518512</v>
      </c>
      <c r="W363" s="18"/>
    </row>
    <row r="364" spans="1:2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0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21"/>
        <v>1.2415933781686497</v>
      </c>
      <c r="P364" s="6">
        <f t="shared" si="22"/>
        <v>139.53488372093022</v>
      </c>
      <c r="Q364" s="6" t="s">
        <v>8309</v>
      </c>
      <c r="R364" s="6" t="s">
        <v>8314</v>
      </c>
      <c r="S364" s="23">
        <v>1407456000</v>
      </c>
      <c r="T364" s="18">
        <f t="shared" si="23"/>
        <v>41858.791666666664</v>
      </c>
      <c r="U364" s="23">
        <v>1405573391</v>
      </c>
      <c r="V364" s="18">
        <f t="shared" si="24"/>
        <v>41837.002210648148</v>
      </c>
      <c r="W364" s="18"/>
    </row>
    <row r="365" spans="1:2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0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21"/>
        <v>1.0133333333333334</v>
      </c>
      <c r="P365" s="6">
        <f t="shared" si="22"/>
        <v>347.84615384615387</v>
      </c>
      <c r="Q365" s="6" t="s">
        <v>8309</v>
      </c>
      <c r="R365" s="6" t="s">
        <v>8314</v>
      </c>
      <c r="S365" s="23">
        <v>1272828120</v>
      </c>
      <c r="T365" s="18">
        <f t="shared" si="23"/>
        <v>40300.598611111105</v>
      </c>
      <c r="U365" s="23">
        <v>1268934736</v>
      </c>
      <c r="V365" s="18">
        <f t="shared" si="24"/>
        <v>40255.53629629629</v>
      </c>
      <c r="W365" s="18"/>
    </row>
    <row r="366" spans="1:2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0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21"/>
        <v>1.1016142857142857</v>
      </c>
      <c r="P366" s="6">
        <f t="shared" si="22"/>
        <v>68.24159292035398</v>
      </c>
      <c r="Q366" s="6" t="s">
        <v>8309</v>
      </c>
      <c r="R366" s="6" t="s">
        <v>8314</v>
      </c>
      <c r="S366" s="23">
        <v>1403323140</v>
      </c>
      <c r="T366" s="18">
        <f t="shared" si="23"/>
        <v>41810.957638888889</v>
      </c>
      <c r="U366" s="23">
        <v>1400704672</v>
      </c>
      <c r="V366" s="18">
        <f t="shared" si="24"/>
        <v>41780.651296296295</v>
      </c>
      <c r="W366" s="18"/>
    </row>
    <row r="367" spans="1:2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0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21"/>
        <v>1.0397333333333334</v>
      </c>
      <c r="P367" s="6">
        <f t="shared" si="22"/>
        <v>239.93846153846152</v>
      </c>
      <c r="Q367" s="6" t="s">
        <v>8309</v>
      </c>
      <c r="R367" s="6" t="s">
        <v>8314</v>
      </c>
      <c r="S367" s="23">
        <v>1393597999</v>
      </c>
      <c r="T367" s="18">
        <f t="shared" si="23"/>
        <v>41698.398136574069</v>
      </c>
      <c r="U367" s="23">
        <v>1391005999</v>
      </c>
      <c r="V367" s="18">
        <f t="shared" si="24"/>
        <v>41668.398136574069</v>
      </c>
      <c r="W367" s="18"/>
    </row>
    <row r="368" spans="1:2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0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21"/>
        <v>1.013157894736842</v>
      </c>
      <c r="P368" s="6">
        <f t="shared" si="22"/>
        <v>287.31343283582089</v>
      </c>
      <c r="Q368" s="6" t="s">
        <v>8309</v>
      </c>
      <c r="R368" s="6" t="s">
        <v>8314</v>
      </c>
      <c r="S368" s="23">
        <v>1337540518</v>
      </c>
      <c r="T368" s="18">
        <f t="shared" si="23"/>
        <v>41049.584699074076</v>
      </c>
      <c r="U368" s="23">
        <v>1334948518</v>
      </c>
      <c r="V368" s="18">
        <f t="shared" si="24"/>
        <v>41019.584699074076</v>
      </c>
      <c r="W368" s="18"/>
    </row>
    <row r="369" spans="1:2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0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21"/>
        <v>1.033501</v>
      </c>
      <c r="P369" s="6">
        <f t="shared" si="22"/>
        <v>86.84882352941176</v>
      </c>
      <c r="Q369" s="6" t="s">
        <v>8309</v>
      </c>
      <c r="R369" s="6" t="s">
        <v>8314</v>
      </c>
      <c r="S369" s="23">
        <v>1367384340</v>
      </c>
      <c r="T369" s="18">
        <f t="shared" si="23"/>
        <v>41394.999305555553</v>
      </c>
      <c r="U369" s="23">
        <v>1363960278</v>
      </c>
      <c r="V369" s="18">
        <f t="shared" si="24"/>
        <v>41355.368958333333</v>
      </c>
      <c r="W369" s="18"/>
    </row>
    <row r="370" spans="1:2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21"/>
        <v>1.04112</v>
      </c>
      <c r="P370" s="6">
        <f t="shared" si="22"/>
        <v>81.84905660377359</v>
      </c>
      <c r="Q370" s="6" t="s">
        <v>8309</v>
      </c>
      <c r="R370" s="6" t="s">
        <v>8314</v>
      </c>
      <c r="S370" s="23">
        <v>1426426322</v>
      </c>
      <c r="T370" s="18">
        <f t="shared" si="23"/>
        <v>42078.355578703697</v>
      </c>
      <c r="U370" s="23">
        <v>1423405922</v>
      </c>
      <c r="V370" s="18">
        <f t="shared" si="24"/>
        <v>42043.397245370368</v>
      </c>
      <c r="W370" s="18"/>
    </row>
    <row r="371" spans="1:2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0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21"/>
        <v>1.1015569230769231</v>
      </c>
      <c r="P371" s="6">
        <f t="shared" si="22"/>
        <v>42.874970059880241</v>
      </c>
      <c r="Q371" s="6" t="s">
        <v>8309</v>
      </c>
      <c r="R371" s="6" t="s">
        <v>8314</v>
      </c>
      <c r="S371" s="23">
        <v>1326633269</v>
      </c>
      <c r="T371" s="18">
        <f t="shared" si="23"/>
        <v>40923.3433912037</v>
      </c>
      <c r="U371" s="23">
        <v>1324041269</v>
      </c>
      <c r="V371" s="18">
        <f t="shared" si="24"/>
        <v>40893.3433912037</v>
      </c>
      <c r="W371" s="18"/>
    </row>
    <row r="372" spans="1:2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0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21"/>
        <v>1.2202</v>
      </c>
      <c r="P372" s="6">
        <f t="shared" si="22"/>
        <v>709.41860465116281</v>
      </c>
      <c r="Q372" s="6" t="s">
        <v>8309</v>
      </c>
      <c r="R372" s="6" t="s">
        <v>8314</v>
      </c>
      <c r="S372" s="23">
        <v>1483729500</v>
      </c>
      <c r="T372" s="18">
        <f t="shared" si="23"/>
        <v>42741.586805555555</v>
      </c>
      <c r="U372" s="23">
        <v>1481137500</v>
      </c>
      <c r="V372" s="18">
        <f t="shared" si="24"/>
        <v>42711.586805555555</v>
      </c>
      <c r="W372" s="18"/>
    </row>
    <row r="373" spans="1:2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0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21"/>
        <v>1.1416866666666667</v>
      </c>
      <c r="P373" s="6">
        <f t="shared" si="22"/>
        <v>161.25517890772127</v>
      </c>
      <c r="Q373" s="6" t="s">
        <v>8309</v>
      </c>
      <c r="R373" s="6" t="s">
        <v>8314</v>
      </c>
      <c r="S373" s="23">
        <v>1359743139</v>
      </c>
      <c r="T373" s="18">
        <f t="shared" si="23"/>
        <v>41306.559479166666</v>
      </c>
      <c r="U373" s="23">
        <v>1355855139</v>
      </c>
      <c r="V373" s="18">
        <f t="shared" si="24"/>
        <v>41261.559479166666</v>
      </c>
      <c r="W373" s="18"/>
    </row>
    <row r="374" spans="1:2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0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21"/>
        <v>1.2533333333333334</v>
      </c>
      <c r="P374" s="6">
        <f t="shared" si="22"/>
        <v>41.777777777777779</v>
      </c>
      <c r="Q374" s="6" t="s">
        <v>8309</v>
      </c>
      <c r="R374" s="6" t="s">
        <v>8314</v>
      </c>
      <c r="S374" s="23">
        <v>1459872000</v>
      </c>
      <c r="T374" s="18">
        <f t="shared" si="23"/>
        <v>42465.458333333336</v>
      </c>
      <c r="U374" s="23">
        <v>1456408244</v>
      </c>
      <c r="V374" s="18">
        <f t="shared" si="24"/>
        <v>42425.368564814817</v>
      </c>
      <c r="W374" s="18"/>
    </row>
    <row r="375" spans="1:2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0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21"/>
        <v>1.0666666666666667</v>
      </c>
      <c r="P375" s="6">
        <f t="shared" si="22"/>
        <v>89.887640449438209</v>
      </c>
      <c r="Q375" s="6" t="s">
        <v>8309</v>
      </c>
      <c r="R375" s="6" t="s">
        <v>8314</v>
      </c>
      <c r="S375" s="23">
        <v>1342648398</v>
      </c>
      <c r="T375" s="18">
        <f t="shared" si="23"/>
        <v>41108.703680555554</v>
      </c>
      <c r="U375" s="23">
        <v>1340056398</v>
      </c>
      <c r="V375" s="18">
        <f t="shared" si="24"/>
        <v>41078.703680555554</v>
      </c>
      <c r="W375" s="18"/>
    </row>
    <row r="376" spans="1:2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0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21"/>
        <v>1.3065</v>
      </c>
      <c r="P376" s="6">
        <f t="shared" si="22"/>
        <v>45.051724137931032</v>
      </c>
      <c r="Q376" s="6" t="s">
        <v>8309</v>
      </c>
      <c r="R376" s="6" t="s">
        <v>8314</v>
      </c>
      <c r="S376" s="23">
        <v>1316208031</v>
      </c>
      <c r="T376" s="18">
        <f t="shared" si="23"/>
        <v>40802.680914351848</v>
      </c>
      <c r="U376" s="23">
        <v>1312320031</v>
      </c>
      <c r="V376" s="18">
        <f t="shared" si="24"/>
        <v>40757.680914351848</v>
      </c>
      <c r="W376" s="18"/>
    </row>
    <row r="377" spans="1:2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0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21"/>
        <v>1.2</v>
      </c>
      <c r="P377" s="6">
        <f t="shared" si="22"/>
        <v>42.857142857142854</v>
      </c>
      <c r="Q377" s="6" t="s">
        <v>8309</v>
      </c>
      <c r="R377" s="6" t="s">
        <v>8314</v>
      </c>
      <c r="S377" s="23">
        <v>1393694280</v>
      </c>
      <c r="T377" s="18">
        <f t="shared" si="23"/>
        <v>41699.512499999997</v>
      </c>
      <c r="U377" s="23">
        <v>1390088311</v>
      </c>
      <c r="V377" s="18">
        <f t="shared" si="24"/>
        <v>41657.77674768518</v>
      </c>
      <c r="W377" s="18"/>
    </row>
    <row r="378" spans="1:2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0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21"/>
        <v>1.0595918367346939</v>
      </c>
      <c r="P378" s="6">
        <f t="shared" si="22"/>
        <v>54.083333333333336</v>
      </c>
      <c r="Q378" s="6" t="s">
        <v>8309</v>
      </c>
      <c r="R378" s="6" t="s">
        <v>8314</v>
      </c>
      <c r="S378" s="23">
        <v>1472122316</v>
      </c>
      <c r="T378" s="18">
        <f t="shared" si="23"/>
        <v>42607.244398148141</v>
      </c>
      <c r="U378" s="23">
        <v>1469443916</v>
      </c>
      <c r="V378" s="18">
        <f t="shared" si="24"/>
        <v>42576.244398148141</v>
      </c>
      <c r="W378" s="18"/>
    </row>
    <row r="379" spans="1:2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0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21"/>
        <v>1.1439999999999999</v>
      </c>
      <c r="P379" s="6">
        <f t="shared" si="22"/>
        <v>103.21804511278195</v>
      </c>
      <c r="Q379" s="6" t="s">
        <v>8309</v>
      </c>
      <c r="R379" s="6" t="s">
        <v>8314</v>
      </c>
      <c r="S379" s="23">
        <v>1447484460</v>
      </c>
      <c r="T379" s="18">
        <f t="shared" si="23"/>
        <v>42322.084027777775</v>
      </c>
      <c r="U379" s="23">
        <v>1444888868</v>
      </c>
      <c r="V379" s="18">
        <f t="shared" si="24"/>
        <v>42292.042453703696</v>
      </c>
      <c r="W379" s="18"/>
    </row>
    <row r="380" spans="1:2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21"/>
        <v>1.1176666666666666</v>
      </c>
      <c r="P380" s="6">
        <f t="shared" si="22"/>
        <v>40.397590361445786</v>
      </c>
      <c r="Q380" s="6" t="s">
        <v>8309</v>
      </c>
      <c r="R380" s="6" t="s">
        <v>8314</v>
      </c>
      <c r="S380" s="23">
        <v>1453765920</v>
      </c>
      <c r="T380" s="18">
        <f t="shared" si="23"/>
        <v>42394.786111111105</v>
      </c>
      <c r="U380" s="23">
        <v>1451655808</v>
      </c>
      <c r="V380" s="18">
        <f t="shared" si="24"/>
        <v>42370.363518518519</v>
      </c>
      <c r="W380" s="18"/>
    </row>
    <row r="381" spans="1:2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0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21"/>
        <v>1.1608000000000001</v>
      </c>
      <c r="P381" s="6">
        <f t="shared" si="22"/>
        <v>116.85906040268456</v>
      </c>
      <c r="Q381" s="6" t="s">
        <v>8309</v>
      </c>
      <c r="R381" s="6" t="s">
        <v>8314</v>
      </c>
      <c r="S381" s="23">
        <v>1336062672</v>
      </c>
      <c r="T381" s="18">
        <f t="shared" si="23"/>
        <v>41032.479999999996</v>
      </c>
      <c r="U381" s="23">
        <v>1332174672</v>
      </c>
      <c r="V381" s="18">
        <f t="shared" si="24"/>
        <v>40987.479999999996</v>
      </c>
      <c r="W381" s="18"/>
    </row>
    <row r="382" spans="1:2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0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21"/>
        <v>1.415</v>
      </c>
      <c r="P382" s="6">
        <f t="shared" si="22"/>
        <v>115.51020408163265</v>
      </c>
      <c r="Q382" s="6" t="s">
        <v>8309</v>
      </c>
      <c r="R382" s="6" t="s">
        <v>8314</v>
      </c>
      <c r="S382" s="23">
        <v>1453569392</v>
      </c>
      <c r="T382" s="18">
        <f t="shared" si="23"/>
        <v>42392.511481481481</v>
      </c>
      <c r="U382" s="23">
        <v>1451409392</v>
      </c>
      <c r="V382" s="18">
        <f t="shared" si="24"/>
        <v>42367.511481481481</v>
      </c>
      <c r="W382" s="18"/>
    </row>
    <row r="383" spans="1:2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0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21"/>
        <v>1.0472999999999999</v>
      </c>
      <c r="P383" s="6">
        <f t="shared" si="22"/>
        <v>104.31274900398407</v>
      </c>
      <c r="Q383" s="6" t="s">
        <v>8309</v>
      </c>
      <c r="R383" s="6" t="s">
        <v>8314</v>
      </c>
      <c r="S383" s="23">
        <v>1343624400</v>
      </c>
      <c r="T383" s="18">
        <f t="shared" si="23"/>
        <v>41120</v>
      </c>
      <c r="U383" s="23">
        <v>1340642717</v>
      </c>
      <c r="V383" s="18">
        <f t="shared" si="24"/>
        <v>41085.48978009259</v>
      </c>
      <c r="W383" s="18"/>
    </row>
    <row r="384" spans="1:2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0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21"/>
        <v>2.5583333333333331</v>
      </c>
      <c r="P384" s="6">
        <f t="shared" si="22"/>
        <v>69.772727272727266</v>
      </c>
      <c r="Q384" s="6" t="s">
        <v>8309</v>
      </c>
      <c r="R384" s="6" t="s">
        <v>8314</v>
      </c>
      <c r="S384" s="23">
        <v>1346950900</v>
      </c>
      <c r="T384" s="18">
        <f t="shared" si="23"/>
        <v>41158.501157407409</v>
      </c>
      <c r="U384" s="23">
        <v>1345741300</v>
      </c>
      <c r="V384" s="18">
        <f t="shared" si="24"/>
        <v>41144.501157407409</v>
      </c>
      <c r="W384" s="18"/>
    </row>
    <row r="385" spans="1:2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0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21"/>
        <v>2.0670670670670672</v>
      </c>
      <c r="P385" s="6">
        <f t="shared" si="22"/>
        <v>43.020833333333336</v>
      </c>
      <c r="Q385" s="6" t="s">
        <v>8309</v>
      </c>
      <c r="R385" s="6" t="s">
        <v>8314</v>
      </c>
      <c r="S385" s="23">
        <v>1400467759</v>
      </c>
      <c r="T385" s="18">
        <f t="shared" si="23"/>
        <v>41777.90924768518</v>
      </c>
      <c r="U385" s="23">
        <v>1398480559</v>
      </c>
      <c r="V385" s="18">
        <f t="shared" si="24"/>
        <v>41754.90924768518</v>
      </c>
      <c r="W385" s="18"/>
    </row>
    <row r="386" spans="1:2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0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si="21"/>
        <v>1.1210500000000001</v>
      </c>
      <c r="P386" s="6">
        <f t="shared" si="22"/>
        <v>58.540469973890339</v>
      </c>
      <c r="Q386" s="6" t="s">
        <v>8309</v>
      </c>
      <c r="R386" s="6" t="s">
        <v>8314</v>
      </c>
      <c r="S386" s="23">
        <v>1420569947</v>
      </c>
      <c r="T386" s="18">
        <f t="shared" si="23"/>
        <v>42010.573460648149</v>
      </c>
      <c r="U386" s="23">
        <v>1417977947</v>
      </c>
      <c r="V386" s="18">
        <f t="shared" si="24"/>
        <v>41980.573460648149</v>
      </c>
      <c r="W386" s="18"/>
    </row>
    <row r="387" spans="1:2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0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ref="O387:O450" si="25">E387/D387</f>
        <v>1.05982</v>
      </c>
      <c r="P387" s="6">
        <f t="shared" ref="P387:P450" si="26">IFERROR(E387/L387,0)</f>
        <v>111.79535864978902</v>
      </c>
      <c r="Q387" s="6" t="s">
        <v>8309</v>
      </c>
      <c r="R387" s="6" t="s">
        <v>8314</v>
      </c>
      <c r="S387" s="23">
        <v>1416582101</v>
      </c>
      <c r="T387" s="18">
        <f t="shared" ref="T387:T450" si="27">(S387/86400)+25569+(-5/24)</f>
        <v>41964.41783564815</v>
      </c>
      <c r="U387" s="23">
        <v>1413986501</v>
      </c>
      <c r="V387" s="18">
        <f t="shared" ref="V387:V450" si="28">(U387/86400)+25569+(-5/24)</f>
        <v>41934.376168981478</v>
      </c>
      <c r="W387" s="18"/>
    </row>
    <row r="388" spans="1:2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0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25"/>
        <v>1.0016666666666667</v>
      </c>
      <c r="P388" s="6">
        <f t="shared" si="26"/>
        <v>46.230769230769234</v>
      </c>
      <c r="Q388" s="6" t="s">
        <v>8309</v>
      </c>
      <c r="R388" s="6" t="s">
        <v>8314</v>
      </c>
      <c r="S388" s="23">
        <v>1439246991</v>
      </c>
      <c r="T388" s="18">
        <f t="shared" si="27"/>
        <v>42226.742951388886</v>
      </c>
      <c r="U388" s="23">
        <v>1437950991</v>
      </c>
      <c r="V388" s="18">
        <f t="shared" si="28"/>
        <v>42211.742951388886</v>
      </c>
      <c r="W388" s="18"/>
    </row>
    <row r="389" spans="1:2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0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25"/>
        <v>2.1398947368421051</v>
      </c>
      <c r="P389" s="6">
        <f t="shared" si="26"/>
        <v>144.69039145907473</v>
      </c>
      <c r="Q389" s="6" t="s">
        <v>8309</v>
      </c>
      <c r="R389" s="6" t="s">
        <v>8314</v>
      </c>
      <c r="S389" s="23">
        <v>1439618400</v>
      </c>
      <c r="T389" s="18">
        <f t="shared" si="27"/>
        <v>42231.041666666664</v>
      </c>
      <c r="U389" s="23">
        <v>1436976858</v>
      </c>
      <c r="V389" s="18">
        <f t="shared" si="28"/>
        <v>42200.468263888884</v>
      </c>
      <c r="W389" s="18"/>
    </row>
    <row r="390" spans="1:2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25"/>
        <v>1.2616000000000001</v>
      </c>
      <c r="P390" s="6">
        <f t="shared" si="26"/>
        <v>88.845070422535215</v>
      </c>
      <c r="Q390" s="6" t="s">
        <v>8309</v>
      </c>
      <c r="R390" s="6" t="s">
        <v>8314</v>
      </c>
      <c r="S390" s="23">
        <v>1469670580</v>
      </c>
      <c r="T390" s="18">
        <f t="shared" si="27"/>
        <v>42578.86782407407</v>
      </c>
      <c r="U390" s="23">
        <v>1467078580</v>
      </c>
      <c r="V390" s="18">
        <f t="shared" si="28"/>
        <v>42548.86782407407</v>
      </c>
      <c r="W390" s="18"/>
    </row>
    <row r="391" spans="1:2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0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25"/>
        <v>1.8153547058823529</v>
      </c>
      <c r="P391" s="6">
        <f t="shared" si="26"/>
        <v>81.75107284768211</v>
      </c>
      <c r="Q391" s="6" t="s">
        <v>8309</v>
      </c>
      <c r="R391" s="6" t="s">
        <v>8314</v>
      </c>
      <c r="S391" s="23">
        <v>1394233140</v>
      </c>
      <c r="T391" s="18">
        <f t="shared" si="27"/>
        <v>41705.749305555553</v>
      </c>
      <c r="U391" s="23">
        <v>1391477450</v>
      </c>
      <c r="V391" s="18">
        <f t="shared" si="28"/>
        <v>41673.854745370372</v>
      </c>
      <c r="W391" s="18"/>
    </row>
    <row r="392" spans="1:2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0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25"/>
        <v>1</v>
      </c>
      <c r="P392" s="6">
        <f t="shared" si="26"/>
        <v>71.428571428571431</v>
      </c>
      <c r="Q392" s="6" t="s">
        <v>8309</v>
      </c>
      <c r="R392" s="6" t="s">
        <v>8314</v>
      </c>
      <c r="S392" s="23">
        <v>1431046372</v>
      </c>
      <c r="T392" s="18">
        <f t="shared" si="27"/>
        <v>42131.828379629624</v>
      </c>
      <c r="U392" s="23">
        <v>1429318372</v>
      </c>
      <c r="V392" s="18">
        <f t="shared" si="28"/>
        <v>42111.828379629624</v>
      </c>
      <c r="W392" s="18"/>
    </row>
    <row r="393" spans="1:2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0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25"/>
        <v>1.0061</v>
      </c>
      <c r="P393" s="6">
        <f t="shared" si="26"/>
        <v>104.25906735751295</v>
      </c>
      <c r="Q393" s="6" t="s">
        <v>8309</v>
      </c>
      <c r="R393" s="6" t="s">
        <v>8314</v>
      </c>
      <c r="S393" s="23">
        <v>1324169940</v>
      </c>
      <c r="T393" s="18">
        <f t="shared" si="27"/>
        <v>40894.832638888889</v>
      </c>
      <c r="U393" s="23">
        <v>1321578051</v>
      </c>
      <c r="V393" s="18">
        <f t="shared" si="28"/>
        <v>40864.833923611106</v>
      </c>
      <c r="W393" s="18"/>
    </row>
    <row r="394" spans="1:2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0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25"/>
        <v>1.009027027027027</v>
      </c>
      <c r="P394" s="6">
        <f t="shared" si="26"/>
        <v>90.616504854368927</v>
      </c>
      <c r="Q394" s="6" t="s">
        <v>8309</v>
      </c>
      <c r="R394" s="6" t="s">
        <v>8314</v>
      </c>
      <c r="S394" s="23">
        <v>1315450800</v>
      </c>
      <c r="T394" s="18">
        <f t="shared" si="27"/>
        <v>40793.916666666664</v>
      </c>
      <c r="U394" s="23">
        <v>1312823571</v>
      </c>
      <c r="V394" s="18">
        <f t="shared" si="28"/>
        <v>40763.508923611109</v>
      </c>
      <c r="W394" s="18"/>
    </row>
    <row r="395" spans="1:2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0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25"/>
        <v>1.10446</v>
      </c>
      <c r="P395" s="6">
        <f t="shared" si="26"/>
        <v>157.33048433048432</v>
      </c>
      <c r="Q395" s="6" t="s">
        <v>8309</v>
      </c>
      <c r="R395" s="6" t="s">
        <v>8314</v>
      </c>
      <c r="S395" s="23">
        <v>1381424452</v>
      </c>
      <c r="T395" s="18">
        <f t="shared" si="27"/>
        <v>41557.500601851847</v>
      </c>
      <c r="U395" s="23">
        <v>1378746052</v>
      </c>
      <c r="V395" s="18">
        <f t="shared" si="28"/>
        <v>41526.500601851847</v>
      </c>
      <c r="W395" s="18"/>
    </row>
    <row r="396" spans="1:2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0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25"/>
        <v>1.118936170212766</v>
      </c>
      <c r="P396" s="6">
        <f t="shared" si="26"/>
        <v>105.18</v>
      </c>
      <c r="Q396" s="6" t="s">
        <v>8309</v>
      </c>
      <c r="R396" s="6" t="s">
        <v>8314</v>
      </c>
      <c r="S396" s="23">
        <v>1460918282</v>
      </c>
      <c r="T396" s="18">
        <f t="shared" si="27"/>
        <v>42477.568078703705</v>
      </c>
      <c r="U396" s="23">
        <v>1455737882</v>
      </c>
      <c r="V396" s="18">
        <f t="shared" si="28"/>
        <v>42417.60974537037</v>
      </c>
      <c r="W396" s="18"/>
    </row>
    <row r="397" spans="1:2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0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25"/>
        <v>1.0804450000000001</v>
      </c>
      <c r="P397" s="6">
        <f t="shared" si="26"/>
        <v>58.719836956521746</v>
      </c>
      <c r="Q397" s="6" t="s">
        <v>8309</v>
      </c>
      <c r="R397" s="6" t="s">
        <v>8314</v>
      </c>
      <c r="S397" s="23">
        <v>1335562320</v>
      </c>
      <c r="T397" s="18">
        <f t="shared" si="27"/>
        <v>41026.688888888886</v>
      </c>
      <c r="U397" s="23">
        <v>1332452960</v>
      </c>
      <c r="V397" s="18">
        <f t="shared" si="28"/>
        <v>40990.700925925921</v>
      </c>
      <c r="W397" s="18"/>
    </row>
    <row r="398" spans="1:2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0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25"/>
        <v>1.0666666666666667</v>
      </c>
      <c r="P398" s="6">
        <f t="shared" si="26"/>
        <v>81.632653061224488</v>
      </c>
      <c r="Q398" s="6" t="s">
        <v>8309</v>
      </c>
      <c r="R398" s="6" t="s">
        <v>8314</v>
      </c>
      <c r="S398" s="23">
        <v>1341668006</v>
      </c>
      <c r="T398" s="18">
        <f t="shared" si="27"/>
        <v>41097.356550925928</v>
      </c>
      <c r="U398" s="23">
        <v>1340372006</v>
      </c>
      <c r="V398" s="18">
        <f t="shared" si="28"/>
        <v>41082.356550925928</v>
      </c>
      <c r="W398" s="18"/>
    </row>
    <row r="399" spans="1:2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0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25"/>
        <v>1.0390027322404372</v>
      </c>
      <c r="P399" s="6">
        <f t="shared" si="26"/>
        <v>56.460043668122275</v>
      </c>
      <c r="Q399" s="6" t="s">
        <v>8309</v>
      </c>
      <c r="R399" s="6" t="s">
        <v>8314</v>
      </c>
      <c r="S399" s="23">
        <v>1283312640</v>
      </c>
      <c r="T399" s="18">
        <f t="shared" si="27"/>
        <v>40421.947222222218</v>
      </c>
      <c r="U399" s="23">
        <v>1279651084</v>
      </c>
      <c r="V399" s="18">
        <f t="shared" si="28"/>
        <v>40379.568101851852</v>
      </c>
      <c r="W399" s="18"/>
    </row>
    <row r="400" spans="1:2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25"/>
        <v>1.2516</v>
      </c>
      <c r="P400" s="6">
        <f t="shared" si="26"/>
        <v>140.1044776119403</v>
      </c>
      <c r="Q400" s="6" t="s">
        <v>8309</v>
      </c>
      <c r="R400" s="6" t="s">
        <v>8314</v>
      </c>
      <c r="S400" s="23">
        <v>1430334126</v>
      </c>
      <c r="T400" s="18">
        <f t="shared" si="27"/>
        <v>42123.584791666661</v>
      </c>
      <c r="U400" s="23">
        <v>1426446126</v>
      </c>
      <c r="V400" s="18">
        <f t="shared" si="28"/>
        <v>42078.584791666661</v>
      </c>
      <c r="W400" s="18"/>
    </row>
    <row r="401" spans="1:2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0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25"/>
        <v>1.0680499999999999</v>
      </c>
      <c r="P401" s="6">
        <f t="shared" si="26"/>
        <v>224.85263157894738</v>
      </c>
      <c r="Q401" s="6" t="s">
        <v>8309</v>
      </c>
      <c r="R401" s="6" t="s">
        <v>8314</v>
      </c>
      <c r="S401" s="23">
        <v>1481716800</v>
      </c>
      <c r="T401" s="18">
        <f t="shared" si="27"/>
        <v>42718.291666666664</v>
      </c>
      <c r="U401" s="23">
        <v>1479070867</v>
      </c>
      <c r="V401" s="18">
        <f t="shared" si="28"/>
        <v>42687.667442129627</v>
      </c>
      <c r="W401" s="18"/>
    </row>
    <row r="402" spans="1:2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0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25"/>
        <v>1.1230249999999999</v>
      </c>
      <c r="P402" s="6">
        <f t="shared" si="26"/>
        <v>181.13306451612902</v>
      </c>
      <c r="Q402" s="6" t="s">
        <v>8309</v>
      </c>
      <c r="R402" s="6" t="s">
        <v>8314</v>
      </c>
      <c r="S402" s="23">
        <v>1400297400</v>
      </c>
      <c r="T402" s="18">
        <f t="shared" si="27"/>
        <v>41775.9375</v>
      </c>
      <c r="U402" s="23">
        <v>1397661347</v>
      </c>
      <c r="V402" s="18">
        <f t="shared" si="28"/>
        <v>41745.427627314813</v>
      </c>
      <c r="W402" s="18"/>
    </row>
    <row r="403" spans="1:2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0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25"/>
        <v>1.0381199999999999</v>
      </c>
      <c r="P403" s="6">
        <f t="shared" si="26"/>
        <v>711.04109589041093</v>
      </c>
      <c r="Q403" s="6" t="s">
        <v>8309</v>
      </c>
      <c r="R403" s="6" t="s">
        <v>8314</v>
      </c>
      <c r="S403" s="23">
        <v>1312747970</v>
      </c>
      <c r="T403" s="18">
        <f t="shared" si="27"/>
        <v>40762.633912037032</v>
      </c>
      <c r="U403" s="23">
        <v>1310155970</v>
      </c>
      <c r="V403" s="18">
        <f t="shared" si="28"/>
        <v>40732.633912037032</v>
      </c>
      <c r="W403" s="18"/>
    </row>
    <row r="404" spans="1:2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0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25"/>
        <v>1.4165000000000001</v>
      </c>
      <c r="P404" s="6">
        <f t="shared" si="26"/>
        <v>65.883720930232556</v>
      </c>
      <c r="Q404" s="6" t="s">
        <v>8309</v>
      </c>
      <c r="R404" s="6" t="s">
        <v>8314</v>
      </c>
      <c r="S404" s="23">
        <v>1446731817</v>
      </c>
      <c r="T404" s="18">
        <f t="shared" si="27"/>
        <v>42313.372881944444</v>
      </c>
      <c r="U404" s="23">
        <v>1444913817</v>
      </c>
      <c r="V404" s="18">
        <f t="shared" si="28"/>
        <v>42292.331215277773</v>
      </c>
      <c r="W404" s="18"/>
    </row>
    <row r="405" spans="1:2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0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25"/>
        <v>1.0526</v>
      </c>
      <c r="P405" s="6">
        <f t="shared" si="26"/>
        <v>75.185714285714283</v>
      </c>
      <c r="Q405" s="6" t="s">
        <v>8309</v>
      </c>
      <c r="R405" s="6" t="s">
        <v>8314</v>
      </c>
      <c r="S405" s="23">
        <v>1312960080</v>
      </c>
      <c r="T405" s="18">
        <f t="shared" si="27"/>
        <v>40765.088888888888</v>
      </c>
      <c r="U405" s="23">
        <v>1308900441</v>
      </c>
      <c r="V405" s="18">
        <f t="shared" si="28"/>
        <v>40718.102326388886</v>
      </c>
      <c r="W405" s="18"/>
    </row>
    <row r="406" spans="1:2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0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25"/>
        <v>1.0309142857142857</v>
      </c>
      <c r="P406" s="6">
        <f t="shared" si="26"/>
        <v>133.14391143911439</v>
      </c>
      <c r="Q406" s="6" t="s">
        <v>8309</v>
      </c>
      <c r="R406" s="6" t="s">
        <v>8314</v>
      </c>
      <c r="S406" s="23">
        <v>1391641440</v>
      </c>
      <c r="T406" s="18">
        <f t="shared" si="27"/>
        <v>41675.75277777778</v>
      </c>
      <c r="U406" s="23">
        <v>1389107062</v>
      </c>
      <c r="V406" s="18">
        <f t="shared" si="28"/>
        <v>41646.419699074067</v>
      </c>
      <c r="W406" s="18"/>
    </row>
    <row r="407" spans="1:2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0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25"/>
        <v>1.0765957446808512</v>
      </c>
      <c r="P407" s="6">
        <f t="shared" si="26"/>
        <v>55.2</v>
      </c>
      <c r="Q407" s="6" t="s">
        <v>8309</v>
      </c>
      <c r="R407" s="6" t="s">
        <v>8314</v>
      </c>
      <c r="S407" s="23">
        <v>1394071339</v>
      </c>
      <c r="T407" s="18">
        <f t="shared" si="27"/>
        <v>41703.876608796294</v>
      </c>
      <c r="U407" s="23">
        <v>1391479339</v>
      </c>
      <c r="V407" s="18">
        <f t="shared" si="28"/>
        <v>41673.876608796294</v>
      </c>
      <c r="W407" s="18"/>
    </row>
    <row r="408" spans="1:2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0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25"/>
        <v>1.0770464285714285</v>
      </c>
      <c r="P408" s="6">
        <f t="shared" si="26"/>
        <v>86.163714285714292</v>
      </c>
      <c r="Q408" s="6" t="s">
        <v>8309</v>
      </c>
      <c r="R408" s="6" t="s">
        <v>8314</v>
      </c>
      <c r="S408" s="23">
        <v>1304920740</v>
      </c>
      <c r="T408" s="18">
        <f t="shared" si="27"/>
        <v>40672.040972222218</v>
      </c>
      <c r="U408" s="23">
        <v>1301975637</v>
      </c>
      <c r="V408" s="18">
        <f t="shared" si="28"/>
        <v>40637.95413194444</v>
      </c>
      <c r="W408" s="18"/>
    </row>
    <row r="409" spans="1:2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0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25"/>
        <v>1.0155000000000001</v>
      </c>
      <c r="P409" s="6">
        <f t="shared" si="26"/>
        <v>92.318181818181813</v>
      </c>
      <c r="Q409" s="6" t="s">
        <v>8309</v>
      </c>
      <c r="R409" s="6" t="s">
        <v>8314</v>
      </c>
      <c r="S409" s="23">
        <v>1321739650</v>
      </c>
      <c r="T409" s="18">
        <f t="shared" si="27"/>
        <v>40866.704282407409</v>
      </c>
      <c r="U409" s="23">
        <v>1316552050</v>
      </c>
      <c r="V409" s="18">
        <f t="shared" si="28"/>
        <v>40806.662615740737</v>
      </c>
      <c r="W409" s="18"/>
    </row>
    <row r="410" spans="1:2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25"/>
        <v>1.0143766666666667</v>
      </c>
      <c r="P410" s="6">
        <f t="shared" si="26"/>
        <v>160.16473684210527</v>
      </c>
      <c r="Q410" s="6" t="s">
        <v>8309</v>
      </c>
      <c r="R410" s="6" t="s">
        <v>8314</v>
      </c>
      <c r="S410" s="23">
        <v>1383676790</v>
      </c>
      <c r="T410" s="18">
        <f t="shared" si="27"/>
        <v>41583.569328703699</v>
      </c>
      <c r="U410" s="23">
        <v>1380217190</v>
      </c>
      <c r="V410" s="18">
        <f t="shared" si="28"/>
        <v>41543.527662037035</v>
      </c>
      <c r="W410" s="18"/>
    </row>
    <row r="411" spans="1:2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0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25"/>
        <v>1.3680000000000001</v>
      </c>
      <c r="P411" s="6">
        <f t="shared" si="26"/>
        <v>45.6</v>
      </c>
      <c r="Q411" s="6" t="s">
        <v>8309</v>
      </c>
      <c r="R411" s="6" t="s">
        <v>8314</v>
      </c>
      <c r="S411" s="23">
        <v>1469220144</v>
      </c>
      <c r="T411" s="18">
        <f t="shared" si="27"/>
        <v>42573.654444444437</v>
      </c>
      <c r="U411" s="23">
        <v>1466628144</v>
      </c>
      <c r="V411" s="18">
        <f t="shared" si="28"/>
        <v>42543.654444444437</v>
      </c>
      <c r="W411" s="18"/>
    </row>
    <row r="412" spans="1:2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0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25"/>
        <v>1.2829999999999999</v>
      </c>
      <c r="P412" s="6">
        <f t="shared" si="26"/>
        <v>183.28571428571428</v>
      </c>
      <c r="Q412" s="6" t="s">
        <v>8309</v>
      </c>
      <c r="R412" s="6" t="s">
        <v>8314</v>
      </c>
      <c r="S412" s="23">
        <v>1434670397</v>
      </c>
      <c r="T412" s="18">
        <f t="shared" si="27"/>
        <v>42173.773113425923</v>
      </c>
      <c r="U412" s="23">
        <v>1429486397</v>
      </c>
      <c r="V412" s="18">
        <f t="shared" si="28"/>
        <v>42113.773113425923</v>
      </c>
      <c r="W412" s="18"/>
    </row>
    <row r="413" spans="1:2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0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25"/>
        <v>1.0105</v>
      </c>
      <c r="P413" s="6">
        <f t="shared" si="26"/>
        <v>125.78838174273859</v>
      </c>
      <c r="Q413" s="6" t="s">
        <v>8309</v>
      </c>
      <c r="R413" s="6" t="s">
        <v>8314</v>
      </c>
      <c r="S413" s="23">
        <v>1387688400</v>
      </c>
      <c r="T413" s="18">
        <f t="shared" si="27"/>
        <v>41630</v>
      </c>
      <c r="U413" s="23">
        <v>1384920804</v>
      </c>
      <c r="V413" s="18">
        <f t="shared" si="28"/>
        <v>41597.967638888884</v>
      </c>
      <c r="W413" s="18"/>
    </row>
    <row r="414" spans="1:2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0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25"/>
        <v>1.2684</v>
      </c>
      <c r="P414" s="6">
        <f t="shared" si="26"/>
        <v>57.654545454545456</v>
      </c>
      <c r="Q414" s="6" t="s">
        <v>8309</v>
      </c>
      <c r="R414" s="6" t="s">
        <v>8314</v>
      </c>
      <c r="S414" s="23">
        <v>1343238578</v>
      </c>
      <c r="T414" s="18">
        <f t="shared" si="27"/>
        <v>41115.534467592588</v>
      </c>
      <c r="U414" s="23">
        <v>1341856178</v>
      </c>
      <c r="V414" s="18">
        <f t="shared" si="28"/>
        <v>41099.534467592588</v>
      </c>
      <c r="W414" s="18"/>
    </row>
    <row r="415" spans="1:2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0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25"/>
        <v>1.0508593749999999</v>
      </c>
      <c r="P415" s="6">
        <f t="shared" si="26"/>
        <v>78.660818713450297</v>
      </c>
      <c r="Q415" s="6" t="s">
        <v>8309</v>
      </c>
      <c r="R415" s="6" t="s">
        <v>8314</v>
      </c>
      <c r="S415" s="23">
        <v>1342731811</v>
      </c>
      <c r="T415" s="18">
        <f t="shared" si="27"/>
        <v>41109.66910879629</v>
      </c>
      <c r="U415" s="23">
        <v>1340139811</v>
      </c>
      <c r="V415" s="18">
        <f t="shared" si="28"/>
        <v>41079.66910879629</v>
      </c>
      <c r="W415" s="18"/>
    </row>
    <row r="416" spans="1:2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0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25"/>
        <v>1.0285405405405406</v>
      </c>
      <c r="P416" s="6">
        <f t="shared" si="26"/>
        <v>91.480769230769226</v>
      </c>
      <c r="Q416" s="6" t="s">
        <v>8309</v>
      </c>
      <c r="R416" s="6" t="s">
        <v>8314</v>
      </c>
      <c r="S416" s="23">
        <v>1381541465</v>
      </c>
      <c r="T416" s="18">
        <f t="shared" si="27"/>
        <v>41558.85491898148</v>
      </c>
      <c r="U416" s="23">
        <v>1378949465</v>
      </c>
      <c r="V416" s="18">
        <f t="shared" si="28"/>
        <v>41528.85491898148</v>
      </c>
      <c r="W416" s="18"/>
    </row>
    <row r="417" spans="1:2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0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25"/>
        <v>1.0214714285714286</v>
      </c>
      <c r="P417" s="6">
        <f t="shared" si="26"/>
        <v>68.09809523809524</v>
      </c>
      <c r="Q417" s="6" t="s">
        <v>8309</v>
      </c>
      <c r="R417" s="6" t="s">
        <v>8314</v>
      </c>
      <c r="S417" s="23">
        <v>1413547200</v>
      </c>
      <c r="T417" s="18">
        <f t="shared" si="27"/>
        <v>41929.291666666664</v>
      </c>
      <c r="U417" s="23">
        <v>1411417602</v>
      </c>
      <c r="V417" s="18">
        <f t="shared" si="28"/>
        <v>41904.643541666665</v>
      </c>
      <c r="W417" s="18"/>
    </row>
    <row r="418" spans="1:2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0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25"/>
        <v>1.2021700000000002</v>
      </c>
      <c r="P418" s="6">
        <f t="shared" si="26"/>
        <v>48.086800000000004</v>
      </c>
      <c r="Q418" s="6" t="s">
        <v>8309</v>
      </c>
      <c r="R418" s="6" t="s">
        <v>8314</v>
      </c>
      <c r="S418" s="23">
        <v>1391851831</v>
      </c>
      <c r="T418" s="18">
        <f t="shared" si="27"/>
        <v>41678.187858796293</v>
      </c>
      <c r="U418" s="23">
        <v>1389259831</v>
      </c>
      <c r="V418" s="18">
        <f t="shared" si="28"/>
        <v>41648.187858796293</v>
      </c>
      <c r="W418" s="18"/>
    </row>
    <row r="419" spans="1:2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0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25"/>
        <v>1.0024761904761905</v>
      </c>
      <c r="P419" s="6">
        <f t="shared" si="26"/>
        <v>202.42307692307693</v>
      </c>
      <c r="Q419" s="6" t="s">
        <v>8309</v>
      </c>
      <c r="R419" s="6" t="s">
        <v>8314</v>
      </c>
      <c r="S419" s="23">
        <v>1365395580</v>
      </c>
      <c r="T419" s="18">
        <f t="shared" si="27"/>
        <v>41371.981249999997</v>
      </c>
      <c r="U419" s="23">
        <v>1364426260</v>
      </c>
      <c r="V419" s="18">
        <f t="shared" si="28"/>
        <v>41360.762268518512</v>
      </c>
      <c r="W419" s="18"/>
    </row>
    <row r="420" spans="1:2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25"/>
        <v>1.0063392857142857</v>
      </c>
      <c r="P420" s="6">
        <f t="shared" si="26"/>
        <v>216.75</v>
      </c>
      <c r="Q420" s="6" t="s">
        <v>8309</v>
      </c>
      <c r="R420" s="6" t="s">
        <v>8314</v>
      </c>
      <c r="S420" s="23">
        <v>1437633997</v>
      </c>
      <c r="T420" s="18">
        <f t="shared" si="27"/>
        <v>42208.07403935185</v>
      </c>
      <c r="U420" s="23">
        <v>1435041997</v>
      </c>
      <c r="V420" s="18">
        <f t="shared" si="28"/>
        <v>42178.07403935185</v>
      </c>
      <c r="W420" s="18"/>
    </row>
    <row r="421" spans="1:2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0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25"/>
        <v>1.004375</v>
      </c>
      <c r="P421" s="6">
        <f t="shared" si="26"/>
        <v>110.06849315068493</v>
      </c>
      <c r="Q421" s="6" t="s">
        <v>8309</v>
      </c>
      <c r="R421" s="6" t="s">
        <v>8314</v>
      </c>
      <c r="S421" s="23">
        <v>1372536787</v>
      </c>
      <c r="T421" s="18">
        <f t="shared" si="27"/>
        <v>41454.634108796294</v>
      </c>
      <c r="U421" s="23">
        <v>1367352787</v>
      </c>
      <c r="V421" s="18">
        <f t="shared" si="28"/>
        <v>41394.634108796294</v>
      </c>
      <c r="W421" s="18"/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25"/>
        <v>4.3939393939393936E-3</v>
      </c>
      <c r="P422" s="6">
        <f t="shared" si="26"/>
        <v>4.833333333333333</v>
      </c>
      <c r="Q422" s="6" t="s">
        <v>8309</v>
      </c>
      <c r="R422" s="6" t="s">
        <v>8315</v>
      </c>
      <c r="S422" s="23">
        <v>1394772031</v>
      </c>
      <c r="T422" s="18">
        <f t="shared" si="27"/>
        <v>41711.986469907402</v>
      </c>
      <c r="U422" s="23">
        <v>1392183631</v>
      </c>
      <c r="V422" s="18">
        <f t="shared" si="28"/>
        <v>41682.028136574074</v>
      </c>
      <c r="W422" s="18"/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25"/>
        <v>2.0066666666666667E-2</v>
      </c>
      <c r="P423" s="6">
        <f t="shared" si="26"/>
        <v>50.166666666666664</v>
      </c>
      <c r="Q423" s="6" t="s">
        <v>8309</v>
      </c>
      <c r="R423" s="6" t="s">
        <v>8315</v>
      </c>
      <c r="S423" s="23">
        <v>1440157656</v>
      </c>
      <c r="T423" s="18">
        <f t="shared" si="27"/>
        <v>42237.283055555548</v>
      </c>
      <c r="U423" s="23">
        <v>1434973656</v>
      </c>
      <c r="V423" s="18">
        <f t="shared" si="28"/>
        <v>42177.283055555548</v>
      </c>
      <c r="W423" s="18"/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25"/>
        <v>1.0749999999999999E-2</v>
      </c>
      <c r="P424" s="6">
        <f t="shared" si="26"/>
        <v>35.833333333333336</v>
      </c>
      <c r="Q424" s="6" t="s">
        <v>8309</v>
      </c>
      <c r="R424" s="6" t="s">
        <v>8315</v>
      </c>
      <c r="S424" s="23">
        <v>1410416097</v>
      </c>
      <c r="T424" s="18">
        <f t="shared" si="27"/>
        <v>41893.052048611113</v>
      </c>
      <c r="U424" s="23">
        <v>1407824097</v>
      </c>
      <c r="V424" s="18">
        <f t="shared" si="28"/>
        <v>41863.052048611113</v>
      </c>
      <c r="W424" s="18"/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25"/>
        <v>7.6499999999999997E-3</v>
      </c>
      <c r="P425" s="6">
        <f t="shared" si="26"/>
        <v>11.76923076923077</v>
      </c>
      <c r="Q425" s="6" t="s">
        <v>8309</v>
      </c>
      <c r="R425" s="6" t="s">
        <v>8315</v>
      </c>
      <c r="S425" s="23">
        <v>1370470430</v>
      </c>
      <c r="T425" s="18">
        <f t="shared" si="27"/>
        <v>41430.717939814815</v>
      </c>
      <c r="U425" s="23">
        <v>1367878430</v>
      </c>
      <c r="V425" s="18">
        <f t="shared" si="28"/>
        <v>41400.717939814815</v>
      </c>
      <c r="W425" s="18"/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25"/>
        <v>6.7966666666666675E-2</v>
      </c>
      <c r="P426" s="6">
        <f t="shared" si="26"/>
        <v>40.78</v>
      </c>
      <c r="Q426" s="6" t="s">
        <v>8309</v>
      </c>
      <c r="R426" s="6" t="s">
        <v>8315</v>
      </c>
      <c r="S426" s="23">
        <v>1332748899</v>
      </c>
      <c r="T426" s="18">
        <f t="shared" si="27"/>
        <v>40994.126145833332</v>
      </c>
      <c r="U426" s="23">
        <v>1327568499</v>
      </c>
      <c r="V426" s="18">
        <f t="shared" si="28"/>
        <v>40934.167812499996</v>
      </c>
      <c r="W426" s="18"/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25"/>
        <v>1.2E-4</v>
      </c>
      <c r="P427" s="6">
        <f t="shared" si="26"/>
        <v>3</v>
      </c>
      <c r="Q427" s="6" t="s">
        <v>8309</v>
      </c>
      <c r="R427" s="6" t="s">
        <v>8315</v>
      </c>
      <c r="S427" s="23">
        <v>1448660404</v>
      </c>
      <c r="T427" s="18">
        <f t="shared" si="27"/>
        <v>42335.694490740738</v>
      </c>
      <c r="U427" s="23">
        <v>1443472804</v>
      </c>
      <c r="V427" s="18">
        <f t="shared" si="28"/>
        <v>42275.652824074066</v>
      </c>
      <c r="W427" s="18"/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25"/>
        <v>1.3299999999999999E-2</v>
      </c>
      <c r="P428" s="6">
        <f t="shared" si="26"/>
        <v>16.625</v>
      </c>
      <c r="Q428" s="6" t="s">
        <v>8309</v>
      </c>
      <c r="R428" s="6" t="s">
        <v>8315</v>
      </c>
      <c r="S428" s="23">
        <v>1456851914</v>
      </c>
      <c r="T428" s="18">
        <f t="shared" si="27"/>
        <v>42430.503634259258</v>
      </c>
      <c r="U428" s="23">
        <v>1454259914</v>
      </c>
      <c r="V428" s="18">
        <f t="shared" si="28"/>
        <v>42400.503634259258</v>
      </c>
      <c r="W428" s="18"/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25"/>
        <v>0</v>
      </c>
      <c r="P429" s="6">
        <f t="shared" si="26"/>
        <v>0</v>
      </c>
      <c r="Q429" s="6" t="s">
        <v>8309</v>
      </c>
      <c r="R429" s="6" t="s">
        <v>8315</v>
      </c>
      <c r="S429" s="23">
        <v>1445540340</v>
      </c>
      <c r="T429" s="18">
        <f t="shared" si="27"/>
        <v>42299.582638888889</v>
      </c>
      <c r="U429" s="23">
        <v>1444340940</v>
      </c>
      <c r="V429" s="18">
        <f t="shared" si="28"/>
        <v>42285.700694444444</v>
      </c>
      <c r="W429" s="18"/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25"/>
        <v>5.6333333333333332E-2</v>
      </c>
      <c r="P430" s="6">
        <f t="shared" si="26"/>
        <v>52</v>
      </c>
      <c r="Q430" s="6" t="s">
        <v>8309</v>
      </c>
      <c r="R430" s="6" t="s">
        <v>8315</v>
      </c>
      <c r="S430" s="23">
        <v>1402956000</v>
      </c>
      <c r="T430" s="18">
        <f t="shared" si="27"/>
        <v>41806.708333333328</v>
      </c>
      <c r="U430" s="23">
        <v>1400523845</v>
      </c>
      <c r="V430" s="18">
        <f t="shared" si="28"/>
        <v>41778.558391203704</v>
      </c>
      <c r="W430" s="18"/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25"/>
        <v>0</v>
      </c>
      <c r="P431" s="6">
        <f t="shared" si="26"/>
        <v>0</v>
      </c>
      <c r="Q431" s="6" t="s">
        <v>8309</v>
      </c>
      <c r="R431" s="6" t="s">
        <v>8315</v>
      </c>
      <c r="S431" s="23">
        <v>1259297940</v>
      </c>
      <c r="T431" s="18">
        <f t="shared" si="27"/>
        <v>40143.999305555553</v>
      </c>
      <c r="U431" s="23">
        <v>1252964282</v>
      </c>
      <c r="V431" s="18">
        <f t="shared" si="28"/>
        <v>40070.693078703705</v>
      </c>
      <c r="W431" s="18"/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25"/>
        <v>2.4E-2</v>
      </c>
      <c r="P432" s="6">
        <f t="shared" si="26"/>
        <v>4.8</v>
      </c>
      <c r="Q432" s="6" t="s">
        <v>8309</v>
      </c>
      <c r="R432" s="6" t="s">
        <v>8315</v>
      </c>
      <c r="S432" s="23">
        <v>1378866867</v>
      </c>
      <c r="T432" s="18">
        <f t="shared" si="27"/>
        <v>41527.898923611108</v>
      </c>
      <c r="U432" s="23">
        <v>1377570867</v>
      </c>
      <c r="V432" s="18">
        <f t="shared" si="28"/>
        <v>41512.898923611108</v>
      </c>
      <c r="W432" s="18"/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25"/>
        <v>0.13833333333333334</v>
      </c>
      <c r="P433" s="6">
        <f t="shared" si="26"/>
        <v>51.875</v>
      </c>
      <c r="Q433" s="6" t="s">
        <v>8309</v>
      </c>
      <c r="R433" s="6" t="s">
        <v>8315</v>
      </c>
      <c r="S433" s="23">
        <v>1467752083</v>
      </c>
      <c r="T433" s="18">
        <f t="shared" si="27"/>
        <v>42556.662997685184</v>
      </c>
      <c r="U433" s="23">
        <v>1465160083</v>
      </c>
      <c r="V433" s="18">
        <f t="shared" si="28"/>
        <v>42526.662997685184</v>
      </c>
      <c r="W433" s="18"/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25"/>
        <v>9.5000000000000001E-2</v>
      </c>
      <c r="P434" s="6">
        <f t="shared" si="26"/>
        <v>71.25</v>
      </c>
      <c r="Q434" s="6" t="s">
        <v>8309</v>
      </c>
      <c r="R434" s="6" t="s">
        <v>8315</v>
      </c>
      <c r="S434" s="23">
        <v>1445448381</v>
      </c>
      <c r="T434" s="18">
        <f t="shared" si="27"/>
        <v>42298.51829861111</v>
      </c>
      <c r="U434" s="23">
        <v>1440264381</v>
      </c>
      <c r="V434" s="18">
        <f t="shared" si="28"/>
        <v>42238.51829861111</v>
      </c>
      <c r="W434" s="18"/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25"/>
        <v>0</v>
      </c>
      <c r="P435" s="6">
        <f t="shared" si="26"/>
        <v>0</v>
      </c>
      <c r="Q435" s="6" t="s">
        <v>8309</v>
      </c>
      <c r="R435" s="6" t="s">
        <v>8315</v>
      </c>
      <c r="S435" s="23">
        <v>1444576022</v>
      </c>
      <c r="T435" s="18">
        <f t="shared" si="27"/>
        <v>42288.421550925923</v>
      </c>
      <c r="U435" s="23">
        <v>1439392022</v>
      </c>
      <c r="V435" s="18">
        <f t="shared" si="28"/>
        <v>42228.421550925923</v>
      </c>
      <c r="W435" s="18"/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25"/>
        <v>0.05</v>
      </c>
      <c r="P436" s="6">
        <f t="shared" si="26"/>
        <v>62.5</v>
      </c>
      <c r="Q436" s="6" t="s">
        <v>8309</v>
      </c>
      <c r="R436" s="6" t="s">
        <v>8315</v>
      </c>
      <c r="S436" s="23">
        <v>1385931702</v>
      </c>
      <c r="T436" s="18">
        <f t="shared" si="27"/>
        <v>41609.667847222219</v>
      </c>
      <c r="U436" s="23">
        <v>1383076902</v>
      </c>
      <c r="V436" s="18">
        <f t="shared" si="28"/>
        <v>41576.626180555555</v>
      </c>
      <c r="W436" s="18"/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25"/>
        <v>2.7272727272727273E-5</v>
      </c>
      <c r="P437" s="6">
        <f t="shared" si="26"/>
        <v>1</v>
      </c>
      <c r="Q437" s="6" t="s">
        <v>8309</v>
      </c>
      <c r="R437" s="6" t="s">
        <v>8315</v>
      </c>
      <c r="S437" s="23">
        <v>1379094980</v>
      </c>
      <c r="T437" s="18">
        <f t="shared" si="27"/>
        <v>41530.539120370369</v>
      </c>
      <c r="U437" s="23">
        <v>1376502980</v>
      </c>
      <c r="V437" s="18">
        <f t="shared" si="28"/>
        <v>41500.539120370369</v>
      </c>
      <c r="W437" s="18"/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25"/>
        <v>0</v>
      </c>
      <c r="P438" s="6">
        <f t="shared" si="26"/>
        <v>0</v>
      </c>
      <c r="Q438" s="6" t="s">
        <v>8309</v>
      </c>
      <c r="R438" s="6" t="s">
        <v>8315</v>
      </c>
      <c r="S438" s="23">
        <v>1375260113</v>
      </c>
      <c r="T438" s="18">
        <f t="shared" si="27"/>
        <v>41486.154085648144</v>
      </c>
      <c r="U438" s="23">
        <v>1372668113</v>
      </c>
      <c r="V438" s="18">
        <f t="shared" si="28"/>
        <v>41456.154085648144</v>
      </c>
      <c r="W438" s="18"/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25"/>
        <v>0</v>
      </c>
      <c r="P439" s="6">
        <f t="shared" si="26"/>
        <v>0</v>
      </c>
      <c r="Q439" s="6" t="s">
        <v>8309</v>
      </c>
      <c r="R439" s="6" t="s">
        <v>8315</v>
      </c>
      <c r="S439" s="23">
        <v>1475912326</v>
      </c>
      <c r="T439" s="18">
        <f t="shared" si="27"/>
        <v>42651.110254629624</v>
      </c>
      <c r="U439" s="23">
        <v>1470728326</v>
      </c>
      <c r="V439" s="18">
        <f t="shared" si="28"/>
        <v>42591.110254629624</v>
      </c>
      <c r="W439" s="18"/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25"/>
        <v>9.3799999999999994E-2</v>
      </c>
      <c r="P440" s="6">
        <f t="shared" si="26"/>
        <v>170.54545454545453</v>
      </c>
      <c r="Q440" s="6" t="s">
        <v>8309</v>
      </c>
      <c r="R440" s="6" t="s">
        <v>8315</v>
      </c>
      <c r="S440" s="23">
        <v>1447830958</v>
      </c>
      <c r="T440" s="18">
        <f t="shared" si="27"/>
        <v>42326.094421296293</v>
      </c>
      <c r="U440" s="23">
        <v>1445235358</v>
      </c>
      <c r="V440" s="18">
        <f t="shared" si="28"/>
        <v>42296.052754629629</v>
      </c>
      <c r="W440" s="18"/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25"/>
        <v>0</v>
      </c>
      <c r="P441" s="6">
        <f t="shared" si="26"/>
        <v>0</v>
      </c>
      <c r="Q441" s="6" t="s">
        <v>8309</v>
      </c>
      <c r="R441" s="6" t="s">
        <v>8315</v>
      </c>
      <c r="S441" s="23">
        <v>1413569818</v>
      </c>
      <c r="T441" s="18">
        <f t="shared" si="27"/>
        <v>41929.553449074076</v>
      </c>
      <c r="U441" s="23">
        <v>1412705818</v>
      </c>
      <c r="V441" s="18">
        <f t="shared" si="28"/>
        <v>41919.553449074076</v>
      </c>
      <c r="W441" s="18"/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25"/>
        <v>1E-3</v>
      </c>
      <c r="P442" s="6">
        <f t="shared" si="26"/>
        <v>5</v>
      </c>
      <c r="Q442" s="6" t="s">
        <v>8309</v>
      </c>
      <c r="R442" s="6" t="s">
        <v>8315</v>
      </c>
      <c r="S442" s="23">
        <v>1458859153</v>
      </c>
      <c r="T442" s="18">
        <f t="shared" si="27"/>
        <v>42453.735567129632</v>
      </c>
      <c r="U442" s="23">
        <v>1456270753</v>
      </c>
      <c r="V442" s="18">
        <f t="shared" si="28"/>
        <v>42423.777233796289</v>
      </c>
      <c r="W442" s="18"/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25"/>
        <v>0</v>
      </c>
      <c r="P443" s="6">
        <f t="shared" si="26"/>
        <v>0</v>
      </c>
      <c r="Q443" s="6" t="s">
        <v>8309</v>
      </c>
      <c r="R443" s="6" t="s">
        <v>8315</v>
      </c>
      <c r="S443" s="23">
        <v>1383418996</v>
      </c>
      <c r="T443" s="18">
        <f t="shared" si="27"/>
        <v>41580.585601851846</v>
      </c>
      <c r="U443" s="23">
        <v>1380826996</v>
      </c>
      <c r="V443" s="18">
        <f t="shared" si="28"/>
        <v>41550.585601851846</v>
      </c>
      <c r="W443" s="18"/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25"/>
        <v>0.39358823529411763</v>
      </c>
      <c r="P444" s="6">
        <f t="shared" si="26"/>
        <v>393.58823529411762</v>
      </c>
      <c r="Q444" s="6" t="s">
        <v>8309</v>
      </c>
      <c r="R444" s="6" t="s">
        <v>8315</v>
      </c>
      <c r="S444" s="23">
        <v>1424380783</v>
      </c>
      <c r="T444" s="18">
        <f t="shared" si="27"/>
        <v>42054.680358796293</v>
      </c>
      <c r="U444" s="23">
        <v>1421788783</v>
      </c>
      <c r="V444" s="18">
        <f t="shared" si="28"/>
        <v>42024.680358796293</v>
      </c>
      <c r="W444" s="18"/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25"/>
        <v>1E-3</v>
      </c>
      <c r="P445" s="6">
        <f t="shared" si="26"/>
        <v>5</v>
      </c>
      <c r="Q445" s="6" t="s">
        <v>8309</v>
      </c>
      <c r="R445" s="6" t="s">
        <v>8315</v>
      </c>
      <c r="S445" s="23">
        <v>1391991701</v>
      </c>
      <c r="T445" s="18">
        <f t="shared" si="27"/>
        <v>41679.806724537033</v>
      </c>
      <c r="U445" s="23">
        <v>1389399701</v>
      </c>
      <c r="V445" s="18">
        <f t="shared" si="28"/>
        <v>41649.806724537033</v>
      </c>
      <c r="W445" s="18"/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25"/>
        <v>0.05</v>
      </c>
      <c r="P446" s="6">
        <f t="shared" si="26"/>
        <v>50</v>
      </c>
      <c r="Q446" s="6" t="s">
        <v>8309</v>
      </c>
      <c r="R446" s="6" t="s">
        <v>8315</v>
      </c>
      <c r="S446" s="23">
        <v>1329342361</v>
      </c>
      <c r="T446" s="18">
        <f t="shared" si="27"/>
        <v>40954.69862268518</v>
      </c>
      <c r="U446" s="23">
        <v>1324158361</v>
      </c>
      <c r="V446" s="18">
        <f t="shared" si="28"/>
        <v>40894.69862268518</v>
      </c>
      <c r="W446" s="18"/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25"/>
        <v>3.3333333333333335E-5</v>
      </c>
      <c r="P447" s="6">
        <f t="shared" si="26"/>
        <v>1</v>
      </c>
      <c r="Q447" s="6" t="s">
        <v>8309</v>
      </c>
      <c r="R447" s="6" t="s">
        <v>8315</v>
      </c>
      <c r="S447" s="23">
        <v>1432195375</v>
      </c>
      <c r="T447" s="18">
        <f t="shared" si="27"/>
        <v>42145.127025462956</v>
      </c>
      <c r="U447" s="23">
        <v>1430899375</v>
      </c>
      <c r="V447" s="18">
        <f t="shared" si="28"/>
        <v>42130.127025462956</v>
      </c>
      <c r="W447" s="18"/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25"/>
        <v>7.2952380952380949E-2</v>
      </c>
      <c r="P448" s="6">
        <f t="shared" si="26"/>
        <v>47.875</v>
      </c>
      <c r="Q448" s="6" t="s">
        <v>8309</v>
      </c>
      <c r="R448" s="6" t="s">
        <v>8315</v>
      </c>
      <c r="S448" s="23">
        <v>1425434420</v>
      </c>
      <c r="T448" s="18">
        <f t="shared" si="27"/>
        <v>42066.875231481477</v>
      </c>
      <c r="U448" s="23">
        <v>1422842420</v>
      </c>
      <c r="V448" s="18">
        <f t="shared" si="28"/>
        <v>42036.875231481477</v>
      </c>
      <c r="W448" s="18"/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25"/>
        <v>1.6666666666666666E-4</v>
      </c>
      <c r="P449" s="6">
        <f t="shared" si="26"/>
        <v>5</v>
      </c>
      <c r="Q449" s="6" t="s">
        <v>8309</v>
      </c>
      <c r="R449" s="6" t="s">
        <v>8315</v>
      </c>
      <c r="S449" s="23">
        <v>1364041163</v>
      </c>
      <c r="T449" s="18">
        <f t="shared" si="27"/>
        <v>41356.305127314808</v>
      </c>
      <c r="U449" s="23">
        <v>1361884763</v>
      </c>
      <c r="V449" s="18">
        <f t="shared" si="28"/>
        <v>41331.34679398148</v>
      </c>
      <c r="W449" s="18"/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si="25"/>
        <v>3.2804E-2</v>
      </c>
      <c r="P450" s="6">
        <f t="shared" si="26"/>
        <v>20.502500000000001</v>
      </c>
      <c r="Q450" s="6" t="s">
        <v>8309</v>
      </c>
      <c r="R450" s="6" t="s">
        <v>8315</v>
      </c>
      <c r="S450" s="23">
        <v>1400091095</v>
      </c>
      <c r="T450" s="18">
        <f t="shared" si="27"/>
        <v>41773.549710648142</v>
      </c>
      <c r="U450" s="23">
        <v>1398363095</v>
      </c>
      <c r="V450" s="18">
        <f t="shared" si="28"/>
        <v>41753.549710648142</v>
      </c>
      <c r="W450" s="18"/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ref="O451:O514" si="29">E451/D451</f>
        <v>2.2499999999999999E-2</v>
      </c>
      <c r="P451" s="6">
        <f t="shared" ref="P451:P514" si="30">IFERROR(E451/L451,0)</f>
        <v>9</v>
      </c>
      <c r="Q451" s="6" t="s">
        <v>8309</v>
      </c>
      <c r="R451" s="6" t="s">
        <v>8315</v>
      </c>
      <c r="S451" s="23">
        <v>1382017085</v>
      </c>
      <c r="T451" s="18">
        <f t="shared" ref="T451:T514" si="31">(S451/86400)+25569+(-5/24)</f>
        <v>41564.359780092593</v>
      </c>
      <c r="U451" s="23">
        <v>1379425085</v>
      </c>
      <c r="V451" s="18">
        <f t="shared" ref="V451:V514" si="32">(U451/86400)+25569+(-5/24)</f>
        <v>41534.359780092593</v>
      </c>
      <c r="W451" s="18"/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29"/>
        <v>7.92E-3</v>
      </c>
      <c r="P452" s="6">
        <f t="shared" si="30"/>
        <v>56.571428571428569</v>
      </c>
      <c r="Q452" s="6" t="s">
        <v>8309</v>
      </c>
      <c r="R452" s="6" t="s">
        <v>8315</v>
      </c>
      <c r="S452" s="23">
        <v>1392417800</v>
      </c>
      <c r="T452" s="18">
        <f t="shared" si="31"/>
        <v>41684.73842592592</v>
      </c>
      <c r="U452" s="23">
        <v>1389825800</v>
      </c>
      <c r="V452" s="18">
        <f t="shared" si="32"/>
        <v>41654.73842592592</v>
      </c>
      <c r="W452" s="18"/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29"/>
        <v>0</v>
      </c>
      <c r="P453" s="6">
        <f t="shared" si="30"/>
        <v>0</v>
      </c>
      <c r="Q453" s="6" t="s">
        <v>8309</v>
      </c>
      <c r="R453" s="6" t="s">
        <v>8315</v>
      </c>
      <c r="S453" s="23">
        <v>1390669791</v>
      </c>
      <c r="T453" s="18">
        <f t="shared" si="31"/>
        <v>41664.506840277776</v>
      </c>
      <c r="U453" s="23">
        <v>1388077791</v>
      </c>
      <c r="V453" s="18">
        <f t="shared" si="32"/>
        <v>41634.506840277776</v>
      </c>
      <c r="W453" s="18"/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29"/>
        <v>0.64</v>
      </c>
      <c r="P454" s="6">
        <f t="shared" si="30"/>
        <v>40</v>
      </c>
      <c r="Q454" s="6" t="s">
        <v>8309</v>
      </c>
      <c r="R454" s="6" t="s">
        <v>8315</v>
      </c>
      <c r="S454" s="23">
        <v>1431536015</v>
      </c>
      <c r="T454" s="18">
        <f t="shared" si="31"/>
        <v>42137.49554398148</v>
      </c>
      <c r="U454" s="23">
        <v>1428944015</v>
      </c>
      <c r="V454" s="18">
        <f t="shared" si="32"/>
        <v>42107.49554398148</v>
      </c>
      <c r="W454" s="18"/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29"/>
        <v>2.740447957839262E-4</v>
      </c>
      <c r="P455" s="6">
        <f t="shared" si="30"/>
        <v>13</v>
      </c>
      <c r="Q455" s="6" t="s">
        <v>8309</v>
      </c>
      <c r="R455" s="6" t="s">
        <v>8315</v>
      </c>
      <c r="S455" s="23">
        <v>1424375279</v>
      </c>
      <c r="T455" s="18">
        <f t="shared" si="31"/>
        <v>42054.616655092592</v>
      </c>
      <c r="U455" s="23">
        <v>1422992879</v>
      </c>
      <c r="V455" s="18">
        <f t="shared" si="32"/>
        <v>42038.616655092592</v>
      </c>
      <c r="W455" s="18"/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29"/>
        <v>8.2000000000000007E-3</v>
      </c>
      <c r="P456" s="6">
        <f t="shared" si="30"/>
        <v>16.399999999999999</v>
      </c>
      <c r="Q456" s="6" t="s">
        <v>8309</v>
      </c>
      <c r="R456" s="6" t="s">
        <v>8315</v>
      </c>
      <c r="S456" s="23">
        <v>1417007640</v>
      </c>
      <c r="T456" s="18">
        <f t="shared" si="31"/>
        <v>41969.343055555553</v>
      </c>
      <c r="U456" s="23">
        <v>1414343571</v>
      </c>
      <c r="V456" s="18">
        <f t="shared" si="32"/>
        <v>41938.508923611109</v>
      </c>
      <c r="W456" s="18"/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29"/>
        <v>6.9230769230769226E-4</v>
      </c>
      <c r="P457" s="6">
        <f t="shared" si="30"/>
        <v>22.5</v>
      </c>
      <c r="Q457" s="6" t="s">
        <v>8309</v>
      </c>
      <c r="R457" s="6" t="s">
        <v>8315</v>
      </c>
      <c r="S457" s="23">
        <v>1334622660</v>
      </c>
      <c r="T457" s="18">
        <f t="shared" si="31"/>
        <v>41015.813194444439</v>
      </c>
      <c r="U457" s="23">
        <v>1330733022</v>
      </c>
      <c r="V457" s="18">
        <f t="shared" si="32"/>
        <v>40970.794236111113</v>
      </c>
      <c r="W457" s="18"/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29"/>
        <v>6.8631863186318634E-3</v>
      </c>
      <c r="P458" s="6">
        <f t="shared" si="30"/>
        <v>20.333333333333332</v>
      </c>
      <c r="Q458" s="6" t="s">
        <v>8309</v>
      </c>
      <c r="R458" s="6" t="s">
        <v>8315</v>
      </c>
      <c r="S458" s="23">
        <v>1382414340</v>
      </c>
      <c r="T458" s="18">
        <f t="shared" si="31"/>
        <v>41568.957638888889</v>
      </c>
      <c r="U458" s="23">
        <v>1380559201</v>
      </c>
      <c r="V458" s="18">
        <f t="shared" si="32"/>
        <v>41547.486122685186</v>
      </c>
      <c r="W458" s="18"/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29"/>
        <v>0</v>
      </c>
      <c r="P459" s="6">
        <f t="shared" si="30"/>
        <v>0</v>
      </c>
      <c r="Q459" s="6" t="s">
        <v>8309</v>
      </c>
      <c r="R459" s="6" t="s">
        <v>8315</v>
      </c>
      <c r="S459" s="23">
        <v>1408213512</v>
      </c>
      <c r="T459" s="18">
        <f t="shared" si="31"/>
        <v>41867.559166666666</v>
      </c>
      <c r="U459" s="23">
        <v>1405621512</v>
      </c>
      <c r="V459" s="18">
        <f t="shared" si="32"/>
        <v>41837.559166666666</v>
      </c>
      <c r="W459" s="18"/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29"/>
        <v>8.2100000000000006E-2</v>
      </c>
      <c r="P460" s="6">
        <f t="shared" si="30"/>
        <v>16.755102040816325</v>
      </c>
      <c r="Q460" s="6" t="s">
        <v>8309</v>
      </c>
      <c r="R460" s="6" t="s">
        <v>8315</v>
      </c>
      <c r="S460" s="23">
        <v>1368550060</v>
      </c>
      <c r="T460" s="18">
        <f t="shared" si="31"/>
        <v>41408.491435185184</v>
      </c>
      <c r="U460" s="23">
        <v>1365958060</v>
      </c>
      <c r="V460" s="18">
        <f t="shared" si="32"/>
        <v>41378.491435185184</v>
      </c>
      <c r="W460" s="18"/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29"/>
        <v>6.4102564102564103E-4</v>
      </c>
      <c r="P461" s="6">
        <f t="shared" si="30"/>
        <v>25</v>
      </c>
      <c r="Q461" s="6" t="s">
        <v>8309</v>
      </c>
      <c r="R461" s="6" t="s">
        <v>8315</v>
      </c>
      <c r="S461" s="23">
        <v>1321201327</v>
      </c>
      <c r="T461" s="18">
        <f t="shared" si="31"/>
        <v>40860.473692129628</v>
      </c>
      <c r="U461" s="23">
        <v>1316013727</v>
      </c>
      <c r="V461" s="18">
        <f t="shared" si="32"/>
        <v>40800.432025462964</v>
      </c>
      <c r="W461" s="18"/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29"/>
        <v>2.9411764705882353E-3</v>
      </c>
      <c r="P462" s="6">
        <f t="shared" si="30"/>
        <v>12.5</v>
      </c>
      <c r="Q462" s="6" t="s">
        <v>8309</v>
      </c>
      <c r="R462" s="6" t="s">
        <v>8315</v>
      </c>
      <c r="S462" s="23">
        <v>1401595200</v>
      </c>
      <c r="T462" s="18">
        <f t="shared" si="31"/>
        <v>41790.958333333328</v>
      </c>
      <c r="U462" s="23">
        <v>1398862875</v>
      </c>
      <c r="V462" s="18">
        <f t="shared" si="32"/>
        <v>41759.334201388883</v>
      </c>
      <c r="W462" s="18"/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29"/>
        <v>0</v>
      </c>
      <c r="P463" s="6">
        <f t="shared" si="30"/>
        <v>0</v>
      </c>
      <c r="Q463" s="6" t="s">
        <v>8309</v>
      </c>
      <c r="R463" s="6" t="s">
        <v>8315</v>
      </c>
      <c r="S463" s="23">
        <v>1370204367</v>
      </c>
      <c r="T463" s="18">
        <f t="shared" si="31"/>
        <v>41427.638506944444</v>
      </c>
      <c r="U463" s="23">
        <v>1368476367</v>
      </c>
      <c r="V463" s="18">
        <f t="shared" si="32"/>
        <v>41407.638506944444</v>
      </c>
      <c r="W463" s="18"/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29"/>
        <v>0</v>
      </c>
      <c r="P464" s="6">
        <f t="shared" si="30"/>
        <v>0</v>
      </c>
      <c r="Q464" s="6" t="s">
        <v>8309</v>
      </c>
      <c r="R464" s="6" t="s">
        <v>8315</v>
      </c>
      <c r="S464" s="23">
        <v>1312945341</v>
      </c>
      <c r="T464" s="18">
        <f t="shared" si="31"/>
        <v>40764.918298611105</v>
      </c>
      <c r="U464" s="23">
        <v>1307761341</v>
      </c>
      <c r="V464" s="18">
        <f t="shared" si="32"/>
        <v>40704.918298611105</v>
      </c>
      <c r="W464" s="18"/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29"/>
        <v>2.2727272727272728E-2</v>
      </c>
      <c r="P465" s="6">
        <f t="shared" si="30"/>
        <v>113.63636363636364</v>
      </c>
      <c r="Q465" s="6" t="s">
        <v>8309</v>
      </c>
      <c r="R465" s="6" t="s">
        <v>8315</v>
      </c>
      <c r="S465" s="23">
        <v>1316883753</v>
      </c>
      <c r="T465" s="18">
        <f t="shared" si="31"/>
        <v>40810.501770833333</v>
      </c>
      <c r="U465" s="23">
        <v>1311699753</v>
      </c>
      <c r="V465" s="18">
        <f t="shared" si="32"/>
        <v>40750.501770833333</v>
      </c>
      <c r="W465" s="18"/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29"/>
        <v>9.9009900990099011E-4</v>
      </c>
      <c r="P466" s="6">
        <f t="shared" si="30"/>
        <v>1</v>
      </c>
      <c r="Q466" s="6" t="s">
        <v>8309</v>
      </c>
      <c r="R466" s="6" t="s">
        <v>8315</v>
      </c>
      <c r="S466" s="23">
        <v>1463602935</v>
      </c>
      <c r="T466" s="18">
        <f t="shared" si="31"/>
        <v>42508.640451388885</v>
      </c>
      <c r="U466" s="23">
        <v>1461874935</v>
      </c>
      <c r="V466" s="18">
        <f t="shared" si="32"/>
        <v>42488.640451388885</v>
      </c>
      <c r="W466" s="18"/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29"/>
        <v>0.26953125</v>
      </c>
      <c r="P467" s="6">
        <f t="shared" si="30"/>
        <v>17.25</v>
      </c>
      <c r="Q467" s="6" t="s">
        <v>8309</v>
      </c>
      <c r="R467" s="6" t="s">
        <v>8315</v>
      </c>
      <c r="S467" s="23">
        <v>1403837574</v>
      </c>
      <c r="T467" s="18">
        <f t="shared" si="31"/>
        <v>41816.911736111106</v>
      </c>
      <c r="U467" s="23">
        <v>1402455174</v>
      </c>
      <c r="V467" s="18">
        <f t="shared" si="32"/>
        <v>41800.911736111106</v>
      </c>
      <c r="W467" s="18"/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29"/>
        <v>7.6E-3</v>
      </c>
      <c r="P468" s="6">
        <f t="shared" si="30"/>
        <v>15.2</v>
      </c>
      <c r="Q468" s="6" t="s">
        <v>8309</v>
      </c>
      <c r="R468" s="6" t="s">
        <v>8315</v>
      </c>
      <c r="S468" s="23">
        <v>1347057464</v>
      </c>
      <c r="T468" s="18">
        <f t="shared" si="31"/>
        <v>41159.734537037039</v>
      </c>
      <c r="U468" s="23">
        <v>1344465464</v>
      </c>
      <c r="V468" s="18">
        <f t="shared" si="32"/>
        <v>41129.734537037039</v>
      </c>
      <c r="W468" s="18"/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29"/>
        <v>0.21575</v>
      </c>
      <c r="P469" s="6">
        <f t="shared" si="30"/>
        <v>110.64102564102564</v>
      </c>
      <c r="Q469" s="6" t="s">
        <v>8309</v>
      </c>
      <c r="R469" s="6" t="s">
        <v>8315</v>
      </c>
      <c r="S469" s="23">
        <v>1348849134</v>
      </c>
      <c r="T469" s="18">
        <f t="shared" si="31"/>
        <v>41180.471458333333</v>
      </c>
      <c r="U469" s="23">
        <v>1344961134</v>
      </c>
      <c r="V469" s="18">
        <f t="shared" si="32"/>
        <v>41135.471458333333</v>
      </c>
      <c r="W469" s="18"/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29"/>
        <v>0</v>
      </c>
      <c r="P470" s="6">
        <f t="shared" si="30"/>
        <v>0</v>
      </c>
      <c r="Q470" s="6" t="s">
        <v>8309</v>
      </c>
      <c r="R470" s="6" t="s">
        <v>8315</v>
      </c>
      <c r="S470" s="23">
        <v>1341978665</v>
      </c>
      <c r="T470" s="18">
        <f t="shared" si="31"/>
        <v>41100.952141203699</v>
      </c>
      <c r="U470" s="23">
        <v>1336795283</v>
      </c>
      <c r="V470" s="18">
        <f t="shared" si="32"/>
        <v>41040.959293981483</v>
      </c>
      <c r="W470" s="18"/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29"/>
        <v>0</v>
      </c>
      <c r="P471" s="6">
        <f t="shared" si="30"/>
        <v>0</v>
      </c>
      <c r="Q471" s="6" t="s">
        <v>8309</v>
      </c>
      <c r="R471" s="6" t="s">
        <v>8315</v>
      </c>
      <c r="S471" s="23">
        <v>1409960724</v>
      </c>
      <c r="T471" s="18">
        <f t="shared" si="31"/>
        <v>41887.781527777777</v>
      </c>
      <c r="U471" s="23">
        <v>1404776724</v>
      </c>
      <c r="V471" s="18">
        <f t="shared" si="32"/>
        <v>41827.781527777777</v>
      </c>
      <c r="W471" s="18"/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29"/>
        <v>1.0200000000000001E-2</v>
      </c>
      <c r="P472" s="6">
        <f t="shared" si="30"/>
        <v>25.5</v>
      </c>
      <c r="Q472" s="6" t="s">
        <v>8309</v>
      </c>
      <c r="R472" s="6" t="s">
        <v>8315</v>
      </c>
      <c r="S472" s="23">
        <v>1389844800</v>
      </c>
      <c r="T472" s="18">
        <f t="shared" si="31"/>
        <v>41654.958333333328</v>
      </c>
      <c r="U472" s="23">
        <v>1385524889</v>
      </c>
      <c r="V472" s="18">
        <f t="shared" si="32"/>
        <v>41604.959363425922</v>
      </c>
      <c r="W472" s="18"/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29"/>
        <v>0.11892727272727273</v>
      </c>
      <c r="P473" s="6">
        <f t="shared" si="30"/>
        <v>38.476470588235294</v>
      </c>
      <c r="Q473" s="6" t="s">
        <v>8309</v>
      </c>
      <c r="R473" s="6" t="s">
        <v>8315</v>
      </c>
      <c r="S473" s="23">
        <v>1397924379</v>
      </c>
      <c r="T473" s="18">
        <f t="shared" si="31"/>
        <v>41748.471979166665</v>
      </c>
      <c r="U473" s="23">
        <v>1394039979</v>
      </c>
      <c r="V473" s="18">
        <f t="shared" si="32"/>
        <v>41703.513645833329</v>
      </c>
      <c r="W473" s="18"/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29"/>
        <v>0.17624999999999999</v>
      </c>
      <c r="P474" s="6">
        <f t="shared" si="30"/>
        <v>28.2</v>
      </c>
      <c r="Q474" s="6" t="s">
        <v>8309</v>
      </c>
      <c r="R474" s="6" t="s">
        <v>8315</v>
      </c>
      <c r="S474" s="23">
        <v>1408831718</v>
      </c>
      <c r="T474" s="18">
        <f t="shared" si="31"/>
        <v>41874.714328703703</v>
      </c>
      <c r="U474" s="23">
        <v>1406239718</v>
      </c>
      <c r="V474" s="18">
        <f t="shared" si="32"/>
        <v>41844.714328703703</v>
      </c>
      <c r="W474" s="18"/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29"/>
        <v>2.87E-2</v>
      </c>
      <c r="P475" s="6">
        <f t="shared" si="30"/>
        <v>61.5</v>
      </c>
      <c r="Q475" s="6" t="s">
        <v>8309</v>
      </c>
      <c r="R475" s="6" t="s">
        <v>8315</v>
      </c>
      <c r="S475" s="23">
        <v>1410972319</v>
      </c>
      <c r="T475" s="18">
        <f t="shared" si="31"/>
        <v>41899.489803240736</v>
      </c>
      <c r="U475" s="23">
        <v>1408380319</v>
      </c>
      <c r="V475" s="18">
        <f t="shared" si="32"/>
        <v>41869.489803240736</v>
      </c>
      <c r="W475" s="18"/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29"/>
        <v>3.0303030303030303E-4</v>
      </c>
      <c r="P476" s="6">
        <f t="shared" si="30"/>
        <v>1</v>
      </c>
      <c r="Q476" s="6" t="s">
        <v>8309</v>
      </c>
      <c r="R476" s="6" t="s">
        <v>8315</v>
      </c>
      <c r="S476" s="23">
        <v>1487318029</v>
      </c>
      <c r="T476" s="18">
        <f t="shared" si="31"/>
        <v>42783.120706018519</v>
      </c>
      <c r="U476" s="23">
        <v>1484726029</v>
      </c>
      <c r="V476" s="18">
        <f t="shared" si="32"/>
        <v>42753.120706018519</v>
      </c>
      <c r="W476" s="18"/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29"/>
        <v>0</v>
      </c>
      <c r="P477" s="6">
        <f t="shared" si="30"/>
        <v>0</v>
      </c>
      <c r="Q477" s="6" t="s">
        <v>8309</v>
      </c>
      <c r="R477" s="6" t="s">
        <v>8315</v>
      </c>
      <c r="S477" s="23">
        <v>1430877843</v>
      </c>
      <c r="T477" s="18">
        <f t="shared" si="31"/>
        <v>42129.877812500003</v>
      </c>
      <c r="U477" s="23">
        <v>1428285843</v>
      </c>
      <c r="V477" s="18">
        <f t="shared" si="32"/>
        <v>42099.877812500003</v>
      </c>
      <c r="W477" s="18"/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29"/>
        <v>2.2302681818181819E-2</v>
      </c>
      <c r="P478" s="6">
        <f t="shared" si="30"/>
        <v>39.569274193548388</v>
      </c>
      <c r="Q478" s="6" t="s">
        <v>8309</v>
      </c>
      <c r="R478" s="6" t="s">
        <v>8315</v>
      </c>
      <c r="S478" s="23">
        <v>1401767940</v>
      </c>
      <c r="T478" s="18">
        <f t="shared" si="31"/>
        <v>41792.957638888889</v>
      </c>
      <c r="U478" s="23">
        <v>1398727441</v>
      </c>
      <c r="V478" s="18">
        <f t="shared" si="32"/>
        <v>41757.76667824074</v>
      </c>
      <c r="W478" s="18"/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29"/>
        <v>0</v>
      </c>
      <c r="P479" s="6">
        <f t="shared" si="30"/>
        <v>0</v>
      </c>
      <c r="Q479" s="6" t="s">
        <v>8309</v>
      </c>
      <c r="R479" s="6" t="s">
        <v>8315</v>
      </c>
      <c r="S479" s="23">
        <v>1337371334</v>
      </c>
      <c r="T479" s="18">
        <f t="shared" si="31"/>
        <v>41047.626550925925</v>
      </c>
      <c r="U479" s="23">
        <v>1332187334</v>
      </c>
      <c r="V479" s="18">
        <f t="shared" si="32"/>
        <v>40987.626550925925</v>
      </c>
      <c r="W479" s="18"/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29"/>
        <v>0</v>
      </c>
      <c r="P480" s="6">
        <f t="shared" si="30"/>
        <v>0</v>
      </c>
      <c r="Q480" s="6" t="s">
        <v>8309</v>
      </c>
      <c r="R480" s="6" t="s">
        <v>8315</v>
      </c>
      <c r="S480" s="23">
        <v>1427921509</v>
      </c>
      <c r="T480" s="18">
        <f t="shared" si="31"/>
        <v>42095.660983796297</v>
      </c>
      <c r="U480" s="23">
        <v>1425333109</v>
      </c>
      <c r="V480" s="18">
        <f t="shared" si="32"/>
        <v>42065.702650462961</v>
      </c>
      <c r="W480" s="18"/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29"/>
        <v>0.3256</v>
      </c>
      <c r="P481" s="6">
        <f t="shared" si="30"/>
        <v>88.8</v>
      </c>
      <c r="Q481" s="6" t="s">
        <v>8309</v>
      </c>
      <c r="R481" s="6" t="s">
        <v>8315</v>
      </c>
      <c r="S481" s="23">
        <v>1416566835</v>
      </c>
      <c r="T481" s="18">
        <f t="shared" si="31"/>
        <v>41964.24114583333</v>
      </c>
      <c r="U481" s="23">
        <v>1411379235</v>
      </c>
      <c r="V481" s="18">
        <f t="shared" si="32"/>
        <v>41904.199479166666</v>
      </c>
      <c r="W481" s="18"/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29"/>
        <v>0.19409999999999999</v>
      </c>
      <c r="P482" s="6">
        <f t="shared" si="30"/>
        <v>55.457142857142856</v>
      </c>
      <c r="Q482" s="6" t="s">
        <v>8309</v>
      </c>
      <c r="R482" s="6" t="s">
        <v>8315</v>
      </c>
      <c r="S482" s="23">
        <v>1376049615</v>
      </c>
      <c r="T482" s="18">
        <f t="shared" si="31"/>
        <v>41495.29184027778</v>
      </c>
      <c r="U482" s="23">
        <v>1373457615</v>
      </c>
      <c r="V482" s="18">
        <f t="shared" si="32"/>
        <v>41465.29184027778</v>
      </c>
      <c r="W482" s="18"/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29"/>
        <v>6.0999999999999999E-2</v>
      </c>
      <c r="P483" s="6">
        <f t="shared" si="30"/>
        <v>87.142857142857139</v>
      </c>
      <c r="Q483" s="6" t="s">
        <v>8309</v>
      </c>
      <c r="R483" s="6" t="s">
        <v>8315</v>
      </c>
      <c r="S483" s="23">
        <v>1349885289</v>
      </c>
      <c r="T483" s="18">
        <f t="shared" si="31"/>
        <v>41192.46399305555</v>
      </c>
      <c r="U483" s="23">
        <v>1347293289</v>
      </c>
      <c r="V483" s="18">
        <f t="shared" si="32"/>
        <v>41162.46399305555</v>
      </c>
      <c r="W483" s="18"/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29"/>
        <v>1E-3</v>
      </c>
      <c r="P484" s="6">
        <f t="shared" si="30"/>
        <v>10</v>
      </c>
      <c r="Q484" s="6" t="s">
        <v>8309</v>
      </c>
      <c r="R484" s="6" t="s">
        <v>8315</v>
      </c>
      <c r="S484" s="23">
        <v>1460644440</v>
      </c>
      <c r="T484" s="18">
        <f t="shared" si="31"/>
        <v>42474.398611111108</v>
      </c>
      <c r="U484" s="23">
        <v>1458336690</v>
      </c>
      <c r="V484" s="18">
        <f t="shared" si="32"/>
        <v>42447.688541666663</v>
      </c>
      <c r="W484" s="18"/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29"/>
        <v>0.502</v>
      </c>
      <c r="P485" s="6">
        <f t="shared" si="30"/>
        <v>51.224489795918366</v>
      </c>
      <c r="Q485" s="6" t="s">
        <v>8309</v>
      </c>
      <c r="R485" s="6" t="s">
        <v>8315</v>
      </c>
      <c r="S485" s="23">
        <v>1359434672</v>
      </c>
      <c r="T485" s="18">
        <f t="shared" si="31"/>
        <v>41302.989259259259</v>
      </c>
      <c r="U485" s="23">
        <v>1354250672</v>
      </c>
      <c r="V485" s="18">
        <f t="shared" si="32"/>
        <v>41242.989259259259</v>
      </c>
      <c r="W485" s="18"/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29"/>
        <v>1.8625E-3</v>
      </c>
      <c r="P486" s="6">
        <f t="shared" si="30"/>
        <v>13.545454545454545</v>
      </c>
      <c r="Q486" s="6" t="s">
        <v>8309</v>
      </c>
      <c r="R486" s="6" t="s">
        <v>8315</v>
      </c>
      <c r="S486" s="23">
        <v>1446766372</v>
      </c>
      <c r="T486" s="18">
        <f t="shared" si="31"/>
        <v>42313.772824074076</v>
      </c>
      <c r="U486" s="23">
        <v>1443220372</v>
      </c>
      <c r="V486" s="18">
        <f t="shared" si="32"/>
        <v>42272.731157407405</v>
      </c>
      <c r="W486" s="18"/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29"/>
        <v>0.21906971229845085</v>
      </c>
      <c r="P487" s="6">
        <f t="shared" si="30"/>
        <v>66.520080000000007</v>
      </c>
      <c r="Q487" s="6" t="s">
        <v>8309</v>
      </c>
      <c r="R487" s="6" t="s">
        <v>8315</v>
      </c>
      <c r="S487" s="23">
        <v>1368792499</v>
      </c>
      <c r="T487" s="18">
        <f t="shared" si="31"/>
        <v>41411.297442129631</v>
      </c>
      <c r="U487" s="23">
        <v>1366200499</v>
      </c>
      <c r="V487" s="18">
        <f t="shared" si="32"/>
        <v>41381.297442129631</v>
      </c>
      <c r="W487" s="18"/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29"/>
        <v>9.0909090909090904E-5</v>
      </c>
      <c r="P488" s="6">
        <f t="shared" si="30"/>
        <v>50</v>
      </c>
      <c r="Q488" s="6" t="s">
        <v>8309</v>
      </c>
      <c r="R488" s="6" t="s">
        <v>8315</v>
      </c>
      <c r="S488" s="23">
        <v>1401662239</v>
      </c>
      <c r="T488" s="18">
        <f t="shared" si="31"/>
        <v>41791.734247685185</v>
      </c>
      <c r="U488" s="23">
        <v>1399070239</v>
      </c>
      <c r="V488" s="18">
        <f t="shared" si="32"/>
        <v>41761.734247685185</v>
      </c>
      <c r="W488" s="18"/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29"/>
        <v>0</v>
      </c>
      <c r="P489" s="6">
        <f t="shared" si="30"/>
        <v>0</v>
      </c>
      <c r="Q489" s="6" t="s">
        <v>8309</v>
      </c>
      <c r="R489" s="6" t="s">
        <v>8315</v>
      </c>
      <c r="S489" s="23">
        <v>1482678994</v>
      </c>
      <c r="T489" s="18">
        <f t="shared" si="31"/>
        <v>42729.428171296291</v>
      </c>
      <c r="U489" s="23">
        <v>1477491394</v>
      </c>
      <c r="V489" s="18">
        <f t="shared" si="32"/>
        <v>42669.386504629627</v>
      </c>
      <c r="W489" s="18"/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29"/>
        <v>0</v>
      </c>
      <c r="P490" s="6">
        <f t="shared" si="30"/>
        <v>0</v>
      </c>
      <c r="Q490" s="6" t="s">
        <v>8309</v>
      </c>
      <c r="R490" s="6" t="s">
        <v>8315</v>
      </c>
      <c r="S490" s="23">
        <v>1483924700</v>
      </c>
      <c r="T490" s="18">
        <f t="shared" si="31"/>
        <v>42743.84606481481</v>
      </c>
      <c r="U490" s="23">
        <v>1481332700</v>
      </c>
      <c r="V490" s="18">
        <f t="shared" si="32"/>
        <v>42713.84606481481</v>
      </c>
      <c r="W490" s="18"/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29"/>
        <v>2.8667813379201833E-3</v>
      </c>
      <c r="P491" s="6">
        <f t="shared" si="30"/>
        <v>71.666666666666671</v>
      </c>
      <c r="Q491" s="6" t="s">
        <v>8309</v>
      </c>
      <c r="R491" s="6" t="s">
        <v>8315</v>
      </c>
      <c r="S491" s="23">
        <v>1325763180</v>
      </c>
      <c r="T491" s="18">
        <f t="shared" si="31"/>
        <v>40913.272916666661</v>
      </c>
      <c r="U491" s="23">
        <v>1323084816</v>
      </c>
      <c r="V491" s="18">
        <f t="shared" si="32"/>
        <v>40882.273333333331</v>
      </c>
      <c r="W491" s="18"/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29"/>
        <v>0</v>
      </c>
      <c r="P492" s="6">
        <f t="shared" si="30"/>
        <v>0</v>
      </c>
      <c r="Q492" s="6" t="s">
        <v>8309</v>
      </c>
      <c r="R492" s="6" t="s">
        <v>8315</v>
      </c>
      <c r="S492" s="23">
        <v>1345677285</v>
      </c>
      <c r="T492" s="18">
        <f t="shared" si="31"/>
        <v>41143.760243055549</v>
      </c>
      <c r="U492" s="23">
        <v>1343085285</v>
      </c>
      <c r="V492" s="18">
        <f t="shared" si="32"/>
        <v>41113.760243055549</v>
      </c>
      <c r="W492" s="18"/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29"/>
        <v>0</v>
      </c>
      <c r="P493" s="6">
        <f t="shared" si="30"/>
        <v>0</v>
      </c>
      <c r="Q493" s="6" t="s">
        <v>8309</v>
      </c>
      <c r="R493" s="6" t="s">
        <v>8315</v>
      </c>
      <c r="S493" s="23">
        <v>1453937699</v>
      </c>
      <c r="T493" s="18">
        <f t="shared" si="31"/>
        <v>42396.774293981478</v>
      </c>
      <c r="U493" s="23">
        <v>1451345699</v>
      </c>
      <c r="V493" s="18">
        <f t="shared" si="32"/>
        <v>42366.774293981478</v>
      </c>
      <c r="W493" s="18"/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29"/>
        <v>0</v>
      </c>
      <c r="P494" s="6">
        <f t="shared" si="30"/>
        <v>0</v>
      </c>
      <c r="Q494" s="6" t="s">
        <v>8309</v>
      </c>
      <c r="R494" s="6" t="s">
        <v>8315</v>
      </c>
      <c r="S494" s="23">
        <v>1476319830</v>
      </c>
      <c r="T494" s="18">
        <f t="shared" si="31"/>
        <v>42655.826736111114</v>
      </c>
      <c r="U494" s="23">
        <v>1471135830</v>
      </c>
      <c r="V494" s="18">
        <f t="shared" si="32"/>
        <v>42595.826736111114</v>
      </c>
      <c r="W494" s="18"/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29"/>
        <v>0</v>
      </c>
      <c r="P495" s="6">
        <f t="shared" si="30"/>
        <v>0</v>
      </c>
      <c r="Q495" s="6" t="s">
        <v>8309</v>
      </c>
      <c r="R495" s="6" t="s">
        <v>8315</v>
      </c>
      <c r="S495" s="23">
        <v>1432142738</v>
      </c>
      <c r="T495" s="18">
        <f t="shared" si="31"/>
        <v>42144.517800925925</v>
      </c>
      <c r="U495" s="23">
        <v>1429550738</v>
      </c>
      <c r="V495" s="18">
        <f t="shared" si="32"/>
        <v>42114.517800925925</v>
      </c>
      <c r="W495" s="18"/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29"/>
        <v>1.5499999999999999E-3</v>
      </c>
      <c r="P496" s="6">
        <f t="shared" si="30"/>
        <v>10.333333333333334</v>
      </c>
      <c r="Q496" s="6" t="s">
        <v>8309</v>
      </c>
      <c r="R496" s="6" t="s">
        <v>8315</v>
      </c>
      <c r="S496" s="23">
        <v>1404356400</v>
      </c>
      <c r="T496" s="18">
        <f t="shared" si="31"/>
        <v>41822.916666666664</v>
      </c>
      <c r="U496" s="23">
        <v>1402343765</v>
      </c>
      <c r="V496" s="18">
        <f t="shared" si="32"/>
        <v>41799.62228009259</v>
      </c>
      <c r="W496" s="18"/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29"/>
        <v>0</v>
      </c>
      <c r="P497" s="6">
        <f t="shared" si="30"/>
        <v>0</v>
      </c>
      <c r="Q497" s="6" t="s">
        <v>8309</v>
      </c>
      <c r="R497" s="6" t="s">
        <v>8315</v>
      </c>
      <c r="S497" s="23">
        <v>1437076305</v>
      </c>
      <c r="T497" s="18">
        <f t="shared" si="31"/>
        <v>42201.619270833333</v>
      </c>
      <c r="U497" s="23">
        <v>1434484305</v>
      </c>
      <c r="V497" s="18">
        <f t="shared" si="32"/>
        <v>42171.619270833333</v>
      </c>
      <c r="W497" s="18"/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29"/>
        <v>1.6666666666666667E-5</v>
      </c>
      <c r="P498" s="6">
        <f t="shared" si="30"/>
        <v>1</v>
      </c>
      <c r="Q498" s="6" t="s">
        <v>8309</v>
      </c>
      <c r="R498" s="6" t="s">
        <v>8315</v>
      </c>
      <c r="S498" s="23">
        <v>1392070874</v>
      </c>
      <c r="T498" s="18">
        <f t="shared" si="31"/>
        <v>41680.723078703704</v>
      </c>
      <c r="U498" s="23">
        <v>1386886874</v>
      </c>
      <c r="V498" s="18">
        <f t="shared" si="32"/>
        <v>41620.723078703704</v>
      </c>
      <c r="W498" s="18"/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29"/>
        <v>6.6964285714285711E-3</v>
      </c>
      <c r="P499" s="6">
        <f t="shared" si="30"/>
        <v>10</v>
      </c>
      <c r="Q499" s="6" t="s">
        <v>8309</v>
      </c>
      <c r="R499" s="6" t="s">
        <v>8315</v>
      </c>
      <c r="S499" s="23">
        <v>1419483600</v>
      </c>
      <c r="T499" s="18">
        <f t="shared" si="31"/>
        <v>41997.999999999993</v>
      </c>
      <c r="U499" s="23">
        <v>1414889665</v>
      </c>
      <c r="V499" s="18">
        <f t="shared" si="32"/>
        <v>41944.829456018517</v>
      </c>
      <c r="W499" s="18"/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29"/>
        <v>4.5985132395404561E-2</v>
      </c>
      <c r="P500" s="6">
        <f t="shared" si="30"/>
        <v>136.09090909090909</v>
      </c>
      <c r="Q500" s="6" t="s">
        <v>8309</v>
      </c>
      <c r="R500" s="6" t="s">
        <v>8315</v>
      </c>
      <c r="S500" s="23">
        <v>1324664249</v>
      </c>
      <c r="T500" s="18">
        <f t="shared" si="31"/>
        <v>40900.553807870368</v>
      </c>
      <c r="U500" s="23">
        <v>1321035449</v>
      </c>
      <c r="V500" s="18">
        <f t="shared" si="32"/>
        <v>40858.553807870368</v>
      </c>
      <c r="W500" s="18"/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29"/>
        <v>9.5500000000000002E-2</v>
      </c>
      <c r="P501" s="6">
        <f t="shared" si="30"/>
        <v>73.461538461538467</v>
      </c>
      <c r="Q501" s="6" t="s">
        <v>8309</v>
      </c>
      <c r="R501" s="6" t="s">
        <v>8315</v>
      </c>
      <c r="S501" s="23">
        <v>1255381140</v>
      </c>
      <c r="T501" s="18">
        <f t="shared" si="31"/>
        <v>40098.665972222218</v>
      </c>
      <c r="U501" s="23">
        <v>1250630968</v>
      </c>
      <c r="V501" s="18">
        <f t="shared" si="32"/>
        <v>40043.687129629623</v>
      </c>
      <c r="W501" s="18"/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29"/>
        <v>3.307692307692308E-2</v>
      </c>
      <c r="P502" s="6">
        <f t="shared" si="30"/>
        <v>53.75</v>
      </c>
      <c r="Q502" s="6" t="s">
        <v>8309</v>
      </c>
      <c r="R502" s="6" t="s">
        <v>8315</v>
      </c>
      <c r="S502" s="23">
        <v>1273356960</v>
      </c>
      <c r="T502" s="18">
        <f t="shared" si="31"/>
        <v>40306.719444444439</v>
      </c>
      <c r="U502" s="23">
        <v>1268255751</v>
      </c>
      <c r="V502" s="18">
        <f t="shared" si="32"/>
        <v>40247.677673611106</v>
      </c>
      <c r="W502" s="18"/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29"/>
        <v>0</v>
      </c>
      <c r="P503" s="6">
        <f t="shared" si="30"/>
        <v>0</v>
      </c>
      <c r="Q503" s="6" t="s">
        <v>8309</v>
      </c>
      <c r="R503" s="6" t="s">
        <v>8315</v>
      </c>
      <c r="S503" s="23">
        <v>1310189851</v>
      </c>
      <c r="T503" s="18">
        <f t="shared" si="31"/>
        <v>40733.026053240741</v>
      </c>
      <c r="U503" s="23">
        <v>1307597851</v>
      </c>
      <c r="V503" s="18">
        <f t="shared" si="32"/>
        <v>40703.026053240741</v>
      </c>
      <c r="W503" s="18"/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29"/>
        <v>1.15E-2</v>
      </c>
      <c r="P504" s="6">
        <f t="shared" si="30"/>
        <v>57.5</v>
      </c>
      <c r="Q504" s="6" t="s">
        <v>8309</v>
      </c>
      <c r="R504" s="6" t="s">
        <v>8315</v>
      </c>
      <c r="S504" s="23">
        <v>1332073025</v>
      </c>
      <c r="T504" s="18">
        <f t="shared" si="31"/>
        <v>40986.303530092591</v>
      </c>
      <c r="U504" s="23">
        <v>1329484625</v>
      </c>
      <c r="V504" s="18">
        <f t="shared" si="32"/>
        <v>40956.345196759255</v>
      </c>
      <c r="W504" s="18"/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29"/>
        <v>1.7538461538461537E-2</v>
      </c>
      <c r="P505" s="6">
        <f t="shared" si="30"/>
        <v>12.666666666666666</v>
      </c>
      <c r="Q505" s="6" t="s">
        <v>8309</v>
      </c>
      <c r="R505" s="6" t="s">
        <v>8315</v>
      </c>
      <c r="S505" s="23">
        <v>1421498303</v>
      </c>
      <c r="T505" s="18">
        <f t="shared" si="31"/>
        <v>42021.318321759252</v>
      </c>
      <c r="U505" s="23">
        <v>1418906303</v>
      </c>
      <c r="V505" s="18">
        <f t="shared" si="32"/>
        <v>41991.318321759252</v>
      </c>
      <c r="W505" s="18"/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29"/>
        <v>1.3673469387755101E-2</v>
      </c>
      <c r="P506" s="6">
        <f t="shared" si="30"/>
        <v>67</v>
      </c>
      <c r="Q506" s="6" t="s">
        <v>8309</v>
      </c>
      <c r="R506" s="6" t="s">
        <v>8315</v>
      </c>
      <c r="S506" s="23">
        <v>1334097387</v>
      </c>
      <c r="T506" s="18">
        <f t="shared" si="31"/>
        <v>41009.73364583333</v>
      </c>
      <c r="U506" s="23">
        <v>1328916987</v>
      </c>
      <c r="V506" s="18">
        <f t="shared" si="32"/>
        <v>40949.775312499994</v>
      </c>
      <c r="W506" s="18"/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29"/>
        <v>4.3333333333333331E-3</v>
      </c>
      <c r="P507" s="6">
        <f t="shared" si="30"/>
        <v>3.7142857142857144</v>
      </c>
      <c r="Q507" s="6" t="s">
        <v>8309</v>
      </c>
      <c r="R507" s="6" t="s">
        <v>8315</v>
      </c>
      <c r="S507" s="23">
        <v>1451010086</v>
      </c>
      <c r="T507" s="18">
        <f t="shared" si="31"/>
        <v>42362.889884259253</v>
      </c>
      <c r="U507" s="23">
        <v>1447122086</v>
      </c>
      <c r="V507" s="18">
        <f t="shared" si="32"/>
        <v>42317.889884259253</v>
      </c>
      <c r="W507" s="18"/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29"/>
        <v>1.25E-3</v>
      </c>
      <c r="P508" s="6">
        <f t="shared" si="30"/>
        <v>250</v>
      </c>
      <c r="Q508" s="6" t="s">
        <v>8309</v>
      </c>
      <c r="R508" s="6" t="s">
        <v>8315</v>
      </c>
      <c r="S508" s="23">
        <v>1376140520</v>
      </c>
      <c r="T508" s="18">
        <f t="shared" si="31"/>
        <v>41496.343981481477</v>
      </c>
      <c r="U508" s="23">
        <v>1373548520</v>
      </c>
      <c r="V508" s="18">
        <f t="shared" si="32"/>
        <v>41466.343981481477</v>
      </c>
      <c r="W508" s="18"/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29"/>
        <v>3.2000000000000001E-2</v>
      </c>
      <c r="P509" s="6">
        <f t="shared" si="30"/>
        <v>64</v>
      </c>
      <c r="Q509" s="6" t="s">
        <v>8309</v>
      </c>
      <c r="R509" s="6" t="s">
        <v>8315</v>
      </c>
      <c r="S509" s="23">
        <v>1350687657</v>
      </c>
      <c r="T509" s="18">
        <f t="shared" si="31"/>
        <v>41201.750659722216</v>
      </c>
      <c r="U509" s="23">
        <v>1346799657</v>
      </c>
      <c r="V509" s="18">
        <f t="shared" si="32"/>
        <v>41156.750659722216</v>
      </c>
      <c r="W509" s="18"/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29"/>
        <v>8.0000000000000002E-3</v>
      </c>
      <c r="P510" s="6">
        <f t="shared" si="30"/>
        <v>133.33333333333334</v>
      </c>
      <c r="Q510" s="6" t="s">
        <v>8309</v>
      </c>
      <c r="R510" s="6" t="s">
        <v>8315</v>
      </c>
      <c r="S510" s="23">
        <v>1337955240</v>
      </c>
      <c r="T510" s="18">
        <f t="shared" si="31"/>
        <v>41054.384722222218</v>
      </c>
      <c r="U510" s="23">
        <v>1332808501</v>
      </c>
      <c r="V510" s="18">
        <f t="shared" si="32"/>
        <v>40994.815983796296</v>
      </c>
      <c r="W510" s="18"/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29"/>
        <v>2E-3</v>
      </c>
      <c r="P511" s="6">
        <f t="shared" si="30"/>
        <v>10</v>
      </c>
      <c r="Q511" s="6" t="s">
        <v>8309</v>
      </c>
      <c r="R511" s="6" t="s">
        <v>8315</v>
      </c>
      <c r="S511" s="23">
        <v>1435504170</v>
      </c>
      <c r="T511" s="18">
        <f t="shared" si="31"/>
        <v>42183.423263888886</v>
      </c>
      <c r="U511" s="23">
        <v>1432912170</v>
      </c>
      <c r="V511" s="18">
        <f t="shared" si="32"/>
        <v>42153.423263888886</v>
      </c>
      <c r="W511" s="18"/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29"/>
        <v>0</v>
      </c>
      <c r="P512" s="6">
        <f t="shared" si="30"/>
        <v>0</v>
      </c>
      <c r="Q512" s="6" t="s">
        <v>8309</v>
      </c>
      <c r="R512" s="6" t="s">
        <v>8315</v>
      </c>
      <c r="S512" s="23">
        <v>1456805639</v>
      </c>
      <c r="T512" s="18">
        <f t="shared" si="31"/>
        <v>42429.968043981477</v>
      </c>
      <c r="U512" s="23">
        <v>1454213639</v>
      </c>
      <c r="V512" s="18">
        <f t="shared" si="32"/>
        <v>42399.968043981477</v>
      </c>
      <c r="W512" s="18"/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29"/>
        <v>0.03</v>
      </c>
      <c r="P513" s="6">
        <f t="shared" si="30"/>
        <v>30</v>
      </c>
      <c r="Q513" s="6" t="s">
        <v>8309</v>
      </c>
      <c r="R513" s="6" t="s">
        <v>8315</v>
      </c>
      <c r="S513" s="23">
        <v>1365228982</v>
      </c>
      <c r="T513" s="18">
        <f t="shared" si="31"/>
        <v>41370.053032407406</v>
      </c>
      <c r="U513" s="23">
        <v>1362640582</v>
      </c>
      <c r="V513" s="18">
        <f t="shared" si="32"/>
        <v>41340.09469907407</v>
      </c>
      <c r="W513" s="18"/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si="29"/>
        <v>1.3749999999999999E-3</v>
      </c>
      <c r="P514" s="6">
        <f t="shared" si="30"/>
        <v>5.5</v>
      </c>
      <c r="Q514" s="6" t="s">
        <v>8309</v>
      </c>
      <c r="R514" s="6" t="s">
        <v>8315</v>
      </c>
      <c r="S514" s="23">
        <v>1479667727</v>
      </c>
      <c r="T514" s="18">
        <f t="shared" si="31"/>
        <v>42694.575543981475</v>
      </c>
      <c r="U514" s="23">
        <v>1475776127</v>
      </c>
      <c r="V514" s="18">
        <f t="shared" si="32"/>
        <v>42649.533877314818</v>
      </c>
      <c r="W514" s="18"/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ref="O515:O578" si="33">E515/D515</f>
        <v>0.13924</v>
      </c>
      <c r="P515" s="6">
        <f t="shared" ref="P515:P578" si="34">IFERROR(E515/L515,0)</f>
        <v>102.38235294117646</v>
      </c>
      <c r="Q515" s="6" t="s">
        <v>8309</v>
      </c>
      <c r="R515" s="6" t="s">
        <v>8315</v>
      </c>
      <c r="S515" s="23">
        <v>1471244400</v>
      </c>
      <c r="T515" s="18">
        <f t="shared" ref="T515:T578" si="35">(S515/86400)+25569+(-5/24)</f>
        <v>42597.083333333336</v>
      </c>
      <c r="U515" s="23">
        <v>1467387705</v>
      </c>
      <c r="V515" s="18">
        <f t="shared" ref="V515:V578" si="36">(U515/86400)+25569+(-5/24)</f>
        <v>42552.445659722223</v>
      </c>
      <c r="W515" s="18"/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33"/>
        <v>3.3333333333333333E-2</v>
      </c>
      <c r="P516" s="6">
        <f t="shared" si="34"/>
        <v>16.666666666666668</v>
      </c>
      <c r="Q516" s="6" t="s">
        <v>8309</v>
      </c>
      <c r="R516" s="6" t="s">
        <v>8315</v>
      </c>
      <c r="S516" s="23">
        <v>1407595447</v>
      </c>
      <c r="T516" s="18">
        <f t="shared" si="35"/>
        <v>41860.405636574069</v>
      </c>
      <c r="U516" s="23">
        <v>1405003447</v>
      </c>
      <c r="V516" s="18">
        <f t="shared" si="36"/>
        <v>41830.405636574069</v>
      </c>
      <c r="W516" s="18"/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33"/>
        <v>0.25413402061855672</v>
      </c>
      <c r="P517" s="6">
        <f t="shared" si="34"/>
        <v>725.02941176470586</v>
      </c>
      <c r="Q517" s="6" t="s">
        <v>8309</v>
      </c>
      <c r="R517" s="6" t="s">
        <v>8315</v>
      </c>
      <c r="S517" s="23">
        <v>1451389601</v>
      </c>
      <c r="T517" s="18">
        <f t="shared" si="35"/>
        <v>42367.282418981478</v>
      </c>
      <c r="U517" s="23">
        <v>1447933601</v>
      </c>
      <c r="V517" s="18">
        <f t="shared" si="36"/>
        <v>42327.282418981478</v>
      </c>
      <c r="W517" s="18"/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33"/>
        <v>0</v>
      </c>
      <c r="P518" s="6">
        <f t="shared" si="34"/>
        <v>0</v>
      </c>
      <c r="Q518" s="6" t="s">
        <v>8309</v>
      </c>
      <c r="R518" s="6" t="s">
        <v>8315</v>
      </c>
      <c r="S518" s="23">
        <v>1432752080</v>
      </c>
      <c r="T518" s="18">
        <f t="shared" si="35"/>
        <v>42151.570370370369</v>
      </c>
      <c r="U518" s="23">
        <v>1427568080</v>
      </c>
      <c r="V518" s="18">
        <f t="shared" si="36"/>
        <v>42091.570370370369</v>
      </c>
      <c r="W518" s="18"/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33"/>
        <v>1.3666666666666667E-2</v>
      </c>
      <c r="P519" s="6">
        <f t="shared" si="34"/>
        <v>68.333333333333329</v>
      </c>
      <c r="Q519" s="6" t="s">
        <v>8309</v>
      </c>
      <c r="R519" s="6" t="s">
        <v>8315</v>
      </c>
      <c r="S519" s="23">
        <v>1486046761</v>
      </c>
      <c r="T519" s="18">
        <f t="shared" si="35"/>
        <v>42768.406956018516</v>
      </c>
      <c r="U519" s="23">
        <v>1483454761</v>
      </c>
      <c r="V519" s="18">
        <f t="shared" si="36"/>
        <v>42738.406956018516</v>
      </c>
      <c r="W519" s="18"/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33"/>
        <v>0</v>
      </c>
      <c r="P520" s="6">
        <f t="shared" si="34"/>
        <v>0</v>
      </c>
      <c r="Q520" s="6" t="s">
        <v>8309</v>
      </c>
      <c r="R520" s="6" t="s">
        <v>8315</v>
      </c>
      <c r="S520" s="23">
        <v>1441550760</v>
      </c>
      <c r="T520" s="18">
        <f t="shared" si="35"/>
        <v>42253.406944444439</v>
      </c>
      <c r="U520" s="23">
        <v>1438958824</v>
      </c>
      <c r="V520" s="18">
        <f t="shared" si="36"/>
        <v>42223.407685185179</v>
      </c>
      <c r="W520" s="18"/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33"/>
        <v>0.22881426547787684</v>
      </c>
      <c r="P521" s="6">
        <f t="shared" si="34"/>
        <v>39.228571428571428</v>
      </c>
      <c r="Q521" s="6" t="s">
        <v>8309</v>
      </c>
      <c r="R521" s="6" t="s">
        <v>8315</v>
      </c>
      <c r="S521" s="23">
        <v>1354699421</v>
      </c>
      <c r="T521" s="18">
        <f t="shared" si="35"/>
        <v>41248.183113425919</v>
      </c>
      <c r="U521" s="23">
        <v>1352107421</v>
      </c>
      <c r="V521" s="18">
        <f t="shared" si="36"/>
        <v>41218.183113425919</v>
      </c>
      <c r="W521" s="18"/>
    </row>
    <row r="522" spans="1:2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0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33"/>
        <v>1.0209999999999999</v>
      </c>
      <c r="P522" s="6">
        <f t="shared" si="34"/>
        <v>150.14705882352942</v>
      </c>
      <c r="Q522" s="6" t="s">
        <v>8316</v>
      </c>
      <c r="R522" s="6" t="s">
        <v>8317</v>
      </c>
      <c r="S522" s="23">
        <v>1449766261</v>
      </c>
      <c r="T522" s="18">
        <f t="shared" si="35"/>
        <v>42348.493761574071</v>
      </c>
      <c r="U522" s="23">
        <v>1447174261</v>
      </c>
      <c r="V522" s="18">
        <f t="shared" si="36"/>
        <v>42318.493761574071</v>
      </c>
      <c r="W522" s="18"/>
    </row>
    <row r="523" spans="1:2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0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33"/>
        <v>1.0464</v>
      </c>
      <c r="P523" s="6">
        <f t="shared" si="34"/>
        <v>93.428571428571431</v>
      </c>
      <c r="Q523" s="6" t="s">
        <v>8316</v>
      </c>
      <c r="R523" s="6" t="s">
        <v>8317</v>
      </c>
      <c r="S523" s="23">
        <v>1477976340</v>
      </c>
      <c r="T523" s="18">
        <f t="shared" si="35"/>
        <v>42674.999305555553</v>
      </c>
      <c r="U523" s="23">
        <v>1475460819</v>
      </c>
      <c r="V523" s="18">
        <f t="shared" si="36"/>
        <v>42645.884479166663</v>
      </c>
      <c r="W523" s="18"/>
    </row>
    <row r="524" spans="1:2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0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33"/>
        <v>1.1466666666666667</v>
      </c>
      <c r="P524" s="6">
        <f t="shared" si="34"/>
        <v>110.96774193548387</v>
      </c>
      <c r="Q524" s="6" t="s">
        <v>8316</v>
      </c>
      <c r="R524" s="6" t="s">
        <v>8317</v>
      </c>
      <c r="S524" s="23">
        <v>1458518325</v>
      </c>
      <c r="T524" s="18">
        <f t="shared" si="35"/>
        <v>42449.790798611109</v>
      </c>
      <c r="U524" s="23">
        <v>1456793925</v>
      </c>
      <c r="V524" s="18">
        <f t="shared" si="36"/>
        <v>42429.832465277774</v>
      </c>
      <c r="W524" s="18"/>
    </row>
    <row r="525" spans="1:2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0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33"/>
        <v>1.206</v>
      </c>
      <c r="P525" s="6">
        <f t="shared" si="34"/>
        <v>71.785714285714292</v>
      </c>
      <c r="Q525" s="6" t="s">
        <v>8316</v>
      </c>
      <c r="R525" s="6" t="s">
        <v>8317</v>
      </c>
      <c r="S525" s="23">
        <v>1442805076</v>
      </c>
      <c r="T525" s="18">
        <f t="shared" si="35"/>
        <v>42267.924490740734</v>
      </c>
      <c r="U525" s="23">
        <v>1440213076</v>
      </c>
      <c r="V525" s="18">
        <f t="shared" si="36"/>
        <v>42237.924490740734</v>
      </c>
      <c r="W525" s="18"/>
    </row>
    <row r="526" spans="1:2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0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33"/>
        <v>1.0867285714285715</v>
      </c>
      <c r="P526" s="6">
        <f t="shared" si="34"/>
        <v>29.258076923076924</v>
      </c>
      <c r="Q526" s="6" t="s">
        <v>8316</v>
      </c>
      <c r="R526" s="6" t="s">
        <v>8317</v>
      </c>
      <c r="S526" s="23">
        <v>1464801169</v>
      </c>
      <c r="T526" s="18">
        <f t="shared" si="35"/>
        <v>42522.508900462963</v>
      </c>
      <c r="U526" s="23">
        <v>1462209169</v>
      </c>
      <c r="V526" s="18">
        <f t="shared" si="36"/>
        <v>42492.508900462963</v>
      </c>
      <c r="W526" s="18"/>
    </row>
    <row r="527" spans="1:2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0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33"/>
        <v>1</v>
      </c>
      <c r="P527" s="6">
        <f t="shared" si="34"/>
        <v>1000</v>
      </c>
      <c r="Q527" s="6" t="s">
        <v>8316</v>
      </c>
      <c r="R527" s="6" t="s">
        <v>8317</v>
      </c>
      <c r="S527" s="23">
        <v>1410601041</v>
      </c>
      <c r="T527" s="18">
        <f t="shared" si="35"/>
        <v>41895.192604166667</v>
      </c>
      <c r="U527" s="23">
        <v>1406713041</v>
      </c>
      <c r="V527" s="18">
        <f t="shared" si="36"/>
        <v>41850.192604166667</v>
      </c>
      <c r="W527" s="18"/>
    </row>
    <row r="528" spans="1:2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0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33"/>
        <v>1.1399999999999999</v>
      </c>
      <c r="P528" s="6">
        <f t="shared" si="34"/>
        <v>74.347826086956516</v>
      </c>
      <c r="Q528" s="6" t="s">
        <v>8316</v>
      </c>
      <c r="R528" s="6" t="s">
        <v>8317</v>
      </c>
      <c r="S528" s="23">
        <v>1438966800</v>
      </c>
      <c r="T528" s="18">
        <f t="shared" si="35"/>
        <v>42223.499999999993</v>
      </c>
      <c r="U528" s="23">
        <v>1436278344</v>
      </c>
      <c r="V528" s="18">
        <f t="shared" si="36"/>
        <v>42192.383611111109</v>
      </c>
      <c r="W528" s="18"/>
    </row>
    <row r="529" spans="1:2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0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33"/>
        <v>1.0085</v>
      </c>
      <c r="P529" s="6">
        <f t="shared" si="34"/>
        <v>63.829113924050631</v>
      </c>
      <c r="Q529" s="6" t="s">
        <v>8316</v>
      </c>
      <c r="R529" s="6" t="s">
        <v>8317</v>
      </c>
      <c r="S529" s="23">
        <v>1487347500</v>
      </c>
      <c r="T529" s="18">
        <f t="shared" si="35"/>
        <v>42783.461805555555</v>
      </c>
      <c r="U529" s="23">
        <v>1484715366</v>
      </c>
      <c r="V529" s="18">
        <f t="shared" si="36"/>
        <v>42752.997291666667</v>
      </c>
      <c r="W529" s="18"/>
    </row>
    <row r="530" spans="1:2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33"/>
        <v>1.1565217391304348</v>
      </c>
      <c r="P530" s="6">
        <f t="shared" si="34"/>
        <v>44.333333333333336</v>
      </c>
      <c r="Q530" s="6" t="s">
        <v>8316</v>
      </c>
      <c r="R530" s="6" t="s">
        <v>8317</v>
      </c>
      <c r="S530" s="23">
        <v>1434921600</v>
      </c>
      <c r="T530" s="18">
        <f t="shared" si="35"/>
        <v>42176.680555555555</v>
      </c>
      <c r="U530" s="23">
        <v>1433109907</v>
      </c>
      <c r="V530" s="18">
        <f t="shared" si="36"/>
        <v>42155.71188657407</v>
      </c>
      <c r="W530" s="18"/>
    </row>
    <row r="531" spans="1:2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0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33"/>
        <v>1.3041666666666667</v>
      </c>
      <c r="P531" s="6">
        <f t="shared" si="34"/>
        <v>86.944444444444443</v>
      </c>
      <c r="Q531" s="6" t="s">
        <v>8316</v>
      </c>
      <c r="R531" s="6" t="s">
        <v>8317</v>
      </c>
      <c r="S531" s="23">
        <v>1484110800</v>
      </c>
      <c r="T531" s="18">
        <f t="shared" si="35"/>
        <v>42745.999999999993</v>
      </c>
      <c r="U531" s="23">
        <v>1482281094</v>
      </c>
      <c r="V531" s="18">
        <f t="shared" si="36"/>
        <v>42724.822847222218</v>
      </c>
      <c r="W531" s="18"/>
    </row>
    <row r="532" spans="1:2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0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33"/>
        <v>1.0778267254038179</v>
      </c>
      <c r="P532" s="6">
        <f t="shared" si="34"/>
        <v>126.55172413793103</v>
      </c>
      <c r="Q532" s="6" t="s">
        <v>8316</v>
      </c>
      <c r="R532" s="6" t="s">
        <v>8317</v>
      </c>
      <c r="S532" s="23">
        <v>1435111200</v>
      </c>
      <c r="T532" s="18">
        <f t="shared" si="35"/>
        <v>42178.874999999993</v>
      </c>
      <c r="U532" s="23">
        <v>1433254268</v>
      </c>
      <c r="V532" s="18">
        <f t="shared" si="36"/>
        <v>42157.382731481477</v>
      </c>
      <c r="W532" s="18"/>
    </row>
    <row r="533" spans="1:2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0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33"/>
        <v>1</v>
      </c>
      <c r="P533" s="6">
        <f t="shared" si="34"/>
        <v>129.03225806451613</v>
      </c>
      <c r="Q533" s="6" t="s">
        <v>8316</v>
      </c>
      <c r="R533" s="6" t="s">
        <v>8317</v>
      </c>
      <c r="S533" s="23">
        <v>1481957940</v>
      </c>
      <c r="T533" s="18">
        <f t="shared" si="35"/>
        <v>42721.082638888889</v>
      </c>
      <c r="U533" s="23">
        <v>1478050429</v>
      </c>
      <c r="V533" s="18">
        <f t="shared" si="36"/>
        <v>42675.856817129628</v>
      </c>
      <c r="W533" s="18"/>
    </row>
    <row r="534" spans="1:2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0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33"/>
        <v>1.2324999999999999</v>
      </c>
      <c r="P534" s="6">
        <f t="shared" si="34"/>
        <v>71.242774566473983</v>
      </c>
      <c r="Q534" s="6" t="s">
        <v>8316</v>
      </c>
      <c r="R534" s="6" t="s">
        <v>8317</v>
      </c>
      <c r="S534" s="23">
        <v>1463098208</v>
      </c>
      <c r="T534" s="18">
        <f t="shared" si="35"/>
        <v>42502.798703703702</v>
      </c>
      <c r="U534" s="23">
        <v>1460506208</v>
      </c>
      <c r="V534" s="18">
        <f t="shared" si="36"/>
        <v>42472.798703703702</v>
      </c>
      <c r="W534" s="18"/>
    </row>
    <row r="535" spans="1:2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0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33"/>
        <v>1.002</v>
      </c>
      <c r="P535" s="6">
        <f t="shared" si="34"/>
        <v>117.88235294117646</v>
      </c>
      <c r="Q535" s="6" t="s">
        <v>8316</v>
      </c>
      <c r="R535" s="6" t="s">
        <v>8317</v>
      </c>
      <c r="S535" s="23">
        <v>1463394365</v>
      </c>
      <c r="T535" s="18">
        <f t="shared" si="35"/>
        <v>42506.226446759254</v>
      </c>
      <c r="U535" s="23">
        <v>1461320765</v>
      </c>
      <c r="V535" s="18">
        <f t="shared" si="36"/>
        <v>42482.226446759254</v>
      </c>
      <c r="W535" s="18"/>
    </row>
    <row r="536" spans="1:2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0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33"/>
        <v>1.0466666666666666</v>
      </c>
      <c r="P536" s="6">
        <f t="shared" si="34"/>
        <v>327.08333333333331</v>
      </c>
      <c r="Q536" s="6" t="s">
        <v>8316</v>
      </c>
      <c r="R536" s="6" t="s">
        <v>8317</v>
      </c>
      <c r="S536" s="23">
        <v>1446418800</v>
      </c>
      <c r="T536" s="18">
        <f t="shared" si="35"/>
        <v>42309.749999999993</v>
      </c>
      <c r="U536" s="23">
        <v>1443036470</v>
      </c>
      <c r="V536" s="18">
        <f t="shared" si="36"/>
        <v>42270.602662037032</v>
      </c>
      <c r="W536" s="18"/>
    </row>
    <row r="537" spans="1:2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0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33"/>
        <v>1.0249999999999999</v>
      </c>
      <c r="P537" s="6">
        <f t="shared" si="34"/>
        <v>34.745762711864408</v>
      </c>
      <c r="Q537" s="6" t="s">
        <v>8316</v>
      </c>
      <c r="R537" s="6" t="s">
        <v>8317</v>
      </c>
      <c r="S537" s="23">
        <v>1483707905</v>
      </c>
      <c r="T537" s="18">
        <f t="shared" si="35"/>
        <v>42741.336863425924</v>
      </c>
      <c r="U537" s="23">
        <v>1481115905</v>
      </c>
      <c r="V537" s="18">
        <f t="shared" si="36"/>
        <v>42711.336863425924</v>
      </c>
      <c r="W537" s="18"/>
    </row>
    <row r="538" spans="1:2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0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33"/>
        <v>1.1825757575757576</v>
      </c>
      <c r="P538" s="6">
        <f t="shared" si="34"/>
        <v>100.06410256410257</v>
      </c>
      <c r="Q538" s="6" t="s">
        <v>8316</v>
      </c>
      <c r="R538" s="6" t="s">
        <v>8317</v>
      </c>
      <c r="S538" s="23">
        <v>1438624800</v>
      </c>
      <c r="T538" s="18">
        <f t="shared" si="35"/>
        <v>42219.541666666664</v>
      </c>
      <c r="U538" s="23">
        <v>1435133807</v>
      </c>
      <c r="V538" s="18">
        <f t="shared" si="36"/>
        <v>42179.136655092589</v>
      </c>
      <c r="W538" s="18"/>
    </row>
    <row r="539" spans="1:2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0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33"/>
        <v>1.2050000000000001</v>
      </c>
      <c r="P539" s="6">
        <f t="shared" si="34"/>
        <v>40.847457627118644</v>
      </c>
      <c r="Q539" s="6" t="s">
        <v>8316</v>
      </c>
      <c r="R539" s="6" t="s">
        <v>8317</v>
      </c>
      <c r="S539" s="23">
        <v>1446665191</v>
      </c>
      <c r="T539" s="18">
        <f t="shared" si="35"/>
        <v>42312.601747685178</v>
      </c>
      <c r="U539" s="23">
        <v>1444069591</v>
      </c>
      <c r="V539" s="18">
        <f t="shared" si="36"/>
        <v>42282.560081018521</v>
      </c>
      <c r="W539" s="18"/>
    </row>
    <row r="540" spans="1:2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33"/>
        <v>3.0242</v>
      </c>
      <c r="P540" s="6">
        <f t="shared" si="34"/>
        <v>252.01666666666668</v>
      </c>
      <c r="Q540" s="6" t="s">
        <v>8316</v>
      </c>
      <c r="R540" s="6" t="s">
        <v>8317</v>
      </c>
      <c r="S540" s="23">
        <v>1463166263</v>
      </c>
      <c r="T540" s="18">
        <f t="shared" si="35"/>
        <v>42503.586377314808</v>
      </c>
      <c r="U540" s="23">
        <v>1460574263</v>
      </c>
      <c r="V540" s="18">
        <f t="shared" si="36"/>
        <v>42473.586377314808</v>
      </c>
      <c r="W540" s="18"/>
    </row>
    <row r="541" spans="1:2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0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33"/>
        <v>1.00644</v>
      </c>
      <c r="P541" s="6">
        <f t="shared" si="34"/>
        <v>25.161000000000001</v>
      </c>
      <c r="Q541" s="6" t="s">
        <v>8316</v>
      </c>
      <c r="R541" s="6" t="s">
        <v>8317</v>
      </c>
      <c r="S541" s="23">
        <v>1467681107</v>
      </c>
      <c r="T541" s="18">
        <f t="shared" si="35"/>
        <v>42555.841516203705</v>
      </c>
      <c r="U541" s="23">
        <v>1465866707</v>
      </c>
      <c r="V541" s="18">
        <f t="shared" si="36"/>
        <v>42534.841516203705</v>
      </c>
      <c r="W541" s="18"/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33"/>
        <v>6.666666666666667E-5</v>
      </c>
      <c r="P542" s="6">
        <f t="shared" si="34"/>
        <v>1</v>
      </c>
      <c r="Q542" s="6" t="s">
        <v>8318</v>
      </c>
      <c r="R542" s="6" t="s">
        <v>8319</v>
      </c>
      <c r="S542" s="23">
        <v>1423078606</v>
      </c>
      <c r="T542" s="18">
        <f t="shared" si="35"/>
        <v>42039.608865740738</v>
      </c>
      <c r="U542" s="23">
        <v>1420486606</v>
      </c>
      <c r="V542" s="18">
        <f t="shared" si="36"/>
        <v>42009.608865740738</v>
      </c>
      <c r="W542" s="18"/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33"/>
        <v>5.5555555555555558E-3</v>
      </c>
      <c r="P543" s="6">
        <f t="shared" si="34"/>
        <v>25</v>
      </c>
      <c r="Q543" s="6" t="s">
        <v>8318</v>
      </c>
      <c r="R543" s="6" t="s">
        <v>8319</v>
      </c>
      <c r="S543" s="23">
        <v>1446080834</v>
      </c>
      <c r="T543" s="18">
        <f t="shared" si="35"/>
        <v>42305.838356481479</v>
      </c>
      <c r="U543" s="23">
        <v>1443488834</v>
      </c>
      <c r="V543" s="18">
        <f t="shared" si="36"/>
        <v>42275.838356481479</v>
      </c>
      <c r="W543" s="18"/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33"/>
        <v>3.9999999999999998E-6</v>
      </c>
      <c r="P544" s="6">
        <f t="shared" si="34"/>
        <v>1</v>
      </c>
      <c r="Q544" s="6" t="s">
        <v>8318</v>
      </c>
      <c r="R544" s="6" t="s">
        <v>8319</v>
      </c>
      <c r="S544" s="23">
        <v>1462293716</v>
      </c>
      <c r="T544" s="18">
        <f t="shared" si="35"/>
        <v>42493.487453703703</v>
      </c>
      <c r="U544" s="23">
        <v>1457113316</v>
      </c>
      <c r="V544" s="18">
        <f t="shared" si="36"/>
        <v>42433.529120370367</v>
      </c>
      <c r="W544" s="18"/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33"/>
        <v>3.1818181818181819E-3</v>
      </c>
      <c r="P545" s="6">
        <f t="shared" si="34"/>
        <v>35</v>
      </c>
      <c r="Q545" s="6" t="s">
        <v>8318</v>
      </c>
      <c r="R545" s="6" t="s">
        <v>8319</v>
      </c>
      <c r="S545" s="23">
        <v>1414807962</v>
      </c>
      <c r="T545" s="18">
        <f t="shared" si="35"/>
        <v>41943.88381944444</v>
      </c>
      <c r="U545" s="23">
        <v>1412215962</v>
      </c>
      <c r="V545" s="18">
        <f t="shared" si="36"/>
        <v>41913.88381944444</v>
      </c>
      <c r="W545" s="18"/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33"/>
        <v>1.2E-2</v>
      </c>
      <c r="P546" s="6">
        <f t="shared" si="34"/>
        <v>3</v>
      </c>
      <c r="Q546" s="6" t="s">
        <v>8318</v>
      </c>
      <c r="R546" s="6" t="s">
        <v>8319</v>
      </c>
      <c r="S546" s="23">
        <v>1467647160</v>
      </c>
      <c r="T546" s="18">
        <f t="shared" si="35"/>
        <v>42555.448611111111</v>
      </c>
      <c r="U546" s="23">
        <v>1465055160</v>
      </c>
      <c r="V546" s="18">
        <f t="shared" si="36"/>
        <v>42525.448611111111</v>
      </c>
      <c r="W546" s="18"/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33"/>
        <v>0.27383999999999997</v>
      </c>
      <c r="P547" s="6">
        <f t="shared" si="34"/>
        <v>402.70588235294116</v>
      </c>
      <c r="Q547" s="6" t="s">
        <v>8318</v>
      </c>
      <c r="R547" s="6" t="s">
        <v>8319</v>
      </c>
      <c r="S547" s="23">
        <v>1447600389</v>
      </c>
      <c r="T547" s="18">
        <f t="shared" si="35"/>
        <v>42323.425798611112</v>
      </c>
      <c r="U547" s="23">
        <v>1444140789</v>
      </c>
      <c r="V547" s="18">
        <f t="shared" si="36"/>
        <v>42283.38413194444</v>
      </c>
      <c r="W547" s="18"/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33"/>
        <v>8.6666666666666663E-4</v>
      </c>
      <c r="P548" s="6">
        <f t="shared" si="34"/>
        <v>26</v>
      </c>
      <c r="Q548" s="6" t="s">
        <v>8318</v>
      </c>
      <c r="R548" s="6" t="s">
        <v>8319</v>
      </c>
      <c r="S548" s="23">
        <v>1445097715</v>
      </c>
      <c r="T548" s="18">
        <f t="shared" si="35"/>
        <v>42294.459664351853</v>
      </c>
      <c r="U548" s="23">
        <v>1441209715</v>
      </c>
      <c r="V548" s="18">
        <f t="shared" si="36"/>
        <v>42249.459664351853</v>
      </c>
      <c r="W548" s="18"/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33"/>
        <v>0</v>
      </c>
      <c r="P549" s="6">
        <f t="shared" si="34"/>
        <v>0</v>
      </c>
      <c r="Q549" s="6" t="s">
        <v>8318</v>
      </c>
      <c r="R549" s="6" t="s">
        <v>8319</v>
      </c>
      <c r="S549" s="23">
        <v>1455122564</v>
      </c>
      <c r="T549" s="18">
        <f t="shared" si="35"/>
        <v>42410.488009259258</v>
      </c>
      <c r="U549" s="23">
        <v>1452530564</v>
      </c>
      <c r="V549" s="18">
        <f t="shared" si="36"/>
        <v>42380.488009259258</v>
      </c>
      <c r="W549" s="18"/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33"/>
        <v>8.9999999999999998E-4</v>
      </c>
      <c r="P550" s="6">
        <f t="shared" si="34"/>
        <v>9</v>
      </c>
      <c r="Q550" s="6" t="s">
        <v>8318</v>
      </c>
      <c r="R550" s="6" t="s">
        <v>8319</v>
      </c>
      <c r="S550" s="23">
        <v>1446154848</v>
      </c>
      <c r="T550" s="18">
        <f t="shared" si="35"/>
        <v>42306.695</v>
      </c>
      <c r="U550" s="23">
        <v>1443562848</v>
      </c>
      <c r="V550" s="18">
        <f t="shared" si="36"/>
        <v>42276.695</v>
      </c>
      <c r="W550" s="18"/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33"/>
        <v>2.7199999999999998E-2</v>
      </c>
      <c r="P551" s="6">
        <f t="shared" si="34"/>
        <v>8.5</v>
      </c>
      <c r="Q551" s="6" t="s">
        <v>8318</v>
      </c>
      <c r="R551" s="6" t="s">
        <v>8319</v>
      </c>
      <c r="S551" s="23">
        <v>1436368622</v>
      </c>
      <c r="T551" s="18">
        <f t="shared" si="35"/>
        <v>42193.428495370368</v>
      </c>
      <c r="U551" s="23">
        <v>1433776622</v>
      </c>
      <c r="V551" s="18">
        <f t="shared" si="36"/>
        <v>42163.428495370368</v>
      </c>
      <c r="W551" s="18"/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33"/>
        <v>7.0000000000000001E-3</v>
      </c>
      <c r="P552" s="6">
        <f t="shared" si="34"/>
        <v>8.75</v>
      </c>
      <c r="Q552" s="6" t="s">
        <v>8318</v>
      </c>
      <c r="R552" s="6" t="s">
        <v>8319</v>
      </c>
      <c r="S552" s="23">
        <v>1485838800</v>
      </c>
      <c r="T552" s="18">
        <f t="shared" si="35"/>
        <v>42765.999999999993</v>
      </c>
      <c r="U552" s="23">
        <v>1484756245</v>
      </c>
      <c r="V552" s="18">
        <f t="shared" si="36"/>
        <v>42753.47042824074</v>
      </c>
      <c r="W552" s="18"/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33"/>
        <v>5.0413333333333331E-2</v>
      </c>
      <c r="P553" s="6">
        <f t="shared" si="34"/>
        <v>135.03571428571428</v>
      </c>
      <c r="Q553" s="6" t="s">
        <v>8318</v>
      </c>
      <c r="R553" s="6" t="s">
        <v>8319</v>
      </c>
      <c r="S553" s="23">
        <v>1438451580</v>
      </c>
      <c r="T553" s="18">
        <f t="shared" si="35"/>
        <v>42217.536805555552</v>
      </c>
      <c r="U553" s="23">
        <v>1434609424</v>
      </c>
      <c r="V553" s="18">
        <f t="shared" si="36"/>
        <v>42173.067407407405</v>
      </c>
      <c r="W553" s="18"/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33"/>
        <v>0</v>
      </c>
      <c r="P554" s="6">
        <f t="shared" si="34"/>
        <v>0</v>
      </c>
      <c r="Q554" s="6" t="s">
        <v>8318</v>
      </c>
      <c r="R554" s="6" t="s">
        <v>8319</v>
      </c>
      <c r="S554" s="23">
        <v>1452350896</v>
      </c>
      <c r="T554" s="18">
        <f t="shared" si="35"/>
        <v>42378.408518518518</v>
      </c>
      <c r="U554" s="23">
        <v>1447166896</v>
      </c>
      <c r="V554" s="18">
        <f t="shared" si="36"/>
        <v>42318.408518518518</v>
      </c>
      <c r="W554" s="18"/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33"/>
        <v>4.9199999999999999E-3</v>
      </c>
      <c r="P555" s="6">
        <f t="shared" si="34"/>
        <v>20.5</v>
      </c>
      <c r="Q555" s="6" t="s">
        <v>8318</v>
      </c>
      <c r="R555" s="6" t="s">
        <v>8319</v>
      </c>
      <c r="S555" s="23">
        <v>1415988991</v>
      </c>
      <c r="T555" s="18">
        <f t="shared" si="35"/>
        <v>41957.553136574068</v>
      </c>
      <c r="U555" s="23">
        <v>1413393391</v>
      </c>
      <c r="V555" s="18">
        <f t="shared" si="36"/>
        <v>41927.511469907404</v>
      </c>
      <c r="W555" s="18"/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33"/>
        <v>0.36589147286821705</v>
      </c>
      <c r="P556" s="6">
        <f t="shared" si="34"/>
        <v>64.36363636363636</v>
      </c>
      <c r="Q556" s="6" t="s">
        <v>8318</v>
      </c>
      <c r="R556" s="6" t="s">
        <v>8319</v>
      </c>
      <c r="S556" s="23">
        <v>1413735972</v>
      </c>
      <c r="T556" s="18">
        <f t="shared" si="35"/>
        <v>41931.476527777777</v>
      </c>
      <c r="U556" s="23">
        <v>1411143972</v>
      </c>
      <c r="V556" s="18">
        <f t="shared" si="36"/>
        <v>41901.476527777777</v>
      </c>
      <c r="W556" s="18"/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33"/>
        <v>0</v>
      </c>
      <c r="P557" s="6">
        <f t="shared" si="34"/>
        <v>0</v>
      </c>
      <c r="Q557" s="6" t="s">
        <v>8318</v>
      </c>
      <c r="R557" s="6" t="s">
        <v>8319</v>
      </c>
      <c r="S557" s="23">
        <v>1465720143</v>
      </c>
      <c r="T557" s="18">
        <f t="shared" si="35"/>
        <v>42533.145173611112</v>
      </c>
      <c r="U557" s="23">
        <v>1463128143</v>
      </c>
      <c r="V557" s="18">
        <f t="shared" si="36"/>
        <v>42503.145173611112</v>
      </c>
      <c r="W557" s="18"/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33"/>
        <v>2.5000000000000001E-2</v>
      </c>
      <c r="P558" s="6">
        <f t="shared" si="34"/>
        <v>200</v>
      </c>
      <c r="Q558" s="6" t="s">
        <v>8318</v>
      </c>
      <c r="R558" s="6" t="s">
        <v>8319</v>
      </c>
      <c r="S558" s="23">
        <v>1452112717</v>
      </c>
      <c r="T558" s="18">
        <f t="shared" si="35"/>
        <v>42375.651817129627</v>
      </c>
      <c r="U558" s="23">
        <v>1449520717</v>
      </c>
      <c r="V558" s="18">
        <f t="shared" si="36"/>
        <v>42345.651817129627</v>
      </c>
      <c r="W558" s="18"/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33"/>
        <v>9.1066666666666674E-3</v>
      </c>
      <c r="P559" s="6">
        <f t="shared" si="34"/>
        <v>68.3</v>
      </c>
      <c r="Q559" s="6" t="s">
        <v>8318</v>
      </c>
      <c r="R559" s="6" t="s">
        <v>8319</v>
      </c>
      <c r="S559" s="23">
        <v>1480721803</v>
      </c>
      <c r="T559" s="18">
        <f t="shared" si="35"/>
        <v>42706.775497685179</v>
      </c>
      <c r="U559" s="23">
        <v>1478126203</v>
      </c>
      <c r="V559" s="18">
        <f t="shared" si="36"/>
        <v>42676.733831018515</v>
      </c>
      <c r="W559" s="18"/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33"/>
        <v>0</v>
      </c>
      <c r="P560" s="6">
        <f t="shared" si="34"/>
        <v>0</v>
      </c>
      <c r="Q560" s="6" t="s">
        <v>8318</v>
      </c>
      <c r="R560" s="6" t="s">
        <v>8319</v>
      </c>
      <c r="S560" s="23">
        <v>1427227905</v>
      </c>
      <c r="T560" s="18">
        <f t="shared" si="35"/>
        <v>42087.633159722223</v>
      </c>
      <c r="U560" s="23">
        <v>1424639505</v>
      </c>
      <c r="V560" s="18">
        <f t="shared" si="36"/>
        <v>42057.674826388888</v>
      </c>
      <c r="W560" s="18"/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33"/>
        <v>2.0833333333333335E-4</v>
      </c>
      <c r="P561" s="6">
        <f t="shared" si="34"/>
        <v>50</v>
      </c>
      <c r="Q561" s="6" t="s">
        <v>8318</v>
      </c>
      <c r="R561" s="6" t="s">
        <v>8319</v>
      </c>
      <c r="S561" s="23">
        <v>1449989260</v>
      </c>
      <c r="T561" s="18">
        <f t="shared" si="35"/>
        <v>42351.074768518512</v>
      </c>
      <c r="U561" s="23">
        <v>1447397260</v>
      </c>
      <c r="V561" s="18">
        <f t="shared" si="36"/>
        <v>42321.074768518512</v>
      </c>
      <c r="W561" s="18"/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33"/>
        <v>1.2E-4</v>
      </c>
      <c r="P562" s="6">
        <f t="shared" si="34"/>
        <v>4</v>
      </c>
      <c r="Q562" s="6" t="s">
        <v>8318</v>
      </c>
      <c r="R562" s="6" t="s">
        <v>8319</v>
      </c>
      <c r="S562" s="23">
        <v>1418841045</v>
      </c>
      <c r="T562" s="18">
        <f t="shared" si="35"/>
        <v>41990.563020833331</v>
      </c>
      <c r="U562" s="23">
        <v>1416249045</v>
      </c>
      <c r="V562" s="18">
        <f t="shared" si="36"/>
        <v>41960.563020833331</v>
      </c>
      <c r="W562" s="18"/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33"/>
        <v>3.6666666666666666E-3</v>
      </c>
      <c r="P563" s="6">
        <f t="shared" si="34"/>
        <v>27.5</v>
      </c>
      <c r="Q563" s="6" t="s">
        <v>8318</v>
      </c>
      <c r="R563" s="6" t="s">
        <v>8319</v>
      </c>
      <c r="S563" s="23">
        <v>1445874513</v>
      </c>
      <c r="T563" s="18">
        <f t="shared" si="35"/>
        <v>42303.450381944444</v>
      </c>
      <c r="U563" s="23">
        <v>1442850513</v>
      </c>
      <c r="V563" s="18">
        <f t="shared" si="36"/>
        <v>42268.450381944444</v>
      </c>
      <c r="W563" s="18"/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33"/>
        <v>0</v>
      </c>
      <c r="P564" s="6">
        <f t="shared" si="34"/>
        <v>0</v>
      </c>
      <c r="Q564" s="6" t="s">
        <v>8318</v>
      </c>
      <c r="R564" s="6" t="s">
        <v>8319</v>
      </c>
      <c r="S564" s="23">
        <v>1482052815</v>
      </c>
      <c r="T564" s="18">
        <f t="shared" si="35"/>
        <v>42722.180729166663</v>
      </c>
      <c r="U564" s="23">
        <v>1479460815</v>
      </c>
      <c r="V564" s="18">
        <f t="shared" si="36"/>
        <v>42692.180729166663</v>
      </c>
      <c r="W564" s="18"/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33"/>
        <v>9.0666666666666662E-4</v>
      </c>
      <c r="P565" s="6">
        <f t="shared" si="34"/>
        <v>34</v>
      </c>
      <c r="Q565" s="6" t="s">
        <v>8318</v>
      </c>
      <c r="R565" s="6" t="s">
        <v>8319</v>
      </c>
      <c r="S565" s="23">
        <v>1424137247</v>
      </c>
      <c r="T565" s="18">
        <f t="shared" si="35"/>
        <v>42051.861655092587</v>
      </c>
      <c r="U565" s="23">
        <v>1421545247</v>
      </c>
      <c r="V565" s="18">
        <f t="shared" si="36"/>
        <v>42021.861655092587</v>
      </c>
      <c r="W565" s="18"/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33"/>
        <v>5.5555555555555558E-5</v>
      </c>
      <c r="P566" s="6">
        <f t="shared" si="34"/>
        <v>1</v>
      </c>
      <c r="Q566" s="6" t="s">
        <v>8318</v>
      </c>
      <c r="R566" s="6" t="s">
        <v>8319</v>
      </c>
      <c r="S566" s="23">
        <v>1457822275</v>
      </c>
      <c r="T566" s="18">
        <f t="shared" si="35"/>
        <v>42441.734664351847</v>
      </c>
      <c r="U566" s="23">
        <v>1455230275</v>
      </c>
      <c r="V566" s="18">
        <f t="shared" si="36"/>
        <v>42411.734664351847</v>
      </c>
      <c r="W566" s="18"/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33"/>
        <v>0</v>
      </c>
      <c r="P567" s="6">
        <f t="shared" si="34"/>
        <v>0</v>
      </c>
      <c r="Q567" s="6" t="s">
        <v>8318</v>
      </c>
      <c r="R567" s="6" t="s">
        <v>8319</v>
      </c>
      <c r="S567" s="23">
        <v>1436554249</v>
      </c>
      <c r="T567" s="18">
        <f t="shared" si="35"/>
        <v>42195.576956018514</v>
      </c>
      <c r="U567" s="23">
        <v>1433962249</v>
      </c>
      <c r="V567" s="18">
        <f t="shared" si="36"/>
        <v>42165.576956018514</v>
      </c>
      <c r="W567" s="18"/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33"/>
        <v>2.0000000000000001E-4</v>
      </c>
      <c r="P568" s="6">
        <f t="shared" si="34"/>
        <v>1</v>
      </c>
      <c r="Q568" s="6" t="s">
        <v>8318</v>
      </c>
      <c r="R568" s="6" t="s">
        <v>8319</v>
      </c>
      <c r="S568" s="23">
        <v>1468513533</v>
      </c>
      <c r="T568" s="18">
        <f t="shared" si="35"/>
        <v>42565.476076388884</v>
      </c>
      <c r="U568" s="23">
        <v>1465921533</v>
      </c>
      <c r="V568" s="18">
        <f t="shared" si="36"/>
        <v>42535.476076388884</v>
      </c>
      <c r="W568" s="18"/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33"/>
        <v>0</v>
      </c>
      <c r="P569" s="6">
        <f t="shared" si="34"/>
        <v>0</v>
      </c>
      <c r="Q569" s="6" t="s">
        <v>8318</v>
      </c>
      <c r="R569" s="6" t="s">
        <v>8319</v>
      </c>
      <c r="S569" s="23">
        <v>1420143194</v>
      </c>
      <c r="T569" s="18">
        <f t="shared" si="35"/>
        <v>42005.634189814817</v>
      </c>
      <c r="U569" s="23">
        <v>1417551194</v>
      </c>
      <c r="V569" s="18">
        <f t="shared" si="36"/>
        <v>41975.634189814817</v>
      </c>
      <c r="W569" s="18"/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33"/>
        <v>0.01</v>
      </c>
      <c r="P570" s="6">
        <f t="shared" si="34"/>
        <v>49</v>
      </c>
      <c r="Q570" s="6" t="s">
        <v>8318</v>
      </c>
      <c r="R570" s="6" t="s">
        <v>8319</v>
      </c>
      <c r="S570" s="23">
        <v>1452942000</v>
      </c>
      <c r="T570" s="18">
        <f t="shared" si="35"/>
        <v>42385.249999999993</v>
      </c>
      <c r="U570" s="23">
        <v>1449785223</v>
      </c>
      <c r="V570" s="18">
        <f t="shared" si="36"/>
        <v>42348.713229166664</v>
      </c>
      <c r="W570" s="18"/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33"/>
        <v>8.0000000000000002E-3</v>
      </c>
      <c r="P571" s="6">
        <f t="shared" si="34"/>
        <v>20</v>
      </c>
      <c r="Q571" s="6" t="s">
        <v>8318</v>
      </c>
      <c r="R571" s="6" t="s">
        <v>8319</v>
      </c>
      <c r="S571" s="23">
        <v>1451679612</v>
      </c>
      <c r="T571" s="18">
        <f t="shared" si="35"/>
        <v>42370.639027777775</v>
      </c>
      <c r="U571" s="23">
        <v>1449087612</v>
      </c>
      <c r="V571" s="18">
        <f t="shared" si="36"/>
        <v>42340.639027777775</v>
      </c>
      <c r="W571" s="18"/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33"/>
        <v>1.6705882352941177E-3</v>
      </c>
      <c r="P572" s="6">
        <f t="shared" si="34"/>
        <v>142</v>
      </c>
      <c r="Q572" s="6" t="s">
        <v>8318</v>
      </c>
      <c r="R572" s="6" t="s">
        <v>8319</v>
      </c>
      <c r="S572" s="23">
        <v>1455822569</v>
      </c>
      <c r="T572" s="18">
        <f t="shared" si="35"/>
        <v>42418.589918981474</v>
      </c>
      <c r="U572" s="23">
        <v>1453230569</v>
      </c>
      <c r="V572" s="18">
        <f t="shared" si="36"/>
        <v>42388.589918981474</v>
      </c>
      <c r="W572" s="18"/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33"/>
        <v>4.2399999999999998E-3</v>
      </c>
      <c r="P573" s="6">
        <f t="shared" si="34"/>
        <v>53</v>
      </c>
      <c r="Q573" s="6" t="s">
        <v>8318</v>
      </c>
      <c r="R573" s="6" t="s">
        <v>8319</v>
      </c>
      <c r="S573" s="23">
        <v>1437969540</v>
      </c>
      <c r="T573" s="18">
        <f t="shared" si="35"/>
        <v>42211.957638888889</v>
      </c>
      <c r="U573" s="23">
        <v>1436297723</v>
      </c>
      <c r="V573" s="18">
        <f t="shared" si="36"/>
        <v>42192.607905092591</v>
      </c>
      <c r="W573" s="18"/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33"/>
        <v>0</v>
      </c>
      <c r="P574" s="6">
        <f t="shared" si="34"/>
        <v>0</v>
      </c>
      <c r="Q574" s="6" t="s">
        <v>8318</v>
      </c>
      <c r="R574" s="6" t="s">
        <v>8319</v>
      </c>
      <c r="S574" s="23">
        <v>1446660688</v>
      </c>
      <c r="T574" s="18">
        <f t="shared" si="35"/>
        <v>42312.549629629626</v>
      </c>
      <c r="U574" s="23">
        <v>1444065088</v>
      </c>
      <c r="V574" s="18">
        <f t="shared" si="36"/>
        <v>42282.507962962962</v>
      </c>
      <c r="W574" s="18"/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33"/>
        <v>3.892538925389254E-3</v>
      </c>
      <c r="P575" s="6">
        <f t="shared" si="34"/>
        <v>38.444444444444443</v>
      </c>
      <c r="Q575" s="6" t="s">
        <v>8318</v>
      </c>
      <c r="R575" s="6" t="s">
        <v>8319</v>
      </c>
      <c r="S575" s="23">
        <v>1421543520</v>
      </c>
      <c r="T575" s="18">
        <f t="shared" si="35"/>
        <v>42021.841666666667</v>
      </c>
      <c r="U575" s="23">
        <v>1416445931</v>
      </c>
      <c r="V575" s="18">
        <f t="shared" si="36"/>
        <v>41962.841793981475</v>
      </c>
      <c r="W575" s="18"/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33"/>
        <v>7.1556350626118068E-3</v>
      </c>
      <c r="P576" s="6">
        <f t="shared" si="34"/>
        <v>20</v>
      </c>
      <c r="Q576" s="6" t="s">
        <v>8318</v>
      </c>
      <c r="R576" s="6" t="s">
        <v>8319</v>
      </c>
      <c r="S576" s="23">
        <v>1476873507</v>
      </c>
      <c r="T576" s="18">
        <f t="shared" si="35"/>
        <v>42662.235034722216</v>
      </c>
      <c r="U576" s="23">
        <v>1474281507</v>
      </c>
      <c r="V576" s="18">
        <f t="shared" si="36"/>
        <v>42632.235034722216</v>
      </c>
      <c r="W576" s="18"/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33"/>
        <v>4.3166666666666666E-3</v>
      </c>
      <c r="P577" s="6">
        <f t="shared" si="34"/>
        <v>64.75</v>
      </c>
      <c r="Q577" s="6" t="s">
        <v>8318</v>
      </c>
      <c r="R577" s="6" t="s">
        <v>8319</v>
      </c>
      <c r="S577" s="23">
        <v>1434213443</v>
      </c>
      <c r="T577" s="18">
        <f t="shared" si="35"/>
        <v>42168.484293981477</v>
      </c>
      <c r="U577" s="23">
        <v>1431621443</v>
      </c>
      <c r="V577" s="18">
        <f t="shared" si="36"/>
        <v>42138.484293981477</v>
      </c>
      <c r="W577" s="18"/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si="33"/>
        <v>1.2500000000000001E-5</v>
      </c>
      <c r="P578" s="6">
        <f t="shared" si="34"/>
        <v>1</v>
      </c>
      <c r="Q578" s="6" t="s">
        <v>8318</v>
      </c>
      <c r="R578" s="6" t="s">
        <v>8319</v>
      </c>
      <c r="S578" s="23">
        <v>1427537952</v>
      </c>
      <c r="T578" s="18">
        <f t="shared" si="35"/>
        <v>42091.221666666665</v>
      </c>
      <c r="U578" s="23">
        <v>1422357552</v>
      </c>
      <c r="V578" s="18">
        <f t="shared" si="36"/>
        <v>42031.263333333329</v>
      </c>
      <c r="W578" s="18"/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ref="O579:O642" si="37">E579/D579</f>
        <v>2E-3</v>
      </c>
      <c r="P579" s="6">
        <f t="shared" ref="P579:P642" si="38">IFERROR(E579/L579,0)</f>
        <v>10</v>
      </c>
      <c r="Q579" s="6" t="s">
        <v>8318</v>
      </c>
      <c r="R579" s="6" t="s">
        <v>8319</v>
      </c>
      <c r="S579" s="23">
        <v>1463753302</v>
      </c>
      <c r="T579" s="18">
        <f t="shared" ref="T579:T642" si="39">(S579/86400)+25569+(-5/24)</f>
        <v>42510.380810185183</v>
      </c>
      <c r="U579" s="23">
        <v>1458569302</v>
      </c>
      <c r="V579" s="18">
        <f t="shared" ref="V579:V642" si="40">(U579/86400)+25569+(-5/24)</f>
        <v>42450.380810185183</v>
      </c>
      <c r="W579" s="18"/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37"/>
        <v>1.12E-4</v>
      </c>
      <c r="P580" s="6">
        <f t="shared" si="38"/>
        <v>2</v>
      </c>
      <c r="Q580" s="6" t="s">
        <v>8318</v>
      </c>
      <c r="R580" s="6" t="s">
        <v>8319</v>
      </c>
      <c r="S580" s="23">
        <v>1441633993</v>
      </c>
      <c r="T580" s="18">
        <f t="shared" si="39"/>
        <v>42254.370289351849</v>
      </c>
      <c r="U580" s="23">
        <v>1439560393</v>
      </c>
      <c r="V580" s="18">
        <f t="shared" si="40"/>
        <v>42230.370289351849</v>
      </c>
      <c r="W580" s="18"/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37"/>
        <v>1.4583333333333334E-2</v>
      </c>
      <c r="P581" s="6">
        <f t="shared" si="38"/>
        <v>35</v>
      </c>
      <c r="Q581" s="6" t="s">
        <v>8318</v>
      </c>
      <c r="R581" s="6" t="s">
        <v>8319</v>
      </c>
      <c r="S581" s="23">
        <v>1419539223</v>
      </c>
      <c r="T581" s="18">
        <f t="shared" si="39"/>
        <v>41998.643784722219</v>
      </c>
      <c r="U581" s="23">
        <v>1416947223</v>
      </c>
      <c r="V581" s="18">
        <f t="shared" si="40"/>
        <v>41968.643784722219</v>
      </c>
      <c r="W581" s="18"/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37"/>
        <v>3.3333333333333332E-4</v>
      </c>
      <c r="P582" s="6">
        <f t="shared" si="38"/>
        <v>1</v>
      </c>
      <c r="Q582" s="6" t="s">
        <v>8318</v>
      </c>
      <c r="R582" s="6" t="s">
        <v>8319</v>
      </c>
      <c r="S582" s="23">
        <v>1474580867</v>
      </c>
      <c r="T582" s="18">
        <f t="shared" si="39"/>
        <v>42635.699849537035</v>
      </c>
      <c r="U582" s="23">
        <v>1471988867</v>
      </c>
      <c r="V582" s="18">
        <f t="shared" si="40"/>
        <v>42605.699849537035</v>
      </c>
      <c r="W582" s="18"/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37"/>
        <v>0</v>
      </c>
      <c r="P583" s="6">
        <f t="shared" si="38"/>
        <v>0</v>
      </c>
      <c r="Q583" s="6" t="s">
        <v>8318</v>
      </c>
      <c r="R583" s="6" t="s">
        <v>8319</v>
      </c>
      <c r="S583" s="23">
        <v>1438474704</v>
      </c>
      <c r="T583" s="18">
        <f t="shared" si="39"/>
        <v>42217.804444444446</v>
      </c>
      <c r="U583" s="23">
        <v>1435882704</v>
      </c>
      <c r="V583" s="18">
        <f t="shared" si="40"/>
        <v>42187.804444444446</v>
      </c>
      <c r="W583" s="18"/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37"/>
        <v>0</v>
      </c>
      <c r="P584" s="6">
        <f t="shared" si="38"/>
        <v>0</v>
      </c>
      <c r="Q584" s="6" t="s">
        <v>8318</v>
      </c>
      <c r="R584" s="6" t="s">
        <v>8319</v>
      </c>
      <c r="S584" s="23">
        <v>1426442400</v>
      </c>
      <c r="T584" s="18">
        <f t="shared" si="39"/>
        <v>42078.541666666664</v>
      </c>
      <c r="U584" s="23">
        <v>1424454319</v>
      </c>
      <c r="V584" s="18">
        <f t="shared" si="40"/>
        <v>42055.531469907401</v>
      </c>
      <c r="W584" s="18"/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37"/>
        <v>1.1111111111111112E-4</v>
      </c>
      <c r="P585" s="6">
        <f t="shared" si="38"/>
        <v>1</v>
      </c>
      <c r="Q585" s="6" t="s">
        <v>8318</v>
      </c>
      <c r="R585" s="6" t="s">
        <v>8319</v>
      </c>
      <c r="S585" s="23">
        <v>1426800687</v>
      </c>
      <c r="T585" s="18">
        <f t="shared" si="39"/>
        <v>42082.688506944447</v>
      </c>
      <c r="U585" s="23">
        <v>1424212287</v>
      </c>
      <c r="V585" s="18">
        <f t="shared" si="40"/>
        <v>42052.730173611104</v>
      </c>
      <c r="W585" s="18"/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37"/>
        <v>0.01</v>
      </c>
      <c r="P586" s="6">
        <f t="shared" si="38"/>
        <v>5</v>
      </c>
      <c r="Q586" s="6" t="s">
        <v>8318</v>
      </c>
      <c r="R586" s="6" t="s">
        <v>8319</v>
      </c>
      <c r="S586" s="23">
        <v>1426522316</v>
      </c>
      <c r="T586" s="18">
        <f t="shared" si="39"/>
        <v>42079.466620370367</v>
      </c>
      <c r="U586" s="23">
        <v>1423933916</v>
      </c>
      <c r="V586" s="18">
        <f t="shared" si="40"/>
        <v>42049.508287037032</v>
      </c>
      <c r="W586" s="18"/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37"/>
        <v>0</v>
      </c>
      <c r="P587" s="6">
        <f t="shared" si="38"/>
        <v>0</v>
      </c>
      <c r="Q587" s="6" t="s">
        <v>8318</v>
      </c>
      <c r="R587" s="6" t="s">
        <v>8319</v>
      </c>
      <c r="S587" s="23">
        <v>1448928000</v>
      </c>
      <c r="T587" s="18">
        <f t="shared" si="39"/>
        <v>42338.791666666664</v>
      </c>
      <c r="U587" s="23">
        <v>1444123377</v>
      </c>
      <c r="V587" s="18">
        <f t="shared" si="40"/>
        <v>42283.182604166665</v>
      </c>
      <c r="W587" s="18"/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37"/>
        <v>5.5999999999999999E-3</v>
      </c>
      <c r="P588" s="6">
        <f t="shared" si="38"/>
        <v>14</v>
      </c>
      <c r="Q588" s="6" t="s">
        <v>8318</v>
      </c>
      <c r="R588" s="6" t="s">
        <v>8319</v>
      </c>
      <c r="S588" s="23">
        <v>1424032207</v>
      </c>
      <c r="T588" s="18">
        <f t="shared" si="39"/>
        <v>42050.645914351851</v>
      </c>
      <c r="U588" s="23">
        <v>1421440207</v>
      </c>
      <c r="V588" s="18">
        <f t="shared" si="40"/>
        <v>42020.645914351851</v>
      </c>
      <c r="W588" s="18"/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37"/>
        <v>9.0833333333333335E-2</v>
      </c>
      <c r="P589" s="6">
        <f t="shared" si="38"/>
        <v>389.28571428571428</v>
      </c>
      <c r="Q589" s="6" t="s">
        <v>8318</v>
      </c>
      <c r="R589" s="6" t="s">
        <v>8319</v>
      </c>
      <c r="S589" s="23">
        <v>1429207833</v>
      </c>
      <c r="T589" s="18">
        <f t="shared" si="39"/>
        <v>42110.548993055556</v>
      </c>
      <c r="U589" s="23">
        <v>1426615833</v>
      </c>
      <c r="V589" s="18">
        <f t="shared" si="40"/>
        <v>42080.548993055556</v>
      </c>
      <c r="W589" s="18"/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37"/>
        <v>3.3444444444444443E-2</v>
      </c>
      <c r="P590" s="6">
        <f t="shared" si="38"/>
        <v>150.5</v>
      </c>
      <c r="Q590" s="6" t="s">
        <v>8318</v>
      </c>
      <c r="R590" s="6" t="s">
        <v>8319</v>
      </c>
      <c r="S590" s="23">
        <v>1479410886</v>
      </c>
      <c r="T590" s="18">
        <f t="shared" si="39"/>
        <v>42691.602847222217</v>
      </c>
      <c r="U590" s="23">
        <v>1474223286</v>
      </c>
      <c r="V590" s="18">
        <f t="shared" si="40"/>
        <v>42631.561180555553</v>
      </c>
      <c r="W590" s="18"/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37"/>
        <v>1.3333333333333334E-4</v>
      </c>
      <c r="P591" s="6">
        <f t="shared" si="38"/>
        <v>1</v>
      </c>
      <c r="Q591" s="6" t="s">
        <v>8318</v>
      </c>
      <c r="R591" s="6" t="s">
        <v>8319</v>
      </c>
      <c r="S591" s="23">
        <v>1436366699</v>
      </c>
      <c r="T591" s="18">
        <f t="shared" si="39"/>
        <v>42193.406238425923</v>
      </c>
      <c r="U591" s="23">
        <v>1435070699</v>
      </c>
      <c r="V591" s="18">
        <f t="shared" si="40"/>
        <v>42178.406238425923</v>
      </c>
      <c r="W591" s="18"/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37"/>
        <v>4.4600000000000001E-2</v>
      </c>
      <c r="P592" s="6">
        <f t="shared" si="38"/>
        <v>24.777777777777779</v>
      </c>
      <c r="Q592" s="6" t="s">
        <v>8318</v>
      </c>
      <c r="R592" s="6" t="s">
        <v>8319</v>
      </c>
      <c r="S592" s="23">
        <v>1454936460</v>
      </c>
      <c r="T592" s="18">
        <f t="shared" si="39"/>
        <v>42408.334027777775</v>
      </c>
      <c r="U592" s="23">
        <v>1452259131</v>
      </c>
      <c r="V592" s="18">
        <f t="shared" si="40"/>
        <v>42377.34642361111</v>
      </c>
      <c r="W592" s="18"/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37"/>
        <v>6.0999999999999997E-4</v>
      </c>
      <c r="P593" s="6">
        <f t="shared" si="38"/>
        <v>30.5</v>
      </c>
      <c r="Q593" s="6" t="s">
        <v>8318</v>
      </c>
      <c r="R593" s="6" t="s">
        <v>8319</v>
      </c>
      <c r="S593" s="23">
        <v>1437570130</v>
      </c>
      <c r="T593" s="18">
        <f t="shared" si="39"/>
        <v>42207.334837962961</v>
      </c>
      <c r="U593" s="23">
        <v>1434978130</v>
      </c>
      <c r="V593" s="18">
        <f t="shared" si="40"/>
        <v>42177.334837962961</v>
      </c>
      <c r="W593" s="18"/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37"/>
        <v>3.3333333333333333E-2</v>
      </c>
      <c r="P594" s="6">
        <f t="shared" si="38"/>
        <v>250</v>
      </c>
      <c r="Q594" s="6" t="s">
        <v>8318</v>
      </c>
      <c r="R594" s="6" t="s">
        <v>8319</v>
      </c>
      <c r="S594" s="23">
        <v>1417584860</v>
      </c>
      <c r="T594" s="18">
        <f t="shared" si="39"/>
        <v>41976.023842592585</v>
      </c>
      <c r="U594" s="23">
        <v>1414992860</v>
      </c>
      <c r="V594" s="18">
        <f t="shared" si="40"/>
        <v>41946.023842592593</v>
      </c>
      <c r="W594" s="18"/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37"/>
        <v>0.23</v>
      </c>
      <c r="P595" s="6">
        <f t="shared" si="38"/>
        <v>16.428571428571427</v>
      </c>
      <c r="Q595" s="6" t="s">
        <v>8318</v>
      </c>
      <c r="R595" s="6" t="s">
        <v>8319</v>
      </c>
      <c r="S595" s="23">
        <v>1428333345</v>
      </c>
      <c r="T595" s="18">
        <f t="shared" si="39"/>
        <v>42100.427604166667</v>
      </c>
      <c r="U595" s="23">
        <v>1425744945</v>
      </c>
      <c r="V595" s="18">
        <f t="shared" si="40"/>
        <v>42070.469270833331</v>
      </c>
      <c r="W595" s="18"/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37"/>
        <v>1.0399999999999999E-3</v>
      </c>
      <c r="P596" s="6">
        <f t="shared" si="38"/>
        <v>13</v>
      </c>
      <c r="Q596" s="6" t="s">
        <v>8318</v>
      </c>
      <c r="R596" s="6" t="s">
        <v>8319</v>
      </c>
      <c r="S596" s="23">
        <v>1460832206</v>
      </c>
      <c r="T596" s="18">
        <f t="shared" si="39"/>
        <v>42476.571828703702</v>
      </c>
      <c r="U596" s="23">
        <v>1458240206</v>
      </c>
      <c r="V596" s="18">
        <f t="shared" si="40"/>
        <v>42446.571828703702</v>
      </c>
      <c r="W596" s="18"/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37"/>
        <v>4.2599999999999999E-3</v>
      </c>
      <c r="P597" s="6">
        <f t="shared" si="38"/>
        <v>53.25</v>
      </c>
      <c r="Q597" s="6" t="s">
        <v>8318</v>
      </c>
      <c r="R597" s="6" t="s">
        <v>8319</v>
      </c>
      <c r="S597" s="23">
        <v>1430703638</v>
      </c>
      <c r="T597" s="18">
        <f t="shared" si="39"/>
        <v>42127.861550925925</v>
      </c>
      <c r="U597" s="23">
        <v>1426815638</v>
      </c>
      <c r="V597" s="18">
        <f t="shared" si="40"/>
        <v>42082.861550925925</v>
      </c>
      <c r="W597" s="18"/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37"/>
        <v>2.9999999999999997E-4</v>
      </c>
      <c r="P598" s="6">
        <f t="shared" si="38"/>
        <v>3</v>
      </c>
      <c r="Q598" s="6" t="s">
        <v>8318</v>
      </c>
      <c r="R598" s="6" t="s">
        <v>8319</v>
      </c>
      <c r="S598" s="23">
        <v>1478122292</v>
      </c>
      <c r="T598" s="18">
        <f t="shared" si="39"/>
        <v>42676.688564814809</v>
      </c>
      <c r="U598" s="23">
        <v>1475530292</v>
      </c>
      <c r="V598" s="18">
        <f t="shared" si="40"/>
        <v>42646.688564814809</v>
      </c>
      <c r="W598" s="18"/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37"/>
        <v>2.6666666666666666E-3</v>
      </c>
      <c r="P599" s="6">
        <f t="shared" si="38"/>
        <v>10</v>
      </c>
      <c r="Q599" s="6" t="s">
        <v>8318</v>
      </c>
      <c r="R599" s="6" t="s">
        <v>8319</v>
      </c>
      <c r="S599" s="23">
        <v>1469980800</v>
      </c>
      <c r="T599" s="18">
        <f t="shared" si="39"/>
        <v>42582.458333333336</v>
      </c>
      <c r="U599" s="23">
        <v>1466787335</v>
      </c>
      <c r="V599" s="18">
        <f t="shared" si="40"/>
        <v>42545.496932870366</v>
      </c>
      <c r="W599" s="18"/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37"/>
        <v>0.34</v>
      </c>
      <c r="P600" s="6">
        <f t="shared" si="38"/>
        <v>121.42857142857143</v>
      </c>
      <c r="Q600" s="6" t="s">
        <v>8318</v>
      </c>
      <c r="R600" s="6" t="s">
        <v>8319</v>
      </c>
      <c r="S600" s="23">
        <v>1417737781</v>
      </c>
      <c r="T600" s="18">
        <f t="shared" si="39"/>
        <v>41977.793761574074</v>
      </c>
      <c r="U600" s="23">
        <v>1415145781</v>
      </c>
      <c r="V600" s="18">
        <f t="shared" si="40"/>
        <v>41947.793761574074</v>
      </c>
      <c r="W600" s="18"/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37"/>
        <v>6.2E-4</v>
      </c>
      <c r="P601" s="6">
        <f t="shared" si="38"/>
        <v>15.5</v>
      </c>
      <c r="Q601" s="6" t="s">
        <v>8318</v>
      </c>
      <c r="R601" s="6" t="s">
        <v>8319</v>
      </c>
      <c r="S601" s="23">
        <v>1425827760</v>
      </c>
      <c r="T601" s="18">
        <f t="shared" si="39"/>
        <v>42071.427777777775</v>
      </c>
      <c r="U601" s="23">
        <v>1423769402</v>
      </c>
      <c r="V601" s="18">
        <f t="shared" si="40"/>
        <v>42047.604189814818</v>
      </c>
      <c r="W601" s="18"/>
    </row>
    <row r="602" spans="1:2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0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37"/>
        <v>0.02</v>
      </c>
      <c r="P602" s="6">
        <f t="shared" si="38"/>
        <v>100</v>
      </c>
      <c r="Q602" s="6" t="s">
        <v>8318</v>
      </c>
      <c r="R602" s="6" t="s">
        <v>8319</v>
      </c>
      <c r="S602" s="23">
        <v>1431198562</v>
      </c>
      <c r="T602" s="18">
        <f t="shared" si="39"/>
        <v>42133.589837962958</v>
      </c>
      <c r="U602" s="23">
        <v>1426014562</v>
      </c>
      <c r="V602" s="18">
        <f t="shared" si="40"/>
        <v>42073.589837962958</v>
      </c>
      <c r="W602" s="18"/>
    </row>
    <row r="603" spans="1:2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0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37"/>
        <v>1.4E-2</v>
      </c>
      <c r="P603" s="6">
        <f t="shared" si="38"/>
        <v>23.333333333333332</v>
      </c>
      <c r="Q603" s="6" t="s">
        <v>8318</v>
      </c>
      <c r="R603" s="6" t="s">
        <v>8319</v>
      </c>
      <c r="S603" s="23">
        <v>1419626139</v>
      </c>
      <c r="T603" s="18">
        <f t="shared" si="39"/>
        <v>41999.64975694444</v>
      </c>
      <c r="U603" s="23">
        <v>1417034139</v>
      </c>
      <c r="V603" s="18">
        <f t="shared" si="40"/>
        <v>41969.64975694444</v>
      </c>
      <c r="W603" s="18"/>
    </row>
    <row r="604" spans="1:2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0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37"/>
        <v>0</v>
      </c>
      <c r="P604" s="6">
        <f t="shared" si="38"/>
        <v>0</v>
      </c>
      <c r="Q604" s="6" t="s">
        <v>8318</v>
      </c>
      <c r="R604" s="6" t="s">
        <v>8319</v>
      </c>
      <c r="S604" s="23">
        <v>1434654215</v>
      </c>
      <c r="T604" s="18">
        <f t="shared" si="39"/>
        <v>42173.585821759254</v>
      </c>
      <c r="U604" s="23">
        <v>1432062215</v>
      </c>
      <c r="V604" s="18">
        <f t="shared" si="40"/>
        <v>42143.585821759254</v>
      </c>
      <c r="W604" s="18"/>
    </row>
    <row r="605" spans="1:2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0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37"/>
        <v>3.9334666666666664E-2</v>
      </c>
      <c r="P605" s="6">
        <f t="shared" si="38"/>
        <v>45.386153846153846</v>
      </c>
      <c r="Q605" s="6" t="s">
        <v>8318</v>
      </c>
      <c r="R605" s="6" t="s">
        <v>8319</v>
      </c>
      <c r="S605" s="23">
        <v>1408029623</v>
      </c>
      <c r="T605" s="18">
        <f t="shared" si="39"/>
        <v>41865.430821759255</v>
      </c>
      <c r="U605" s="23">
        <v>1405437623</v>
      </c>
      <c r="V605" s="18">
        <f t="shared" si="40"/>
        <v>41835.430821759255</v>
      </c>
      <c r="W605" s="18"/>
    </row>
    <row r="606" spans="1:2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0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37"/>
        <v>0</v>
      </c>
      <c r="P606" s="6">
        <f t="shared" si="38"/>
        <v>0</v>
      </c>
      <c r="Q606" s="6" t="s">
        <v>8318</v>
      </c>
      <c r="R606" s="6" t="s">
        <v>8319</v>
      </c>
      <c r="S606" s="23">
        <v>1409187056</v>
      </c>
      <c r="T606" s="18">
        <f t="shared" si="39"/>
        <v>41878.827037037037</v>
      </c>
      <c r="U606" s="23">
        <v>1406595056</v>
      </c>
      <c r="V606" s="18">
        <f t="shared" si="40"/>
        <v>41848.827037037037</v>
      </c>
      <c r="W606" s="18"/>
    </row>
    <row r="607" spans="1:2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0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37"/>
        <v>2.6200000000000001E-2</v>
      </c>
      <c r="P607" s="6">
        <f t="shared" si="38"/>
        <v>16.375</v>
      </c>
      <c r="Q607" s="6" t="s">
        <v>8318</v>
      </c>
      <c r="R607" s="6" t="s">
        <v>8319</v>
      </c>
      <c r="S607" s="23">
        <v>1440318908</v>
      </c>
      <c r="T607" s="18">
        <f t="shared" si="39"/>
        <v>42239.149398148147</v>
      </c>
      <c r="U607" s="23">
        <v>1436430908</v>
      </c>
      <c r="V607" s="18">
        <f t="shared" si="40"/>
        <v>42194.149398148147</v>
      </c>
      <c r="W607" s="18"/>
    </row>
    <row r="608" spans="1:2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0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37"/>
        <v>2E-3</v>
      </c>
      <c r="P608" s="6">
        <f t="shared" si="38"/>
        <v>10</v>
      </c>
      <c r="Q608" s="6" t="s">
        <v>8318</v>
      </c>
      <c r="R608" s="6" t="s">
        <v>8319</v>
      </c>
      <c r="S608" s="23">
        <v>1432479600</v>
      </c>
      <c r="T608" s="18">
        <f t="shared" si="39"/>
        <v>42148.416666666664</v>
      </c>
      <c r="U608" s="23">
        <v>1428507409</v>
      </c>
      <c r="V608" s="18">
        <f t="shared" si="40"/>
        <v>42102.442233796297</v>
      </c>
      <c r="W608" s="18"/>
    </row>
    <row r="609" spans="1:2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0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37"/>
        <v>0</v>
      </c>
      <c r="P609" s="6">
        <f t="shared" si="38"/>
        <v>0</v>
      </c>
      <c r="Q609" s="6" t="s">
        <v>8318</v>
      </c>
      <c r="R609" s="6" t="s">
        <v>8319</v>
      </c>
      <c r="S609" s="23">
        <v>1448225336</v>
      </c>
      <c r="T609" s="18">
        <f t="shared" si="39"/>
        <v>42330.65898148148</v>
      </c>
      <c r="U609" s="23">
        <v>1445629736</v>
      </c>
      <c r="V609" s="18">
        <f t="shared" si="40"/>
        <v>42300.617314814815</v>
      </c>
      <c r="W609" s="18"/>
    </row>
    <row r="610" spans="1:2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37"/>
        <v>9.7400000000000004E-3</v>
      </c>
      <c r="P610" s="6">
        <f t="shared" si="38"/>
        <v>292.2</v>
      </c>
      <c r="Q610" s="6" t="s">
        <v>8318</v>
      </c>
      <c r="R610" s="6" t="s">
        <v>8319</v>
      </c>
      <c r="S610" s="23">
        <v>1434405980</v>
      </c>
      <c r="T610" s="18">
        <f t="shared" si="39"/>
        <v>42170.712731481479</v>
      </c>
      <c r="U610" s="23">
        <v>1431813980</v>
      </c>
      <c r="V610" s="18">
        <f t="shared" si="40"/>
        <v>42140.712731481479</v>
      </c>
      <c r="W610" s="18"/>
    </row>
    <row r="611" spans="1:2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0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37"/>
        <v>6.41025641025641E-3</v>
      </c>
      <c r="P611" s="6">
        <f t="shared" si="38"/>
        <v>5</v>
      </c>
      <c r="Q611" s="6" t="s">
        <v>8318</v>
      </c>
      <c r="R611" s="6" t="s">
        <v>8319</v>
      </c>
      <c r="S611" s="23">
        <v>1448761744</v>
      </c>
      <c r="T611" s="18">
        <f t="shared" si="39"/>
        <v>42336.867407407401</v>
      </c>
      <c r="U611" s="23">
        <v>1446166144</v>
      </c>
      <c r="V611" s="18">
        <f t="shared" si="40"/>
        <v>42306.825740740744</v>
      </c>
      <c r="W611" s="18"/>
    </row>
    <row r="612" spans="1:2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0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37"/>
        <v>0</v>
      </c>
      <c r="P612" s="6">
        <f t="shared" si="38"/>
        <v>0</v>
      </c>
      <c r="Q612" s="6" t="s">
        <v>8318</v>
      </c>
      <c r="R612" s="6" t="s">
        <v>8319</v>
      </c>
      <c r="S612" s="23">
        <v>1429732586</v>
      </c>
      <c r="T612" s="18">
        <f t="shared" si="39"/>
        <v>42116.622523148144</v>
      </c>
      <c r="U612" s="23">
        <v>1427140586</v>
      </c>
      <c r="V612" s="18">
        <f t="shared" si="40"/>
        <v>42086.622523148144</v>
      </c>
      <c r="W612" s="18"/>
    </row>
    <row r="613" spans="1:2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0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37"/>
        <v>0</v>
      </c>
      <c r="P613" s="6">
        <f t="shared" si="38"/>
        <v>0</v>
      </c>
      <c r="Q613" s="6" t="s">
        <v>8318</v>
      </c>
      <c r="R613" s="6" t="s">
        <v>8319</v>
      </c>
      <c r="S613" s="23">
        <v>1453210037</v>
      </c>
      <c r="T613" s="18">
        <f t="shared" si="39"/>
        <v>42388.352280092593</v>
      </c>
      <c r="U613" s="23">
        <v>1448026037</v>
      </c>
      <c r="V613" s="18">
        <f t="shared" si="40"/>
        <v>42328.352280092593</v>
      </c>
      <c r="W613" s="18"/>
    </row>
    <row r="614" spans="1:2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0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37"/>
        <v>0</v>
      </c>
      <c r="P614" s="6">
        <f t="shared" si="38"/>
        <v>0</v>
      </c>
      <c r="Q614" s="6" t="s">
        <v>8318</v>
      </c>
      <c r="R614" s="6" t="s">
        <v>8319</v>
      </c>
      <c r="S614" s="23">
        <v>1472777146</v>
      </c>
      <c r="T614" s="18">
        <f t="shared" si="39"/>
        <v>42614.823449074072</v>
      </c>
      <c r="U614" s="23">
        <v>1470185146</v>
      </c>
      <c r="V614" s="18">
        <f t="shared" si="40"/>
        <v>42584.823449074072</v>
      </c>
      <c r="W614" s="18"/>
    </row>
    <row r="615" spans="1:2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0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37"/>
        <v>0.21363333333333334</v>
      </c>
      <c r="P615" s="6">
        <f t="shared" si="38"/>
        <v>105.93388429752066</v>
      </c>
      <c r="Q615" s="6" t="s">
        <v>8318</v>
      </c>
      <c r="R615" s="6" t="s">
        <v>8319</v>
      </c>
      <c r="S615" s="23">
        <v>1443675540</v>
      </c>
      <c r="T615" s="18">
        <f t="shared" si="39"/>
        <v>42277.999305555553</v>
      </c>
      <c r="U615" s="23">
        <v>1441022120</v>
      </c>
      <c r="V615" s="18">
        <f t="shared" si="40"/>
        <v>42247.288425925923</v>
      </c>
      <c r="W615" s="18"/>
    </row>
    <row r="616" spans="1:2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0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37"/>
        <v>0</v>
      </c>
      <c r="P616" s="6">
        <f t="shared" si="38"/>
        <v>0</v>
      </c>
      <c r="Q616" s="6" t="s">
        <v>8318</v>
      </c>
      <c r="R616" s="6" t="s">
        <v>8319</v>
      </c>
      <c r="S616" s="23">
        <v>1466731740</v>
      </c>
      <c r="T616" s="18">
        <f t="shared" si="39"/>
        <v>42544.853472222218</v>
      </c>
      <c r="U616" s="23">
        <v>1464139740</v>
      </c>
      <c r="V616" s="18">
        <f t="shared" si="40"/>
        <v>42514.853472222218</v>
      </c>
      <c r="W616" s="18"/>
    </row>
    <row r="617" spans="1:2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0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37"/>
        <v>0</v>
      </c>
      <c r="P617" s="6">
        <f t="shared" si="38"/>
        <v>0</v>
      </c>
      <c r="Q617" s="6" t="s">
        <v>8318</v>
      </c>
      <c r="R617" s="6" t="s">
        <v>8319</v>
      </c>
      <c r="S617" s="23">
        <v>1443149759</v>
      </c>
      <c r="T617" s="18">
        <f t="shared" si="39"/>
        <v>42271.913877314808</v>
      </c>
      <c r="U617" s="23">
        <v>1440557759</v>
      </c>
      <c r="V617" s="18">
        <f t="shared" si="40"/>
        <v>42241.913877314808</v>
      </c>
      <c r="W617" s="18"/>
    </row>
    <row r="618" spans="1:2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0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37"/>
        <v>0</v>
      </c>
      <c r="P618" s="6">
        <f t="shared" si="38"/>
        <v>0</v>
      </c>
      <c r="Q618" s="6" t="s">
        <v>8318</v>
      </c>
      <c r="R618" s="6" t="s">
        <v>8319</v>
      </c>
      <c r="S618" s="23">
        <v>1488013307</v>
      </c>
      <c r="T618" s="18">
        <f t="shared" si="39"/>
        <v>42791.167905092589</v>
      </c>
      <c r="U618" s="23">
        <v>1485421307</v>
      </c>
      <c r="V618" s="18">
        <f t="shared" si="40"/>
        <v>42761.167905092589</v>
      </c>
      <c r="W618" s="18"/>
    </row>
    <row r="619" spans="1:2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0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37"/>
        <v>0.03</v>
      </c>
      <c r="P619" s="6">
        <f t="shared" si="38"/>
        <v>20</v>
      </c>
      <c r="Q619" s="6" t="s">
        <v>8318</v>
      </c>
      <c r="R619" s="6" t="s">
        <v>8319</v>
      </c>
      <c r="S619" s="23">
        <v>1431072843</v>
      </c>
      <c r="T619" s="18">
        <f t="shared" si="39"/>
        <v>42132.134756944441</v>
      </c>
      <c r="U619" s="23">
        <v>1427184843</v>
      </c>
      <c r="V619" s="18">
        <f t="shared" si="40"/>
        <v>42087.134756944441</v>
      </c>
      <c r="W619" s="18"/>
    </row>
    <row r="620" spans="1:2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37"/>
        <v>0</v>
      </c>
      <c r="P620" s="6">
        <f t="shared" si="38"/>
        <v>0</v>
      </c>
      <c r="Q620" s="6" t="s">
        <v>8318</v>
      </c>
      <c r="R620" s="6" t="s">
        <v>8319</v>
      </c>
      <c r="S620" s="23">
        <v>1449689203</v>
      </c>
      <c r="T620" s="18">
        <f t="shared" si="39"/>
        <v>42347.60188657407</v>
      </c>
      <c r="U620" s="23">
        <v>1447097203</v>
      </c>
      <c r="V620" s="18">
        <f t="shared" si="40"/>
        <v>42317.60188657407</v>
      </c>
      <c r="W620" s="18"/>
    </row>
    <row r="621" spans="1:2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0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37"/>
        <v>3.9999999999999998E-7</v>
      </c>
      <c r="P621" s="6">
        <f t="shared" si="38"/>
        <v>1</v>
      </c>
      <c r="Q621" s="6" t="s">
        <v>8318</v>
      </c>
      <c r="R621" s="6" t="s">
        <v>8319</v>
      </c>
      <c r="S621" s="23">
        <v>1416933390</v>
      </c>
      <c r="T621" s="18">
        <f t="shared" si="39"/>
        <v>41968.483680555553</v>
      </c>
      <c r="U621" s="23">
        <v>1411745790</v>
      </c>
      <c r="V621" s="18">
        <f t="shared" si="40"/>
        <v>41908.442013888889</v>
      </c>
      <c r="W621" s="18"/>
    </row>
    <row r="622" spans="1:2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0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37"/>
        <v>0.01</v>
      </c>
      <c r="P622" s="6">
        <f t="shared" si="38"/>
        <v>300</v>
      </c>
      <c r="Q622" s="6" t="s">
        <v>8318</v>
      </c>
      <c r="R622" s="6" t="s">
        <v>8319</v>
      </c>
      <c r="S622" s="23">
        <v>1408986738</v>
      </c>
      <c r="T622" s="18">
        <f t="shared" si="39"/>
        <v>41876.508541666662</v>
      </c>
      <c r="U622" s="23">
        <v>1405098738</v>
      </c>
      <c r="V622" s="18">
        <f t="shared" si="40"/>
        <v>41831.508541666662</v>
      </c>
      <c r="W622" s="18"/>
    </row>
    <row r="623" spans="1:2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0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37"/>
        <v>1.044E-2</v>
      </c>
      <c r="P623" s="6">
        <f t="shared" si="38"/>
        <v>87</v>
      </c>
      <c r="Q623" s="6" t="s">
        <v>8318</v>
      </c>
      <c r="R623" s="6" t="s">
        <v>8319</v>
      </c>
      <c r="S623" s="23">
        <v>1467934937</v>
      </c>
      <c r="T623" s="18">
        <f t="shared" si="39"/>
        <v>42558.779363425921</v>
      </c>
      <c r="U623" s="23">
        <v>1465342937</v>
      </c>
      <c r="V623" s="18">
        <f t="shared" si="40"/>
        <v>42528.779363425921</v>
      </c>
      <c r="W623" s="18"/>
    </row>
    <row r="624" spans="1:2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0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37"/>
        <v>5.6833333333333333E-2</v>
      </c>
      <c r="P624" s="6">
        <f t="shared" si="38"/>
        <v>37.888888888888886</v>
      </c>
      <c r="Q624" s="6" t="s">
        <v>8318</v>
      </c>
      <c r="R624" s="6" t="s">
        <v>8319</v>
      </c>
      <c r="S624" s="23">
        <v>1467398138</v>
      </c>
      <c r="T624" s="18">
        <f t="shared" si="39"/>
        <v>42552.566412037035</v>
      </c>
      <c r="U624" s="23">
        <v>1465670138</v>
      </c>
      <c r="V624" s="18">
        <f t="shared" si="40"/>
        <v>42532.566412037035</v>
      </c>
      <c r="W624" s="18"/>
    </row>
    <row r="625" spans="1:2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0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37"/>
        <v>0</v>
      </c>
      <c r="P625" s="6">
        <f t="shared" si="38"/>
        <v>0</v>
      </c>
      <c r="Q625" s="6" t="s">
        <v>8318</v>
      </c>
      <c r="R625" s="6" t="s">
        <v>8319</v>
      </c>
      <c r="S625" s="23">
        <v>1432771997</v>
      </c>
      <c r="T625" s="18">
        <f t="shared" si="39"/>
        <v>42151.800891203697</v>
      </c>
      <c r="U625" s="23">
        <v>1430179997</v>
      </c>
      <c r="V625" s="18">
        <f t="shared" si="40"/>
        <v>42121.800891203697</v>
      </c>
      <c r="W625" s="18"/>
    </row>
    <row r="626" spans="1:2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0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37"/>
        <v>0</v>
      </c>
      <c r="P626" s="6">
        <f t="shared" si="38"/>
        <v>0</v>
      </c>
      <c r="Q626" s="6" t="s">
        <v>8318</v>
      </c>
      <c r="R626" s="6" t="s">
        <v>8319</v>
      </c>
      <c r="S626" s="23">
        <v>1431647041</v>
      </c>
      <c r="T626" s="18">
        <f t="shared" si="39"/>
        <v>42138.78056712963</v>
      </c>
      <c r="U626" s="23">
        <v>1429055041</v>
      </c>
      <c r="V626" s="18">
        <f t="shared" si="40"/>
        <v>42108.78056712963</v>
      </c>
      <c r="W626" s="18"/>
    </row>
    <row r="627" spans="1:2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0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37"/>
        <v>0</v>
      </c>
      <c r="P627" s="6">
        <f t="shared" si="38"/>
        <v>0</v>
      </c>
      <c r="Q627" s="6" t="s">
        <v>8318</v>
      </c>
      <c r="R627" s="6" t="s">
        <v>8319</v>
      </c>
      <c r="S627" s="23">
        <v>1490560177</v>
      </c>
      <c r="T627" s="18">
        <f t="shared" si="39"/>
        <v>42820.645567129628</v>
      </c>
      <c r="U627" s="23">
        <v>1487971777</v>
      </c>
      <c r="V627" s="18">
        <f t="shared" si="40"/>
        <v>42790.687233796292</v>
      </c>
      <c r="W627" s="18"/>
    </row>
    <row r="628" spans="1:2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0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37"/>
        <v>0.17380000000000001</v>
      </c>
      <c r="P628" s="6">
        <f t="shared" si="38"/>
        <v>111.41025641025641</v>
      </c>
      <c r="Q628" s="6" t="s">
        <v>8318</v>
      </c>
      <c r="R628" s="6" t="s">
        <v>8319</v>
      </c>
      <c r="S628" s="23">
        <v>1439644920</v>
      </c>
      <c r="T628" s="18">
        <f t="shared" si="39"/>
        <v>42231.348611111105</v>
      </c>
      <c r="U628" s="23">
        <v>1436793939</v>
      </c>
      <c r="V628" s="18">
        <f t="shared" si="40"/>
        <v>42198.351145833331</v>
      </c>
      <c r="W628" s="18"/>
    </row>
    <row r="629" spans="1:2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0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37"/>
        <v>2.0000000000000001E-4</v>
      </c>
      <c r="P629" s="6">
        <f t="shared" si="38"/>
        <v>90</v>
      </c>
      <c r="Q629" s="6" t="s">
        <v>8318</v>
      </c>
      <c r="R629" s="6" t="s">
        <v>8319</v>
      </c>
      <c r="S629" s="23">
        <v>1457996400</v>
      </c>
      <c r="T629" s="18">
        <f t="shared" si="39"/>
        <v>42443.749999999993</v>
      </c>
      <c r="U629" s="23">
        <v>1452842511</v>
      </c>
      <c r="V629" s="18">
        <f t="shared" si="40"/>
        <v>42384.098506944443</v>
      </c>
      <c r="W629" s="18"/>
    </row>
    <row r="630" spans="1:2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37"/>
        <v>0</v>
      </c>
      <c r="P630" s="6">
        <f t="shared" si="38"/>
        <v>0</v>
      </c>
      <c r="Q630" s="6" t="s">
        <v>8318</v>
      </c>
      <c r="R630" s="6" t="s">
        <v>8319</v>
      </c>
      <c r="S630" s="23">
        <v>1405269457</v>
      </c>
      <c r="T630" s="18">
        <f t="shared" si="39"/>
        <v>41833.484456018516</v>
      </c>
      <c r="U630" s="23">
        <v>1402677457</v>
      </c>
      <c r="V630" s="18">
        <f t="shared" si="40"/>
        <v>41803.484456018516</v>
      </c>
      <c r="W630" s="18"/>
    </row>
    <row r="631" spans="1:2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0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37"/>
        <v>1.75E-3</v>
      </c>
      <c r="P631" s="6">
        <f t="shared" si="38"/>
        <v>116.66666666666667</v>
      </c>
      <c r="Q631" s="6" t="s">
        <v>8318</v>
      </c>
      <c r="R631" s="6" t="s">
        <v>8319</v>
      </c>
      <c r="S631" s="23">
        <v>1463239108</v>
      </c>
      <c r="T631" s="18">
        <f t="shared" si="39"/>
        <v>42504.429490740738</v>
      </c>
      <c r="U631" s="23">
        <v>1460647108</v>
      </c>
      <c r="V631" s="18">
        <f t="shared" si="40"/>
        <v>42474.429490740738</v>
      </c>
      <c r="W631" s="18"/>
    </row>
    <row r="632" spans="1:2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0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37"/>
        <v>8.3340278356529708E-4</v>
      </c>
      <c r="P632" s="6">
        <f t="shared" si="38"/>
        <v>10</v>
      </c>
      <c r="Q632" s="6" t="s">
        <v>8318</v>
      </c>
      <c r="R632" s="6" t="s">
        <v>8319</v>
      </c>
      <c r="S632" s="23">
        <v>1441516200</v>
      </c>
      <c r="T632" s="18">
        <f t="shared" si="39"/>
        <v>42253.006944444445</v>
      </c>
      <c r="U632" s="23">
        <v>1438959121</v>
      </c>
      <c r="V632" s="18">
        <f t="shared" si="40"/>
        <v>42223.411122685182</v>
      </c>
      <c r="W632" s="18"/>
    </row>
    <row r="633" spans="1:2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0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37"/>
        <v>1.38E-2</v>
      </c>
      <c r="P633" s="6">
        <f t="shared" si="38"/>
        <v>76.666666666666671</v>
      </c>
      <c r="Q633" s="6" t="s">
        <v>8318</v>
      </c>
      <c r="R633" s="6" t="s">
        <v>8319</v>
      </c>
      <c r="S633" s="23">
        <v>1464460329</v>
      </c>
      <c r="T633" s="18">
        <f t="shared" si="39"/>
        <v>42518.563993055555</v>
      </c>
      <c r="U633" s="23">
        <v>1461954729</v>
      </c>
      <c r="V633" s="18">
        <f t="shared" si="40"/>
        <v>42489.563993055555</v>
      </c>
      <c r="W633" s="18"/>
    </row>
    <row r="634" spans="1:2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0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37"/>
        <v>0</v>
      </c>
      <c r="P634" s="6">
        <f t="shared" si="38"/>
        <v>0</v>
      </c>
      <c r="Q634" s="6" t="s">
        <v>8318</v>
      </c>
      <c r="R634" s="6" t="s">
        <v>8319</v>
      </c>
      <c r="S634" s="23">
        <v>1448470165</v>
      </c>
      <c r="T634" s="18">
        <f t="shared" si="39"/>
        <v>42333.492650462962</v>
      </c>
      <c r="U634" s="23">
        <v>1445874565</v>
      </c>
      <c r="V634" s="18">
        <f t="shared" si="40"/>
        <v>42303.450983796291</v>
      </c>
      <c r="W634" s="18"/>
    </row>
    <row r="635" spans="1:2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0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37"/>
        <v>0.1245</v>
      </c>
      <c r="P635" s="6">
        <f t="shared" si="38"/>
        <v>49.8</v>
      </c>
      <c r="Q635" s="6" t="s">
        <v>8318</v>
      </c>
      <c r="R635" s="6" t="s">
        <v>8319</v>
      </c>
      <c r="S635" s="23">
        <v>1466204400</v>
      </c>
      <c r="T635" s="18">
        <f t="shared" si="39"/>
        <v>42538.749999999993</v>
      </c>
      <c r="U635" s="23">
        <v>1463469062</v>
      </c>
      <c r="V635" s="18">
        <f t="shared" si="40"/>
        <v>42507.090995370367</v>
      </c>
      <c r="W635" s="18"/>
    </row>
    <row r="636" spans="1:2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0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37"/>
        <v>2.0000000000000001E-4</v>
      </c>
      <c r="P636" s="6">
        <f t="shared" si="38"/>
        <v>1</v>
      </c>
      <c r="Q636" s="6" t="s">
        <v>8318</v>
      </c>
      <c r="R636" s="6" t="s">
        <v>8319</v>
      </c>
      <c r="S636" s="23">
        <v>1424989029</v>
      </c>
      <c r="T636" s="18">
        <f t="shared" si="39"/>
        <v>42061.720243055555</v>
      </c>
      <c r="U636" s="23">
        <v>1422397029</v>
      </c>
      <c r="V636" s="18">
        <f t="shared" si="40"/>
        <v>42031.720243055555</v>
      </c>
      <c r="W636" s="18"/>
    </row>
    <row r="637" spans="1:2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0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37"/>
        <v>8.0000000000000007E-5</v>
      </c>
      <c r="P637" s="6">
        <f t="shared" si="38"/>
        <v>2</v>
      </c>
      <c r="Q637" s="6" t="s">
        <v>8318</v>
      </c>
      <c r="R637" s="6" t="s">
        <v>8319</v>
      </c>
      <c r="S637" s="23">
        <v>1428804762</v>
      </c>
      <c r="T637" s="18">
        <f t="shared" si="39"/>
        <v>42105.883819444447</v>
      </c>
      <c r="U637" s="23">
        <v>1426212762</v>
      </c>
      <c r="V637" s="18">
        <f t="shared" si="40"/>
        <v>42075.883819444447</v>
      </c>
      <c r="W637" s="18"/>
    </row>
    <row r="638" spans="1:2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0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37"/>
        <v>2E-3</v>
      </c>
      <c r="P638" s="6">
        <f t="shared" si="38"/>
        <v>4</v>
      </c>
      <c r="Q638" s="6" t="s">
        <v>8318</v>
      </c>
      <c r="R638" s="6" t="s">
        <v>8319</v>
      </c>
      <c r="S638" s="23">
        <v>1433587620</v>
      </c>
      <c r="T638" s="18">
        <f t="shared" si="39"/>
        <v>42161.240972222215</v>
      </c>
      <c r="U638" s="23">
        <v>1430996150</v>
      </c>
      <c r="V638" s="18">
        <f t="shared" si="40"/>
        <v>42131.247106481482</v>
      </c>
      <c r="W638" s="18"/>
    </row>
    <row r="639" spans="1:2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0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37"/>
        <v>0</v>
      </c>
      <c r="P639" s="6">
        <f t="shared" si="38"/>
        <v>0</v>
      </c>
      <c r="Q639" s="6" t="s">
        <v>8318</v>
      </c>
      <c r="R639" s="6" t="s">
        <v>8319</v>
      </c>
      <c r="S639" s="23">
        <v>1488063840</v>
      </c>
      <c r="T639" s="18">
        <f t="shared" si="39"/>
        <v>42791.75277777778</v>
      </c>
      <c r="U639" s="23">
        <v>1485558318</v>
      </c>
      <c r="V639" s="18">
        <f t="shared" si="40"/>
        <v>42762.75368055555</v>
      </c>
      <c r="W639" s="18"/>
    </row>
    <row r="640" spans="1:2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37"/>
        <v>9.0000000000000006E-5</v>
      </c>
      <c r="P640" s="6">
        <f t="shared" si="38"/>
        <v>3</v>
      </c>
      <c r="Q640" s="6" t="s">
        <v>8318</v>
      </c>
      <c r="R640" s="6" t="s">
        <v>8319</v>
      </c>
      <c r="S640" s="23">
        <v>1490447662</v>
      </c>
      <c r="T640" s="18">
        <f t="shared" si="39"/>
        <v>42819.343310185184</v>
      </c>
      <c r="U640" s="23">
        <v>1485267262</v>
      </c>
      <c r="V640" s="18">
        <f t="shared" si="40"/>
        <v>42759.384976851848</v>
      </c>
      <c r="W640" s="18"/>
    </row>
    <row r="641" spans="1:2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0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37"/>
        <v>9.9999999999999995E-7</v>
      </c>
      <c r="P641" s="6">
        <f t="shared" si="38"/>
        <v>1</v>
      </c>
      <c r="Q641" s="6" t="s">
        <v>8318</v>
      </c>
      <c r="R641" s="6" t="s">
        <v>8319</v>
      </c>
      <c r="S641" s="23">
        <v>1413208795</v>
      </c>
      <c r="T641" s="18">
        <f t="shared" si="39"/>
        <v>41925.374942129631</v>
      </c>
      <c r="U641" s="23">
        <v>1408024795</v>
      </c>
      <c r="V641" s="18">
        <f t="shared" si="40"/>
        <v>41865.374942129631</v>
      </c>
      <c r="W641" s="18"/>
    </row>
    <row r="642" spans="1:2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0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si="37"/>
        <v>1.4428571428571428</v>
      </c>
      <c r="P642" s="6">
        <f t="shared" si="38"/>
        <v>50.5</v>
      </c>
      <c r="Q642" s="6" t="s">
        <v>8318</v>
      </c>
      <c r="R642" s="6" t="s">
        <v>8320</v>
      </c>
      <c r="S642" s="23">
        <v>1480028400</v>
      </c>
      <c r="T642" s="18">
        <f t="shared" si="39"/>
        <v>42698.749999999993</v>
      </c>
      <c r="U642" s="23">
        <v>1478685915</v>
      </c>
      <c r="V642" s="18">
        <f t="shared" si="40"/>
        <v>42683.211979166663</v>
      </c>
      <c r="W642" s="18"/>
    </row>
    <row r="643" spans="1:2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0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ref="O643:O706" si="41">E643/D643</f>
        <v>1.1916249999999999</v>
      </c>
      <c r="P643" s="6">
        <f t="shared" ref="P643:P706" si="42">IFERROR(E643/L643,0)</f>
        <v>151.31746031746033</v>
      </c>
      <c r="Q643" s="6" t="s">
        <v>8318</v>
      </c>
      <c r="R643" s="6" t="s">
        <v>8320</v>
      </c>
      <c r="S643" s="23">
        <v>1439473248</v>
      </c>
      <c r="T643" s="18">
        <f t="shared" ref="T643:T706" si="43">(S643/86400)+25569+(-5/24)</f>
        <v>42229.361666666664</v>
      </c>
      <c r="U643" s="23">
        <v>1436881248</v>
      </c>
      <c r="V643" s="18">
        <f t="shared" ref="V643:V706" si="44">(U643/86400)+25569+(-5/24)</f>
        <v>42199.361666666664</v>
      </c>
      <c r="W643" s="18"/>
    </row>
    <row r="644" spans="1:2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0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41"/>
        <v>14.604850000000001</v>
      </c>
      <c r="P644" s="6">
        <f t="shared" si="42"/>
        <v>134.3592456301748</v>
      </c>
      <c r="Q644" s="6" t="s">
        <v>8318</v>
      </c>
      <c r="R644" s="6" t="s">
        <v>8320</v>
      </c>
      <c r="S644" s="23">
        <v>1439998674</v>
      </c>
      <c r="T644" s="18">
        <f t="shared" si="43"/>
        <v>42235.442986111106</v>
      </c>
      <c r="U644" s="23">
        <v>1436888274</v>
      </c>
      <c r="V644" s="18">
        <f t="shared" si="44"/>
        <v>42199.442986111106</v>
      </c>
      <c r="W644" s="18"/>
    </row>
    <row r="645" spans="1:2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0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41"/>
        <v>1.0580799999999999</v>
      </c>
      <c r="P645" s="6">
        <f t="shared" si="42"/>
        <v>174.02631578947367</v>
      </c>
      <c r="Q645" s="6" t="s">
        <v>8318</v>
      </c>
      <c r="R645" s="6" t="s">
        <v>8320</v>
      </c>
      <c r="S645" s="23">
        <v>1433085875</v>
      </c>
      <c r="T645" s="18">
        <f t="shared" si="43"/>
        <v>42155.43373842592</v>
      </c>
      <c r="U645" s="23">
        <v>1428333875</v>
      </c>
      <c r="V645" s="18">
        <f t="shared" si="44"/>
        <v>42100.43373842592</v>
      </c>
      <c r="W645" s="18"/>
    </row>
    <row r="646" spans="1:2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0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41"/>
        <v>3.0011791999999997</v>
      </c>
      <c r="P646" s="6">
        <f t="shared" si="42"/>
        <v>73.486268364348675</v>
      </c>
      <c r="Q646" s="6" t="s">
        <v>8318</v>
      </c>
      <c r="R646" s="6" t="s">
        <v>8320</v>
      </c>
      <c r="S646" s="23">
        <v>1414544400</v>
      </c>
      <c r="T646" s="18">
        <f t="shared" si="43"/>
        <v>41940.833333333328</v>
      </c>
      <c r="U646" s="23">
        <v>1410883139</v>
      </c>
      <c r="V646" s="18">
        <f t="shared" si="44"/>
        <v>41898.457627314812</v>
      </c>
      <c r="W646" s="18"/>
    </row>
    <row r="647" spans="1:2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0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41"/>
        <v>2.7869999999999999</v>
      </c>
      <c r="P647" s="6">
        <f t="shared" si="42"/>
        <v>23.518987341772153</v>
      </c>
      <c r="Q647" s="6" t="s">
        <v>8318</v>
      </c>
      <c r="R647" s="6" t="s">
        <v>8320</v>
      </c>
      <c r="S647" s="23">
        <v>1470962274</v>
      </c>
      <c r="T647" s="18">
        <f t="shared" si="43"/>
        <v>42593.817986111106</v>
      </c>
      <c r="U647" s="23">
        <v>1468370274</v>
      </c>
      <c r="V647" s="18">
        <f t="shared" si="44"/>
        <v>42563.817986111106</v>
      </c>
      <c r="W647" s="18"/>
    </row>
    <row r="648" spans="1:2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0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41"/>
        <v>1.3187625000000001</v>
      </c>
      <c r="P648" s="6">
        <f t="shared" si="42"/>
        <v>39.074444444444445</v>
      </c>
      <c r="Q648" s="6" t="s">
        <v>8318</v>
      </c>
      <c r="R648" s="6" t="s">
        <v>8320</v>
      </c>
      <c r="S648" s="23">
        <v>1407788867</v>
      </c>
      <c r="T648" s="18">
        <f t="shared" si="43"/>
        <v>41862.644293981481</v>
      </c>
      <c r="U648" s="23">
        <v>1405196867</v>
      </c>
      <c r="V648" s="18">
        <f t="shared" si="44"/>
        <v>41832.644293981481</v>
      </c>
      <c r="W648" s="18"/>
    </row>
    <row r="649" spans="1:2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0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41"/>
        <v>1.0705</v>
      </c>
      <c r="P649" s="6">
        <f t="shared" si="42"/>
        <v>125.94117647058823</v>
      </c>
      <c r="Q649" s="6" t="s">
        <v>8318</v>
      </c>
      <c r="R649" s="6" t="s">
        <v>8320</v>
      </c>
      <c r="S649" s="23">
        <v>1458235549</v>
      </c>
      <c r="T649" s="18">
        <f t="shared" si="43"/>
        <v>42446.517928240741</v>
      </c>
      <c r="U649" s="23">
        <v>1455647149</v>
      </c>
      <c r="V649" s="18">
        <f t="shared" si="44"/>
        <v>42416.559594907405</v>
      </c>
      <c r="W649" s="18"/>
    </row>
    <row r="650" spans="1:2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41"/>
        <v>1.2682285714285715</v>
      </c>
      <c r="P650" s="6">
        <f t="shared" si="42"/>
        <v>1644</v>
      </c>
      <c r="Q650" s="6" t="s">
        <v>8318</v>
      </c>
      <c r="R650" s="6" t="s">
        <v>8320</v>
      </c>
      <c r="S650" s="23">
        <v>1413304708</v>
      </c>
      <c r="T650" s="18">
        <f t="shared" si="43"/>
        <v>41926.485046296293</v>
      </c>
      <c r="U650" s="23">
        <v>1410280708</v>
      </c>
      <c r="V650" s="18">
        <f t="shared" si="44"/>
        <v>41891.485046296293</v>
      </c>
      <c r="W650" s="18"/>
    </row>
    <row r="651" spans="1:2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0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41"/>
        <v>1.3996</v>
      </c>
      <c r="P651" s="6">
        <f t="shared" si="42"/>
        <v>42.670731707317074</v>
      </c>
      <c r="Q651" s="6" t="s">
        <v>8318</v>
      </c>
      <c r="R651" s="6" t="s">
        <v>8320</v>
      </c>
      <c r="S651" s="23">
        <v>1410904413</v>
      </c>
      <c r="T651" s="18">
        <f t="shared" si="43"/>
        <v>41898.703854166662</v>
      </c>
      <c r="U651" s="23">
        <v>1409090013</v>
      </c>
      <c r="V651" s="18">
        <f t="shared" si="44"/>
        <v>41877.703854166662</v>
      </c>
      <c r="W651" s="18"/>
    </row>
    <row r="652" spans="1:2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0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41"/>
        <v>1.1240000000000001</v>
      </c>
      <c r="P652" s="6">
        <f t="shared" si="42"/>
        <v>35.125</v>
      </c>
      <c r="Q652" s="6" t="s">
        <v>8318</v>
      </c>
      <c r="R652" s="6" t="s">
        <v>8320</v>
      </c>
      <c r="S652" s="23">
        <v>1418953984</v>
      </c>
      <c r="T652" s="18">
        <f t="shared" si="43"/>
        <v>41991.870185185187</v>
      </c>
      <c r="U652" s="23">
        <v>1413766384</v>
      </c>
      <c r="V652" s="18">
        <f t="shared" si="44"/>
        <v>41931.828518518516</v>
      </c>
      <c r="W652" s="18"/>
    </row>
    <row r="653" spans="1:2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0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41"/>
        <v>1.00528</v>
      </c>
      <c r="P653" s="6">
        <f t="shared" si="42"/>
        <v>239.35238095238094</v>
      </c>
      <c r="Q653" s="6" t="s">
        <v>8318</v>
      </c>
      <c r="R653" s="6" t="s">
        <v>8320</v>
      </c>
      <c r="S653" s="23">
        <v>1418430311</v>
      </c>
      <c r="T653" s="18">
        <f t="shared" si="43"/>
        <v>41985.809155092589</v>
      </c>
      <c r="U653" s="23">
        <v>1415838311</v>
      </c>
      <c r="V653" s="18">
        <f t="shared" si="44"/>
        <v>41955.809155092589</v>
      </c>
      <c r="W653" s="18"/>
    </row>
    <row r="654" spans="1:2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0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41"/>
        <v>1.0046666666666666</v>
      </c>
      <c r="P654" s="6">
        <f t="shared" si="42"/>
        <v>107.64285714285714</v>
      </c>
      <c r="Q654" s="6" t="s">
        <v>8318</v>
      </c>
      <c r="R654" s="6" t="s">
        <v>8320</v>
      </c>
      <c r="S654" s="23">
        <v>1480613650</v>
      </c>
      <c r="T654" s="18">
        <f t="shared" si="43"/>
        <v>42705.523726851847</v>
      </c>
      <c r="U654" s="23">
        <v>1478018050</v>
      </c>
      <c r="V654" s="18">
        <f t="shared" si="44"/>
        <v>42675.482060185182</v>
      </c>
      <c r="W654" s="18"/>
    </row>
    <row r="655" spans="1:2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0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41"/>
        <v>1.4144600000000001</v>
      </c>
      <c r="P655" s="6">
        <f t="shared" si="42"/>
        <v>95.830623306233065</v>
      </c>
      <c r="Q655" s="6" t="s">
        <v>8318</v>
      </c>
      <c r="R655" s="6" t="s">
        <v>8320</v>
      </c>
      <c r="S655" s="23">
        <v>1440082240</v>
      </c>
      <c r="T655" s="18">
        <f t="shared" si="43"/>
        <v>42236.410185185181</v>
      </c>
      <c r="U655" s="23">
        <v>1436885440</v>
      </c>
      <c r="V655" s="18">
        <f t="shared" si="44"/>
        <v>42199.410185185181</v>
      </c>
      <c r="W655" s="18"/>
    </row>
    <row r="656" spans="1:2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0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41"/>
        <v>2.6729166666666666</v>
      </c>
      <c r="P656" s="6">
        <f t="shared" si="42"/>
        <v>31.663376110562684</v>
      </c>
      <c r="Q656" s="6" t="s">
        <v>8318</v>
      </c>
      <c r="R656" s="6" t="s">
        <v>8320</v>
      </c>
      <c r="S656" s="23">
        <v>1436396313</v>
      </c>
      <c r="T656" s="18">
        <f t="shared" si="43"/>
        <v>42193.748993055553</v>
      </c>
      <c r="U656" s="23">
        <v>1433804313</v>
      </c>
      <c r="V656" s="18">
        <f t="shared" si="44"/>
        <v>42163.748993055553</v>
      </c>
      <c r="W656" s="18"/>
    </row>
    <row r="657" spans="1:2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0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41"/>
        <v>1.4688749999999999</v>
      </c>
      <c r="P657" s="6">
        <f t="shared" si="42"/>
        <v>42.886861313868614</v>
      </c>
      <c r="Q657" s="6" t="s">
        <v>8318</v>
      </c>
      <c r="R657" s="6" t="s">
        <v>8320</v>
      </c>
      <c r="S657" s="23">
        <v>1426197512</v>
      </c>
      <c r="T657" s="18">
        <f t="shared" si="43"/>
        <v>42075.707314814812</v>
      </c>
      <c r="U657" s="23">
        <v>1423609112</v>
      </c>
      <c r="V657" s="18">
        <f t="shared" si="44"/>
        <v>42045.748981481483</v>
      </c>
      <c r="W657" s="18"/>
    </row>
    <row r="658" spans="1:2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0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41"/>
        <v>2.1356000000000002</v>
      </c>
      <c r="P658" s="6">
        <f t="shared" si="42"/>
        <v>122.73563218390805</v>
      </c>
      <c r="Q658" s="6" t="s">
        <v>8318</v>
      </c>
      <c r="R658" s="6" t="s">
        <v>8320</v>
      </c>
      <c r="S658" s="23">
        <v>1460917119</v>
      </c>
      <c r="T658" s="18">
        <f t="shared" si="43"/>
        <v>42477.554618055554</v>
      </c>
      <c r="U658" s="23">
        <v>1455736719</v>
      </c>
      <c r="V658" s="18">
        <f t="shared" si="44"/>
        <v>42417.596284722218</v>
      </c>
      <c r="W658" s="18"/>
    </row>
    <row r="659" spans="1:2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0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41"/>
        <v>1.2569999999999999</v>
      </c>
      <c r="P659" s="6">
        <f t="shared" si="42"/>
        <v>190.45454545454547</v>
      </c>
      <c r="Q659" s="6" t="s">
        <v>8318</v>
      </c>
      <c r="R659" s="6" t="s">
        <v>8320</v>
      </c>
      <c r="S659" s="23">
        <v>1450901872</v>
      </c>
      <c r="T659" s="18">
        <f t="shared" si="43"/>
        <v>42361.637407407405</v>
      </c>
      <c r="U659" s="23">
        <v>1448309872</v>
      </c>
      <c r="V659" s="18">
        <f t="shared" si="44"/>
        <v>42331.637407407405</v>
      </c>
      <c r="W659" s="18"/>
    </row>
    <row r="660" spans="1:2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41"/>
        <v>1.0446206037108834</v>
      </c>
      <c r="P660" s="6">
        <f t="shared" si="42"/>
        <v>109.33695652173913</v>
      </c>
      <c r="Q660" s="6" t="s">
        <v>8318</v>
      </c>
      <c r="R660" s="6" t="s">
        <v>8320</v>
      </c>
      <c r="S660" s="23">
        <v>1437933600</v>
      </c>
      <c r="T660" s="18">
        <f t="shared" si="43"/>
        <v>42211.541666666664</v>
      </c>
      <c r="U660" s="23">
        <v>1435117889</v>
      </c>
      <c r="V660" s="18">
        <f t="shared" si="44"/>
        <v>42178.952418981477</v>
      </c>
      <c r="W660" s="18"/>
    </row>
    <row r="661" spans="1:2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0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41"/>
        <v>1.0056666666666667</v>
      </c>
      <c r="P661" s="6">
        <f t="shared" si="42"/>
        <v>143.66666666666666</v>
      </c>
      <c r="Q661" s="6" t="s">
        <v>8318</v>
      </c>
      <c r="R661" s="6" t="s">
        <v>8320</v>
      </c>
      <c r="S661" s="23">
        <v>1440339295</v>
      </c>
      <c r="T661" s="18">
        <f t="shared" si="43"/>
        <v>42239.385358796295</v>
      </c>
      <c r="U661" s="23">
        <v>1437747295</v>
      </c>
      <c r="V661" s="18">
        <f t="shared" si="44"/>
        <v>42209.385358796295</v>
      </c>
      <c r="W661" s="18"/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41"/>
        <v>3.058E-2</v>
      </c>
      <c r="P662" s="6">
        <f t="shared" si="42"/>
        <v>84.944444444444443</v>
      </c>
      <c r="Q662" s="6" t="s">
        <v>8318</v>
      </c>
      <c r="R662" s="6" t="s">
        <v>8320</v>
      </c>
      <c r="S662" s="23">
        <v>1415558879</v>
      </c>
      <c r="T662" s="18">
        <f t="shared" si="43"/>
        <v>41952.57498842592</v>
      </c>
      <c r="U662" s="23">
        <v>1412963279</v>
      </c>
      <c r="V662" s="18">
        <f t="shared" si="44"/>
        <v>41922.533321759256</v>
      </c>
      <c r="W662" s="18"/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41"/>
        <v>9.4999999999999998E-3</v>
      </c>
      <c r="P663" s="6">
        <f t="shared" si="42"/>
        <v>10.555555555555555</v>
      </c>
      <c r="Q663" s="6" t="s">
        <v>8318</v>
      </c>
      <c r="R663" s="6" t="s">
        <v>8320</v>
      </c>
      <c r="S663" s="23">
        <v>1477236559</v>
      </c>
      <c r="T663" s="18">
        <f t="shared" si="43"/>
        <v>42666.437025462961</v>
      </c>
      <c r="U663" s="23">
        <v>1474644559</v>
      </c>
      <c r="V663" s="18">
        <f t="shared" si="44"/>
        <v>42636.437025462961</v>
      </c>
      <c r="W663" s="18"/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41"/>
        <v>4.0000000000000001E-3</v>
      </c>
      <c r="P664" s="6">
        <f t="shared" si="42"/>
        <v>39</v>
      </c>
      <c r="Q664" s="6" t="s">
        <v>8318</v>
      </c>
      <c r="R664" s="6" t="s">
        <v>8320</v>
      </c>
      <c r="S664" s="23">
        <v>1421404247</v>
      </c>
      <c r="T664" s="18">
        <f t="shared" si="43"/>
        <v>42020.229710648149</v>
      </c>
      <c r="U664" s="23">
        <v>1418812247</v>
      </c>
      <c r="V664" s="18">
        <f t="shared" si="44"/>
        <v>41990.229710648149</v>
      </c>
      <c r="W664" s="18"/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41"/>
        <v>3.5000000000000001E-3</v>
      </c>
      <c r="P665" s="6">
        <f t="shared" si="42"/>
        <v>100</v>
      </c>
      <c r="Q665" s="6" t="s">
        <v>8318</v>
      </c>
      <c r="R665" s="6" t="s">
        <v>8320</v>
      </c>
      <c r="S665" s="23">
        <v>1437250456</v>
      </c>
      <c r="T665" s="18">
        <f t="shared" si="43"/>
        <v>42203.634907407402</v>
      </c>
      <c r="U665" s="23">
        <v>1434658456</v>
      </c>
      <c r="V665" s="18">
        <f t="shared" si="44"/>
        <v>42173.634907407402</v>
      </c>
      <c r="W665" s="18"/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41"/>
        <v>7.5333333333333335E-2</v>
      </c>
      <c r="P666" s="6">
        <f t="shared" si="42"/>
        <v>31.172413793103448</v>
      </c>
      <c r="Q666" s="6" t="s">
        <v>8318</v>
      </c>
      <c r="R666" s="6" t="s">
        <v>8320</v>
      </c>
      <c r="S666" s="23">
        <v>1428940775</v>
      </c>
      <c r="T666" s="18">
        <f t="shared" si="43"/>
        <v>42107.458043981482</v>
      </c>
      <c r="U666" s="23">
        <v>1426348775</v>
      </c>
      <c r="V666" s="18">
        <f t="shared" si="44"/>
        <v>42077.458043981482</v>
      </c>
      <c r="W666" s="18"/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41"/>
        <v>0.18640000000000001</v>
      </c>
      <c r="P667" s="6">
        <f t="shared" si="42"/>
        <v>155.33333333333334</v>
      </c>
      <c r="Q667" s="6" t="s">
        <v>8318</v>
      </c>
      <c r="R667" s="6" t="s">
        <v>8320</v>
      </c>
      <c r="S667" s="23">
        <v>1484327061</v>
      </c>
      <c r="T667" s="18">
        <f t="shared" si="43"/>
        <v>42748.503020833326</v>
      </c>
      <c r="U667" s="23">
        <v>1479143061</v>
      </c>
      <c r="V667" s="18">
        <f t="shared" si="44"/>
        <v>42688.503020833326</v>
      </c>
      <c r="W667" s="18"/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41"/>
        <v>4.0000000000000003E-5</v>
      </c>
      <c r="P668" s="6">
        <f t="shared" si="42"/>
        <v>2</v>
      </c>
      <c r="Q668" s="6" t="s">
        <v>8318</v>
      </c>
      <c r="R668" s="6" t="s">
        <v>8320</v>
      </c>
      <c r="S668" s="23">
        <v>1408305498</v>
      </c>
      <c r="T668" s="18">
        <f t="shared" si="43"/>
        <v>41868.623819444438</v>
      </c>
      <c r="U668" s="23">
        <v>1405713498</v>
      </c>
      <c r="V668" s="18">
        <f t="shared" si="44"/>
        <v>41838.623819444438</v>
      </c>
      <c r="W668" s="18"/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41"/>
        <v>0.1002</v>
      </c>
      <c r="P669" s="6">
        <f t="shared" si="42"/>
        <v>178.92857142857142</v>
      </c>
      <c r="Q669" s="6" t="s">
        <v>8318</v>
      </c>
      <c r="R669" s="6" t="s">
        <v>8320</v>
      </c>
      <c r="S669" s="23">
        <v>1477731463</v>
      </c>
      <c r="T669" s="18">
        <f t="shared" si="43"/>
        <v>42672.165081018517</v>
      </c>
      <c r="U669" s="23">
        <v>1474275463</v>
      </c>
      <c r="V669" s="18">
        <f t="shared" si="44"/>
        <v>42632.165081018517</v>
      </c>
      <c r="W669" s="18"/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41"/>
        <v>4.5600000000000002E-2</v>
      </c>
      <c r="P670" s="6">
        <f t="shared" si="42"/>
        <v>27.36</v>
      </c>
      <c r="Q670" s="6" t="s">
        <v>8318</v>
      </c>
      <c r="R670" s="6" t="s">
        <v>8320</v>
      </c>
      <c r="S670" s="23">
        <v>1431374222</v>
      </c>
      <c r="T670" s="18">
        <f t="shared" si="43"/>
        <v>42135.622939814813</v>
      </c>
      <c r="U670" s="23">
        <v>1427486222</v>
      </c>
      <c r="V670" s="18">
        <f t="shared" si="44"/>
        <v>42090.622939814813</v>
      </c>
      <c r="W670" s="18"/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41"/>
        <v>0.21507499999999999</v>
      </c>
      <c r="P671" s="6">
        <f t="shared" si="42"/>
        <v>1536.25</v>
      </c>
      <c r="Q671" s="6" t="s">
        <v>8318</v>
      </c>
      <c r="R671" s="6" t="s">
        <v>8320</v>
      </c>
      <c r="S671" s="23">
        <v>1467817258</v>
      </c>
      <c r="T671" s="18">
        <f t="shared" si="43"/>
        <v>42557.417337962957</v>
      </c>
      <c r="U671" s="23">
        <v>1465225258</v>
      </c>
      <c r="V671" s="18">
        <f t="shared" si="44"/>
        <v>42527.417337962957</v>
      </c>
      <c r="W671" s="18"/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41"/>
        <v>0.29276666666666668</v>
      </c>
      <c r="P672" s="6">
        <f t="shared" si="42"/>
        <v>84.99677419354839</v>
      </c>
      <c r="Q672" s="6" t="s">
        <v>8318</v>
      </c>
      <c r="R672" s="6" t="s">
        <v>8320</v>
      </c>
      <c r="S672" s="23">
        <v>1466323800</v>
      </c>
      <c r="T672" s="18">
        <f t="shared" si="43"/>
        <v>42540.131944444445</v>
      </c>
      <c r="U672" s="23">
        <v>1463418120</v>
      </c>
      <c r="V672" s="18">
        <f t="shared" si="44"/>
        <v>42506.501388888886</v>
      </c>
      <c r="W672" s="18"/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41"/>
        <v>0.39426666666666665</v>
      </c>
      <c r="P673" s="6">
        <f t="shared" si="42"/>
        <v>788.5333333333333</v>
      </c>
      <c r="Q673" s="6" t="s">
        <v>8318</v>
      </c>
      <c r="R673" s="6" t="s">
        <v>8320</v>
      </c>
      <c r="S673" s="23">
        <v>1421208000</v>
      </c>
      <c r="T673" s="18">
        <f t="shared" si="43"/>
        <v>42017.958333333336</v>
      </c>
      <c r="U673" s="23">
        <v>1418315852</v>
      </c>
      <c r="V673" s="18">
        <f t="shared" si="44"/>
        <v>41984.484398148146</v>
      </c>
      <c r="W673" s="18"/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41"/>
        <v>0.21628</v>
      </c>
      <c r="P674" s="6">
        <f t="shared" si="42"/>
        <v>50.29767441860465</v>
      </c>
      <c r="Q674" s="6" t="s">
        <v>8318</v>
      </c>
      <c r="R674" s="6" t="s">
        <v>8320</v>
      </c>
      <c r="S674" s="23">
        <v>1420088340</v>
      </c>
      <c r="T674" s="18">
        <f t="shared" si="43"/>
        <v>42004.999305555553</v>
      </c>
      <c r="U674" s="23">
        <v>1417410964</v>
      </c>
      <c r="V674" s="18">
        <f t="shared" si="44"/>
        <v>41974.011157407404</v>
      </c>
      <c r="W674" s="18"/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41"/>
        <v>2.0500000000000002E-3</v>
      </c>
      <c r="P675" s="6">
        <f t="shared" si="42"/>
        <v>68.333333333333329</v>
      </c>
      <c r="Q675" s="6" t="s">
        <v>8318</v>
      </c>
      <c r="R675" s="6" t="s">
        <v>8320</v>
      </c>
      <c r="S675" s="23">
        <v>1409602217</v>
      </c>
      <c r="T675" s="18">
        <f t="shared" si="43"/>
        <v>41883.6321412037</v>
      </c>
      <c r="U675" s="23">
        <v>1405714217</v>
      </c>
      <c r="V675" s="18">
        <f t="shared" si="44"/>
        <v>41838.6321412037</v>
      </c>
      <c r="W675" s="18"/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41"/>
        <v>2.9999999999999997E-4</v>
      </c>
      <c r="P676" s="6">
        <f t="shared" si="42"/>
        <v>7.5</v>
      </c>
      <c r="Q676" s="6" t="s">
        <v>8318</v>
      </c>
      <c r="R676" s="6" t="s">
        <v>8320</v>
      </c>
      <c r="S676" s="23">
        <v>1407811627</v>
      </c>
      <c r="T676" s="18">
        <f t="shared" si="43"/>
        <v>41862.907719907402</v>
      </c>
      <c r="U676" s="23">
        <v>1402627627</v>
      </c>
      <c r="V676" s="18">
        <f t="shared" si="44"/>
        <v>41802.907719907402</v>
      </c>
      <c r="W676" s="18"/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41"/>
        <v>0.14849999999999999</v>
      </c>
      <c r="P677" s="6">
        <f t="shared" si="42"/>
        <v>34.269230769230766</v>
      </c>
      <c r="Q677" s="6" t="s">
        <v>8318</v>
      </c>
      <c r="R677" s="6" t="s">
        <v>8320</v>
      </c>
      <c r="S677" s="23">
        <v>1420095540</v>
      </c>
      <c r="T677" s="18">
        <f t="shared" si="43"/>
        <v>42005.082638888889</v>
      </c>
      <c r="U677" s="23">
        <v>1417558804</v>
      </c>
      <c r="V677" s="18">
        <f t="shared" si="44"/>
        <v>41975.722268518519</v>
      </c>
      <c r="W677" s="18"/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41"/>
        <v>1.4710000000000001E-2</v>
      </c>
      <c r="P678" s="6">
        <f t="shared" si="42"/>
        <v>61.291666666666664</v>
      </c>
      <c r="Q678" s="6" t="s">
        <v>8318</v>
      </c>
      <c r="R678" s="6" t="s">
        <v>8320</v>
      </c>
      <c r="S678" s="23">
        <v>1423333581</v>
      </c>
      <c r="T678" s="18">
        <f t="shared" si="43"/>
        <v>42042.559965277775</v>
      </c>
      <c r="U678" s="23">
        <v>1420741581</v>
      </c>
      <c r="V678" s="18">
        <f t="shared" si="44"/>
        <v>42012.559965277775</v>
      </c>
      <c r="W678" s="18"/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41"/>
        <v>0.25584000000000001</v>
      </c>
      <c r="P679" s="6">
        <f t="shared" si="42"/>
        <v>133.25</v>
      </c>
      <c r="Q679" s="6" t="s">
        <v>8318</v>
      </c>
      <c r="R679" s="6" t="s">
        <v>8320</v>
      </c>
      <c r="S679" s="23">
        <v>1467106895</v>
      </c>
      <c r="T679" s="18">
        <f t="shared" si="43"/>
        <v>42549.195543981477</v>
      </c>
      <c r="U679" s="23">
        <v>1463218895</v>
      </c>
      <c r="V679" s="18">
        <f t="shared" si="44"/>
        <v>42504.195543981477</v>
      </c>
      <c r="W679" s="18"/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41"/>
        <v>3.8206896551724136E-2</v>
      </c>
      <c r="P680" s="6">
        <f t="shared" si="42"/>
        <v>65.17647058823529</v>
      </c>
      <c r="Q680" s="6" t="s">
        <v>8318</v>
      </c>
      <c r="R680" s="6" t="s">
        <v>8320</v>
      </c>
      <c r="S680" s="23">
        <v>1463821338</v>
      </c>
      <c r="T680" s="18">
        <f t="shared" si="43"/>
        <v>42511.168263888881</v>
      </c>
      <c r="U680" s="23">
        <v>1461229338</v>
      </c>
      <c r="V680" s="18">
        <f t="shared" si="44"/>
        <v>42481.168263888881</v>
      </c>
      <c r="W680" s="18"/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41"/>
        <v>0.15485964912280703</v>
      </c>
      <c r="P681" s="6">
        <f t="shared" si="42"/>
        <v>93.90425531914893</v>
      </c>
      <c r="Q681" s="6" t="s">
        <v>8318</v>
      </c>
      <c r="R681" s="6" t="s">
        <v>8320</v>
      </c>
      <c r="S681" s="23">
        <v>1472920909</v>
      </c>
      <c r="T681" s="18">
        <f t="shared" si="43"/>
        <v>42616.487372685187</v>
      </c>
      <c r="U681" s="23">
        <v>1467736909</v>
      </c>
      <c r="V681" s="18">
        <f t="shared" si="44"/>
        <v>42556.487372685187</v>
      </c>
      <c r="W681" s="18"/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41"/>
        <v>0.25912000000000002</v>
      </c>
      <c r="P682" s="6">
        <f t="shared" si="42"/>
        <v>150.65116279069767</v>
      </c>
      <c r="Q682" s="6" t="s">
        <v>8318</v>
      </c>
      <c r="R682" s="6" t="s">
        <v>8320</v>
      </c>
      <c r="S682" s="23">
        <v>1410955331</v>
      </c>
      <c r="T682" s="18">
        <f t="shared" si="43"/>
        <v>41899.293182870366</v>
      </c>
      <c r="U682" s="23">
        <v>1407931331</v>
      </c>
      <c r="V682" s="18">
        <f t="shared" si="44"/>
        <v>41864.293182870366</v>
      </c>
      <c r="W682" s="18"/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41"/>
        <v>4.0000000000000002E-4</v>
      </c>
      <c r="P683" s="6">
        <f t="shared" si="42"/>
        <v>1</v>
      </c>
      <c r="Q683" s="6" t="s">
        <v>8318</v>
      </c>
      <c r="R683" s="6" t="s">
        <v>8320</v>
      </c>
      <c r="S683" s="23">
        <v>1477509604</v>
      </c>
      <c r="T683" s="18">
        <f t="shared" si="43"/>
        <v>42669.597268518519</v>
      </c>
      <c r="U683" s="23">
        <v>1474917604</v>
      </c>
      <c r="V683" s="18">
        <f t="shared" si="44"/>
        <v>42639.597268518519</v>
      </c>
      <c r="W683" s="18"/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41"/>
        <v>1.06E-3</v>
      </c>
      <c r="P684" s="6">
        <f t="shared" si="42"/>
        <v>13.25</v>
      </c>
      <c r="Q684" s="6" t="s">
        <v>8318</v>
      </c>
      <c r="R684" s="6" t="s">
        <v>8320</v>
      </c>
      <c r="S684" s="23">
        <v>1489512122</v>
      </c>
      <c r="T684" s="18">
        <f t="shared" si="43"/>
        <v>42808.515300925923</v>
      </c>
      <c r="U684" s="23">
        <v>1486923722</v>
      </c>
      <c r="V684" s="18">
        <f t="shared" si="44"/>
        <v>42778.556967592587</v>
      </c>
      <c r="W684" s="18"/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41"/>
        <v>8.5142857142857138E-3</v>
      </c>
      <c r="P685" s="6">
        <f t="shared" si="42"/>
        <v>99.333333333333329</v>
      </c>
      <c r="Q685" s="6" t="s">
        <v>8318</v>
      </c>
      <c r="R685" s="6" t="s">
        <v>8320</v>
      </c>
      <c r="S685" s="23">
        <v>1477949764</v>
      </c>
      <c r="T685" s="18">
        <f t="shared" si="43"/>
        <v>42674.691712962966</v>
      </c>
      <c r="U685" s="23">
        <v>1474493764</v>
      </c>
      <c r="V685" s="18">
        <f t="shared" si="44"/>
        <v>42634.691712962966</v>
      </c>
      <c r="W685" s="18"/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41"/>
        <v>7.4837500000000001E-2</v>
      </c>
      <c r="P686" s="6">
        <f t="shared" si="42"/>
        <v>177.39259259259259</v>
      </c>
      <c r="Q686" s="6" t="s">
        <v>8318</v>
      </c>
      <c r="R686" s="6" t="s">
        <v>8320</v>
      </c>
      <c r="S686" s="23">
        <v>1406257200</v>
      </c>
      <c r="T686" s="18">
        <f t="shared" si="43"/>
        <v>41844.916666666664</v>
      </c>
      <c r="U686" s="23">
        <v>1403176891</v>
      </c>
      <c r="V686" s="18">
        <f t="shared" si="44"/>
        <v>41809.26494212963</v>
      </c>
      <c r="W686" s="18"/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41"/>
        <v>0.27650000000000002</v>
      </c>
      <c r="P687" s="6">
        <f t="shared" si="42"/>
        <v>55.3</v>
      </c>
      <c r="Q687" s="6" t="s">
        <v>8318</v>
      </c>
      <c r="R687" s="6" t="s">
        <v>8320</v>
      </c>
      <c r="S687" s="23">
        <v>1421095672</v>
      </c>
      <c r="T687" s="18">
        <f t="shared" si="43"/>
        <v>42016.658240740733</v>
      </c>
      <c r="U687" s="23">
        <v>1417207672</v>
      </c>
      <c r="V687" s="18">
        <f t="shared" si="44"/>
        <v>41971.658240740733</v>
      </c>
      <c r="W687" s="18"/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41"/>
        <v>0</v>
      </c>
      <c r="P688" s="6">
        <f t="shared" si="42"/>
        <v>0</v>
      </c>
      <c r="Q688" s="6" t="s">
        <v>8318</v>
      </c>
      <c r="R688" s="6" t="s">
        <v>8320</v>
      </c>
      <c r="S688" s="23">
        <v>1438618170</v>
      </c>
      <c r="T688" s="18">
        <f t="shared" si="43"/>
        <v>42219.464930555558</v>
      </c>
      <c r="U688" s="23">
        <v>1436026170</v>
      </c>
      <c r="V688" s="18">
        <f t="shared" si="44"/>
        <v>42189.464930555558</v>
      </c>
      <c r="W688" s="18"/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41"/>
        <v>3.5499999999999997E-2</v>
      </c>
      <c r="P689" s="6">
        <f t="shared" si="42"/>
        <v>591.66666666666663</v>
      </c>
      <c r="Q689" s="6" t="s">
        <v>8318</v>
      </c>
      <c r="R689" s="6" t="s">
        <v>8320</v>
      </c>
      <c r="S689" s="23">
        <v>1486317653</v>
      </c>
      <c r="T689" s="18">
        <f t="shared" si="43"/>
        <v>42771.542280092595</v>
      </c>
      <c r="U689" s="23">
        <v>1481133653</v>
      </c>
      <c r="V689" s="18">
        <f t="shared" si="44"/>
        <v>42711.542280092595</v>
      </c>
      <c r="W689" s="18"/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41"/>
        <v>0.72989999999999999</v>
      </c>
      <c r="P690" s="6">
        <f t="shared" si="42"/>
        <v>405.5</v>
      </c>
      <c r="Q690" s="6" t="s">
        <v>8318</v>
      </c>
      <c r="R690" s="6" t="s">
        <v>8320</v>
      </c>
      <c r="S690" s="23">
        <v>1444876253</v>
      </c>
      <c r="T690" s="18">
        <f t="shared" si="43"/>
        <v>42291.896446759252</v>
      </c>
      <c r="U690" s="23">
        <v>1442284253</v>
      </c>
      <c r="V690" s="18">
        <f t="shared" si="44"/>
        <v>42261.896446759252</v>
      </c>
      <c r="W690" s="18"/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41"/>
        <v>0.57648750000000004</v>
      </c>
      <c r="P691" s="6">
        <f t="shared" si="42"/>
        <v>343.14732142857144</v>
      </c>
      <c r="Q691" s="6" t="s">
        <v>8318</v>
      </c>
      <c r="R691" s="6" t="s">
        <v>8320</v>
      </c>
      <c r="S691" s="23">
        <v>1481173140</v>
      </c>
      <c r="T691" s="18">
        <f t="shared" si="43"/>
        <v>42711.999305555553</v>
      </c>
      <c r="U691" s="23">
        <v>1478016097</v>
      </c>
      <c r="V691" s="18">
        <f t="shared" si="44"/>
        <v>42675.459456018514</v>
      </c>
      <c r="W691" s="18"/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41"/>
        <v>0.1234</v>
      </c>
      <c r="P692" s="6">
        <f t="shared" si="42"/>
        <v>72.588235294117652</v>
      </c>
      <c r="Q692" s="6" t="s">
        <v>8318</v>
      </c>
      <c r="R692" s="6" t="s">
        <v>8320</v>
      </c>
      <c r="S692" s="23">
        <v>1473400800</v>
      </c>
      <c r="T692" s="18">
        <f t="shared" si="43"/>
        <v>42622.041666666664</v>
      </c>
      <c r="U692" s="23">
        <v>1469718841</v>
      </c>
      <c r="V692" s="18">
        <f t="shared" si="44"/>
        <v>42579.426400462959</v>
      </c>
      <c r="W692" s="18"/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41"/>
        <v>5.1999999999999998E-3</v>
      </c>
      <c r="P693" s="6">
        <f t="shared" si="42"/>
        <v>26</v>
      </c>
      <c r="Q693" s="6" t="s">
        <v>8318</v>
      </c>
      <c r="R693" s="6" t="s">
        <v>8320</v>
      </c>
      <c r="S693" s="23">
        <v>1435711246</v>
      </c>
      <c r="T693" s="18">
        <f t="shared" si="43"/>
        <v>42185.819976851846</v>
      </c>
      <c r="U693" s="23">
        <v>1433292046</v>
      </c>
      <c r="V693" s="18">
        <f t="shared" si="44"/>
        <v>42157.819976851846</v>
      </c>
      <c r="W693" s="18"/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41"/>
        <v>6.5299999999999997E-2</v>
      </c>
      <c r="P694" s="6">
        <f t="shared" si="42"/>
        <v>6.4975124378109452</v>
      </c>
      <c r="Q694" s="6" t="s">
        <v>8318</v>
      </c>
      <c r="R694" s="6" t="s">
        <v>8320</v>
      </c>
      <c r="S694" s="23">
        <v>1482397263</v>
      </c>
      <c r="T694" s="18">
        <f t="shared" si="43"/>
        <v>42726.167395833334</v>
      </c>
      <c r="U694" s="23">
        <v>1479805263</v>
      </c>
      <c r="V694" s="18">
        <f t="shared" si="44"/>
        <v>42696.167395833334</v>
      </c>
      <c r="W694" s="18"/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41"/>
        <v>0.35338000000000003</v>
      </c>
      <c r="P695" s="6">
        <f t="shared" si="42"/>
        <v>119.38513513513513</v>
      </c>
      <c r="Q695" s="6" t="s">
        <v>8318</v>
      </c>
      <c r="R695" s="6" t="s">
        <v>8320</v>
      </c>
      <c r="S695" s="23">
        <v>1430421827</v>
      </c>
      <c r="T695" s="18">
        <f t="shared" si="43"/>
        <v>42124.599849537037</v>
      </c>
      <c r="U695" s="23">
        <v>1427829827</v>
      </c>
      <c r="V695" s="18">
        <f t="shared" si="44"/>
        <v>42094.599849537037</v>
      </c>
      <c r="W695" s="18"/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41"/>
        <v>3.933333333333333E-3</v>
      </c>
      <c r="P696" s="6">
        <f t="shared" si="42"/>
        <v>84.285714285714292</v>
      </c>
      <c r="Q696" s="6" t="s">
        <v>8318</v>
      </c>
      <c r="R696" s="6" t="s">
        <v>8320</v>
      </c>
      <c r="S696" s="23">
        <v>1485964559</v>
      </c>
      <c r="T696" s="18">
        <f t="shared" si="43"/>
        <v>42767.455543981479</v>
      </c>
      <c r="U696" s="23">
        <v>1483372559</v>
      </c>
      <c r="V696" s="18">
        <f t="shared" si="44"/>
        <v>42737.455543981479</v>
      </c>
      <c r="W696" s="18"/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41"/>
        <v>1.06E-2</v>
      </c>
      <c r="P697" s="6">
        <f t="shared" si="42"/>
        <v>90.857142857142861</v>
      </c>
      <c r="Q697" s="6" t="s">
        <v>8318</v>
      </c>
      <c r="R697" s="6" t="s">
        <v>8320</v>
      </c>
      <c r="S697" s="23">
        <v>1414758620</v>
      </c>
      <c r="T697" s="18">
        <f t="shared" si="43"/>
        <v>41943.312731481477</v>
      </c>
      <c r="U697" s="23">
        <v>1412166620</v>
      </c>
      <c r="V697" s="18">
        <f t="shared" si="44"/>
        <v>41913.312731481477</v>
      </c>
      <c r="W697" s="18"/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41"/>
        <v>5.7142857142857145E-6</v>
      </c>
      <c r="P698" s="6">
        <f t="shared" si="42"/>
        <v>1</v>
      </c>
      <c r="Q698" s="6" t="s">
        <v>8318</v>
      </c>
      <c r="R698" s="6" t="s">
        <v>8320</v>
      </c>
      <c r="S698" s="23">
        <v>1406326502</v>
      </c>
      <c r="T698" s="18">
        <f t="shared" si="43"/>
        <v>41845.718773148146</v>
      </c>
      <c r="U698" s="23">
        <v>1403734502</v>
      </c>
      <c r="V698" s="18">
        <f t="shared" si="44"/>
        <v>41815.718773148146</v>
      </c>
      <c r="W698" s="18"/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41"/>
        <v>0.46379999999999999</v>
      </c>
      <c r="P699" s="6">
        <f t="shared" si="42"/>
        <v>20.342105263157894</v>
      </c>
      <c r="Q699" s="6" t="s">
        <v>8318</v>
      </c>
      <c r="R699" s="6" t="s">
        <v>8320</v>
      </c>
      <c r="S699" s="23">
        <v>1454502789</v>
      </c>
      <c r="T699" s="18">
        <f t="shared" si="43"/>
        <v>42403.314687500002</v>
      </c>
      <c r="U699" s="23">
        <v>1453206789</v>
      </c>
      <c r="V699" s="18">
        <f t="shared" si="44"/>
        <v>42388.314687500002</v>
      </c>
      <c r="W699" s="18"/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41"/>
        <v>0.15390000000000001</v>
      </c>
      <c r="P700" s="6">
        <f t="shared" si="42"/>
        <v>530.68965517241384</v>
      </c>
      <c r="Q700" s="6" t="s">
        <v>8318</v>
      </c>
      <c r="R700" s="6" t="s">
        <v>8320</v>
      </c>
      <c r="S700" s="23">
        <v>1411005600</v>
      </c>
      <c r="T700" s="18">
        <f t="shared" si="43"/>
        <v>41899.875</v>
      </c>
      <c r="U700" s="23">
        <v>1408141245</v>
      </c>
      <c r="V700" s="18">
        <f t="shared" si="44"/>
        <v>41866.722743055558</v>
      </c>
      <c r="W700" s="18"/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41"/>
        <v>0.824221076923077</v>
      </c>
      <c r="P701" s="6">
        <f t="shared" si="42"/>
        <v>120.39184269662923</v>
      </c>
      <c r="Q701" s="6" t="s">
        <v>8318</v>
      </c>
      <c r="R701" s="6" t="s">
        <v>8320</v>
      </c>
      <c r="S701" s="23">
        <v>1385136000</v>
      </c>
      <c r="T701" s="18">
        <f t="shared" si="43"/>
        <v>41600.458333333328</v>
      </c>
      <c r="U701" s="23">
        <v>1381923548</v>
      </c>
      <c r="V701" s="18">
        <f t="shared" si="44"/>
        <v>41563.277175925927</v>
      </c>
      <c r="W701" s="18"/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41"/>
        <v>2.6866666666666667E-2</v>
      </c>
      <c r="P702" s="6">
        <f t="shared" si="42"/>
        <v>13</v>
      </c>
      <c r="Q702" s="6" t="s">
        <v>8318</v>
      </c>
      <c r="R702" s="6" t="s">
        <v>8320</v>
      </c>
      <c r="S702" s="23">
        <v>1484065881</v>
      </c>
      <c r="T702" s="18">
        <f t="shared" si="43"/>
        <v>42745.480104166665</v>
      </c>
      <c r="U702" s="23">
        <v>1481473881</v>
      </c>
      <c r="V702" s="18">
        <f t="shared" si="44"/>
        <v>42715.480104166665</v>
      </c>
      <c r="W702" s="18"/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41"/>
        <v>0.26600000000000001</v>
      </c>
      <c r="P703" s="6">
        <f t="shared" si="42"/>
        <v>291.33333333333331</v>
      </c>
      <c r="Q703" s="6" t="s">
        <v>8318</v>
      </c>
      <c r="R703" s="6" t="s">
        <v>8320</v>
      </c>
      <c r="S703" s="23">
        <v>1406130880</v>
      </c>
      <c r="T703" s="18">
        <f t="shared" si="43"/>
        <v>41843.454629629625</v>
      </c>
      <c r="U703" s="23">
        <v>1403538880</v>
      </c>
      <c r="V703" s="18">
        <f t="shared" si="44"/>
        <v>41813.454629629625</v>
      </c>
      <c r="W703" s="18"/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41"/>
        <v>0.30813400000000002</v>
      </c>
      <c r="P704" s="6">
        <f t="shared" si="42"/>
        <v>124.9191891891892</v>
      </c>
      <c r="Q704" s="6" t="s">
        <v>8318</v>
      </c>
      <c r="R704" s="6" t="s">
        <v>8320</v>
      </c>
      <c r="S704" s="23">
        <v>1480011987</v>
      </c>
      <c r="T704" s="18">
        <f t="shared" si="43"/>
        <v>42698.560034722221</v>
      </c>
      <c r="U704" s="23">
        <v>1477416387</v>
      </c>
      <c r="V704" s="18">
        <f t="shared" si="44"/>
        <v>42668.518368055556</v>
      </c>
      <c r="W704" s="18"/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41"/>
        <v>5.5800000000000002E-2</v>
      </c>
      <c r="P705" s="6">
        <f t="shared" si="42"/>
        <v>119.57142857142857</v>
      </c>
      <c r="Q705" s="6" t="s">
        <v>8318</v>
      </c>
      <c r="R705" s="6" t="s">
        <v>8320</v>
      </c>
      <c r="S705" s="23">
        <v>1485905520</v>
      </c>
      <c r="T705" s="18">
        <f t="shared" si="43"/>
        <v>42766.772222222215</v>
      </c>
      <c r="U705" s="23">
        <v>1481150949</v>
      </c>
      <c r="V705" s="18">
        <f t="shared" si="44"/>
        <v>42711.742465277777</v>
      </c>
      <c r="W705" s="18"/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si="41"/>
        <v>8.7454545454545458E-3</v>
      </c>
      <c r="P706" s="6">
        <f t="shared" si="42"/>
        <v>120.25</v>
      </c>
      <c r="Q706" s="6" t="s">
        <v>8318</v>
      </c>
      <c r="R706" s="6" t="s">
        <v>8320</v>
      </c>
      <c r="S706" s="23">
        <v>1487565468</v>
      </c>
      <c r="T706" s="18">
        <f t="shared" si="43"/>
        <v>42785.984583333331</v>
      </c>
      <c r="U706" s="23">
        <v>1482381468</v>
      </c>
      <c r="V706" s="18">
        <f t="shared" si="44"/>
        <v>42725.984583333331</v>
      </c>
      <c r="W706" s="18"/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ref="O707:O770" si="45">E707/D707</f>
        <v>9.7699999999999992E-3</v>
      </c>
      <c r="P707" s="6">
        <f t="shared" ref="P707:P770" si="46">IFERROR(E707/L707,0)</f>
        <v>195.4</v>
      </c>
      <c r="Q707" s="6" t="s">
        <v>8318</v>
      </c>
      <c r="R707" s="6" t="s">
        <v>8320</v>
      </c>
      <c r="S707" s="23">
        <v>1484999278</v>
      </c>
      <c r="T707" s="18">
        <f t="shared" ref="T707:T770" si="47">(S707/86400)+25569+(-5/24)</f>
        <v>42756.283310185179</v>
      </c>
      <c r="U707" s="23">
        <v>1482407278</v>
      </c>
      <c r="V707" s="18">
        <f t="shared" ref="V707:V770" si="48">(U707/86400)+25569+(-5/24)</f>
        <v>42726.283310185179</v>
      </c>
      <c r="W707" s="18"/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45"/>
        <v>0</v>
      </c>
      <c r="P708" s="6">
        <f t="shared" si="46"/>
        <v>0</v>
      </c>
      <c r="Q708" s="6" t="s">
        <v>8318</v>
      </c>
      <c r="R708" s="6" t="s">
        <v>8320</v>
      </c>
      <c r="S708" s="23">
        <v>1481740740</v>
      </c>
      <c r="T708" s="18">
        <f t="shared" si="47"/>
        <v>42718.568749999999</v>
      </c>
      <c r="U708" s="23">
        <v>1478130783</v>
      </c>
      <c r="V708" s="18">
        <f t="shared" si="48"/>
        <v>42676.786840277775</v>
      </c>
      <c r="W708" s="18"/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45"/>
        <v>0.78927352941176465</v>
      </c>
      <c r="P709" s="6">
        <f t="shared" si="46"/>
        <v>117.69868421052631</v>
      </c>
      <c r="Q709" s="6" t="s">
        <v>8318</v>
      </c>
      <c r="R709" s="6" t="s">
        <v>8320</v>
      </c>
      <c r="S709" s="23">
        <v>1483286127</v>
      </c>
      <c r="T709" s="18">
        <f t="shared" si="47"/>
        <v>42736.45517361111</v>
      </c>
      <c r="U709" s="23">
        <v>1479830127</v>
      </c>
      <c r="V709" s="18">
        <f t="shared" si="48"/>
        <v>42696.45517361111</v>
      </c>
      <c r="W709" s="18"/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45"/>
        <v>0.22092500000000001</v>
      </c>
      <c r="P710" s="6">
        <f t="shared" si="46"/>
        <v>23.948509485094849</v>
      </c>
      <c r="Q710" s="6" t="s">
        <v>8318</v>
      </c>
      <c r="R710" s="6" t="s">
        <v>8320</v>
      </c>
      <c r="S710" s="23">
        <v>1410616600</v>
      </c>
      <c r="T710" s="18">
        <f t="shared" si="47"/>
        <v>41895.372685185182</v>
      </c>
      <c r="U710" s="23">
        <v>1405432600</v>
      </c>
      <c r="V710" s="18">
        <f t="shared" si="48"/>
        <v>41835.372685185182</v>
      </c>
      <c r="W710" s="18"/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45"/>
        <v>4.0666666666666663E-3</v>
      </c>
      <c r="P711" s="6">
        <f t="shared" si="46"/>
        <v>30.5</v>
      </c>
      <c r="Q711" s="6" t="s">
        <v>8318</v>
      </c>
      <c r="R711" s="6" t="s">
        <v>8320</v>
      </c>
      <c r="S711" s="23">
        <v>1417741159</v>
      </c>
      <c r="T711" s="18">
        <f t="shared" si="47"/>
        <v>41977.832858796297</v>
      </c>
      <c r="U711" s="23">
        <v>1415149159</v>
      </c>
      <c r="V711" s="18">
        <f t="shared" si="48"/>
        <v>41947.832858796297</v>
      </c>
      <c r="W711" s="18"/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45"/>
        <v>0</v>
      </c>
      <c r="P712" s="6">
        <f t="shared" si="46"/>
        <v>0</v>
      </c>
      <c r="Q712" s="6" t="s">
        <v>8318</v>
      </c>
      <c r="R712" s="6" t="s">
        <v>8320</v>
      </c>
      <c r="S712" s="23">
        <v>1408495440</v>
      </c>
      <c r="T712" s="18">
        <f t="shared" si="47"/>
        <v>41870.822222222218</v>
      </c>
      <c r="U712" s="23">
        <v>1405640302</v>
      </c>
      <c r="V712" s="18">
        <f t="shared" si="48"/>
        <v>41837.776643518519</v>
      </c>
      <c r="W712" s="18"/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45"/>
        <v>0.33790999999999999</v>
      </c>
      <c r="P713" s="6">
        <f t="shared" si="46"/>
        <v>99.973372781065095</v>
      </c>
      <c r="Q713" s="6" t="s">
        <v>8318</v>
      </c>
      <c r="R713" s="6" t="s">
        <v>8320</v>
      </c>
      <c r="S713" s="23">
        <v>1481716868</v>
      </c>
      <c r="T713" s="18">
        <f t="shared" si="47"/>
        <v>42718.292453703696</v>
      </c>
      <c r="U713" s="23">
        <v>1478257268</v>
      </c>
      <c r="V713" s="18">
        <f t="shared" si="48"/>
        <v>42678.250787037039</v>
      </c>
      <c r="W713" s="18"/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45"/>
        <v>2.1649484536082476E-3</v>
      </c>
      <c r="P714" s="6">
        <f t="shared" si="46"/>
        <v>26.25</v>
      </c>
      <c r="Q714" s="6" t="s">
        <v>8318</v>
      </c>
      <c r="R714" s="6" t="s">
        <v>8320</v>
      </c>
      <c r="S714" s="23">
        <v>1455466832</v>
      </c>
      <c r="T714" s="18">
        <f t="shared" si="47"/>
        <v>42414.472592592589</v>
      </c>
      <c r="U714" s="23">
        <v>1452874832</v>
      </c>
      <c r="V714" s="18">
        <f t="shared" si="48"/>
        <v>42384.472592592589</v>
      </c>
      <c r="W714" s="18"/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45"/>
        <v>7.9600000000000001E-3</v>
      </c>
      <c r="P715" s="6">
        <f t="shared" si="46"/>
        <v>199</v>
      </c>
      <c r="Q715" s="6" t="s">
        <v>8318</v>
      </c>
      <c r="R715" s="6" t="s">
        <v>8320</v>
      </c>
      <c r="S715" s="23">
        <v>1465130532</v>
      </c>
      <c r="T715" s="18">
        <f t="shared" si="47"/>
        <v>42526.320972222216</v>
      </c>
      <c r="U715" s="23">
        <v>1462538532</v>
      </c>
      <c r="V715" s="18">
        <f t="shared" si="48"/>
        <v>42496.320972222216</v>
      </c>
      <c r="W715" s="18"/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45"/>
        <v>0.14993333333333334</v>
      </c>
      <c r="P716" s="6">
        <f t="shared" si="46"/>
        <v>80.321428571428569</v>
      </c>
      <c r="Q716" s="6" t="s">
        <v>8318</v>
      </c>
      <c r="R716" s="6" t="s">
        <v>8320</v>
      </c>
      <c r="S716" s="23">
        <v>1488308082</v>
      </c>
      <c r="T716" s="18">
        <f t="shared" si="47"/>
        <v>42794.579652777778</v>
      </c>
      <c r="U716" s="23">
        <v>1483124082</v>
      </c>
      <c r="V716" s="18">
        <f t="shared" si="48"/>
        <v>42734.579652777778</v>
      </c>
      <c r="W716" s="18"/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45"/>
        <v>5.0509090909090906E-2</v>
      </c>
      <c r="P717" s="6">
        <f t="shared" si="46"/>
        <v>115.75</v>
      </c>
      <c r="Q717" s="6" t="s">
        <v>8318</v>
      </c>
      <c r="R717" s="6" t="s">
        <v>8320</v>
      </c>
      <c r="S717" s="23">
        <v>1446693040</v>
      </c>
      <c r="T717" s="18">
        <f t="shared" si="47"/>
        <v>42312.924074074072</v>
      </c>
      <c r="U717" s="23">
        <v>1443233440</v>
      </c>
      <c r="V717" s="18">
        <f t="shared" si="48"/>
        <v>42272.8824074074</v>
      </c>
      <c r="W717" s="18"/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45"/>
        <v>0.10214285714285715</v>
      </c>
      <c r="P718" s="6">
        <f t="shared" si="46"/>
        <v>44.6875</v>
      </c>
      <c r="Q718" s="6" t="s">
        <v>8318</v>
      </c>
      <c r="R718" s="6" t="s">
        <v>8320</v>
      </c>
      <c r="S718" s="23">
        <v>1417392000</v>
      </c>
      <c r="T718" s="18">
        <f t="shared" si="47"/>
        <v>41973.791666666664</v>
      </c>
      <c r="U718" s="23">
        <v>1414511307</v>
      </c>
      <c r="V718" s="18">
        <f t="shared" si="48"/>
        <v>41940.450312499997</v>
      </c>
      <c r="W718" s="18"/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45"/>
        <v>3.0500000000000002E-3</v>
      </c>
      <c r="P719" s="6">
        <f t="shared" si="46"/>
        <v>76.25</v>
      </c>
      <c r="Q719" s="6" t="s">
        <v>8318</v>
      </c>
      <c r="R719" s="6" t="s">
        <v>8320</v>
      </c>
      <c r="S719" s="23">
        <v>1409949002</v>
      </c>
      <c r="T719" s="18">
        <f t="shared" si="47"/>
        <v>41887.645856481475</v>
      </c>
      <c r="U719" s="23">
        <v>1407357002</v>
      </c>
      <c r="V719" s="18">
        <f t="shared" si="48"/>
        <v>41857.645856481475</v>
      </c>
      <c r="W719" s="18"/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45"/>
        <v>7.4999999999999997E-3</v>
      </c>
      <c r="P720" s="6">
        <f t="shared" si="46"/>
        <v>22.5</v>
      </c>
      <c r="Q720" s="6" t="s">
        <v>8318</v>
      </c>
      <c r="R720" s="6" t="s">
        <v>8320</v>
      </c>
      <c r="S720" s="23">
        <v>1487397540</v>
      </c>
      <c r="T720" s="18">
        <f t="shared" si="47"/>
        <v>42784.040972222218</v>
      </c>
      <c r="U720" s="23">
        <v>1484684247</v>
      </c>
      <c r="V720" s="18">
        <f t="shared" si="48"/>
        <v>42752.637118055551</v>
      </c>
      <c r="W720" s="18"/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45"/>
        <v>1.2933333333333333E-2</v>
      </c>
      <c r="P721" s="6">
        <f t="shared" si="46"/>
        <v>19.399999999999999</v>
      </c>
      <c r="Q721" s="6" t="s">
        <v>8318</v>
      </c>
      <c r="R721" s="6" t="s">
        <v>8320</v>
      </c>
      <c r="S721" s="23">
        <v>1456189076</v>
      </c>
      <c r="T721" s="18">
        <f t="shared" si="47"/>
        <v>42422.83189814815</v>
      </c>
      <c r="U721" s="23">
        <v>1454979476</v>
      </c>
      <c r="V721" s="18">
        <f t="shared" si="48"/>
        <v>42408.83189814815</v>
      </c>
      <c r="W721" s="18"/>
    </row>
    <row r="722" spans="1:2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0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45"/>
        <v>1.4394736842105262</v>
      </c>
      <c r="P722" s="6">
        <f t="shared" si="46"/>
        <v>66.707317073170728</v>
      </c>
      <c r="Q722" s="6" t="s">
        <v>8321</v>
      </c>
      <c r="R722" s="6" t="s">
        <v>8322</v>
      </c>
      <c r="S722" s="23">
        <v>1327851291</v>
      </c>
      <c r="T722" s="18">
        <f t="shared" si="47"/>
        <v>40937.440868055557</v>
      </c>
      <c r="U722" s="23">
        <v>1325432091</v>
      </c>
      <c r="V722" s="18">
        <f t="shared" si="48"/>
        <v>40909.440868055557</v>
      </c>
      <c r="W722" s="18"/>
    </row>
    <row r="723" spans="1:2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0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45"/>
        <v>1.2210975609756098</v>
      </c>
      <c r="P723" s="6">
        <f t="shared" si="46"/>
        <v>84.142857142857139</v>
      </c>
      <c r="Q723" s="6" t="s">
        <v>8321</v>
      </c>
      <c r="R723" s="6" t="s">
        <v>8322</v>
      </c>
      <c r="S723" s="23">
        <v>1406900607</v>
      </c>
      <c r="T723" s="18">
        <f t="shared" si="47"/>
        <v>41852.363506944443</v>
      </c>
      <c r="U723" s="23">
        <v>1403012607</v>
      </c>
      <c r="V723" s="18">
        <f t="shared" si="48"/>
        <v>41807.363506944443</v>
      </c>
      <c r="W723" s="18"/>
    </row>
    <row r="724" spans="1:2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0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45"/>
        <v>1.3202400000000001</v>
      </c>
      <c r="P724" s="6">
        <f t="shared" si="46"/>
        <v>215.72549019607843</v>
      </c>
      <c r="Q724" s="6" t="s">
        <v>8321</v>
      </c>
      <c r="R724" s="6" t="s">
        <v>8322</v>
      </c>
      <c r="S724" s="23">
        <v>1333909178</v>
      </c>
      <c r="T724" s="18">
        <f t="shared" si="47"/>
        <v>41007.555300925924</v>
      </c>
      <c r="U724" s="23">
        <v>1331320778</v>
      </c>
      <c r="V724" s="18">
        <f t="shared" si="48"/>
        <v>40977.596967592588</v>
      </c>
      <c r="W724" s="18"/>
    </row>
    <row r="725" spans="1:2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0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45"/>
        <v>1.0938000000000001</v>
      </c>
      <c r="P725" s="6">
        <f t="shared" si="46"/>
        <v>54.69</v>
      </c>
      <c r="Q725" s="6" t="s">
        <v>8321</v>
      </c>
      <c r="R725" s="6" t="s">
        <v>8322</v>
      </c>
      <c r="S725" s="23">
        <v>1438228740</v>
      </c>
      <c r="T725" s="18">
        <f t="shared" si="47"/>
        <v>42214.957638888889</v>
      </c>
      <c r="U725" s="23">
        <v>1435606549</v>
      </c>
      <c r="V725" s="18">
        <f t="shared" si="48"/>
        <v>42184.608206018514</v>
      </c>
      <c r="W725" s="18"/>
    </row>
    <row r="726" spans="1:2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0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45"/>
        <v>1.0547157142857144</v>
      </c>
      <c r="P726" s="6">
        <f t="shared" si="46"/>
        <v>51.62944055944056</v>
      </c>
      <c r="Q726" s="6" t="s">
        <v>8321</v>
      </c>
      <c r="R726" s="6" t="s">
        <v>8322</v>
      </c>
      <c r="S726" s="23">
        <v>1309447163</v>
      </c>
      <c r="T726" s="18">
        <f t="shared" si="47"/>
        <v>40724.430127314808</v>
      </c>
      <c r="U726" s="23">
        <v>1306855163</v>
      </c>
      <c r="V726" s="18">
        <f t="shared" si="48"/>
        <v>40694.430127314808</v>
      </c>
      <c r="W726" s="18"/>
    </row>
    <row r="727" spans="1:2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0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45"/>
        <v>1.0035000000000001</v>
      </c>
      <c r="P727" s="6">
        <f t="shared" si="46"/>
        <v>143.35714285714286</v>
      </c>
      <c r="Q727" s="6" t="s">
        <v>8321</v>
      </c>
      <c r="R727" s="6" t="s">
        <v>8322</v>
      </c>
      <c r="S727" s="23">
        <v>1450018912</v>
      </c>
      <c r="T727" s="18">
        <f t="shared" si="47"/>
        <v>42351.417962962958</v>
      </c>
      <c r="U727" s="23">
        <v>1447426912</v>
      </c>
      <c r="V727" s="18">
        <f t="shared" si="48"/>
        <v>42321.417962962958</v>
      </c>
      <c r="W727" s="18"/>
    </row>
    <row r="728" spans="1:2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0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45"/>
        <v>1.014</v>
      </c>
      <c r="P728" s="6">
        <f t="shared" si="46"/>
        <v>72.428571428571431</v>
      </c>
      <c r="Q728" s="6" t="s">
        <v>8321</v>
      </c>
      <c r="R728" s="6" t="s">
        <v>8322</v>
      </c>
      <c r="S728" s="23">
        <v>1365728487</v>
      </c>
      <c r="T728" s="18">
        <f t="shared" si="47"/>
        <v>41375.834340277775</v>
      </c>
      <c r="U728" s="23">
        <v>1363136487</v>
      </c>
      <c r="V728" s="18">
        <f t="shared" si="48"/>
        <v>41345.834340277775</v>
      </c>
      <c r="W728" s="18"/>
    </row>
    <row r="729" spans="1:2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0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45"/>
        <v>1.5551428571428572</v>
      </c>
      <c r="P729" s="6">
        <f t="shared" si="46"/>
        <v>36.530201342281877</v>
      </c>
      <c r="Q729" s="6" t="s">
        <v>8321</v>
      </c>
      <c r="R729" s="6" t="s">
        <v>8322</v>
      </c>
      <c r="S729" s="23">
        <v>1358198400</v>
      </c>
      <c r="T729" s="18">
        <f t="shared" si="47"/>
        <v>41288.680555555555</v>
      </c>
      <c r="U729" s="23">
        <v>1354580949</v>
      </c>
      <c r="V729" s="18">
        <f t="shared" si="48"/>
        <v>41246.811909722222</v>
      </c>
      <c r="W729" s="18"/>
    </row>
    <row r="730" spans="1:2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45"/>
        <v>1.05566</v>
      </c>
      <c r="P730" s="6">
        <f t="shared" si="46"/>
        <v>60.903461538461535</v>
      </c>
      <c r="Q730" s="6" t="s">
        <v>8321</v>
      </c>
      <c r="R730" s="6" t="s">
        <v>8322</v>
      </c>
      <c r="S730" s="23">
        <v>1313957157</v>
      </c>
      <c r="T730" s="18">
        <f t="shared" si="47"/>
        <v>40776.629131944443</v>
      </c>
      <c r="U730" s="23">
        <v>1310069157</v>
      </c>
      <c r="V730" s="18">
        <f t="shared" si="48"/>
        <v>40731.629131944443</v>
      </c>
      <c r="W730" s="18"/>
    </row>
    <row r="731" spans="1:2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0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45"/>
        <v>1.3065</v>
      </c>
      <c r="P731" s="6">
        <f t="shared" si="46"/>
        <v>43.55</v>
      </c>
      <c r="Q731" s="6" t="s">
        <v>8321</v>
      </c>
      <c r="R731" s="6" t="s">
        <v>8322</v>
      </c>
      <c r="S731" s="23">
        <v>1348028861</v>
      </c>
      <c r="T731" s="18">
        <f t="shared" si="47"/>
        <v>41170.97755787037</v>
      </c>
      <c r="U731" s="23">
        <v>1342844861</v>
      </c>
      <c r="V731" s="18">
        <f t="shared" si="48"/>
        <v>41110.97755787037</v>
      </c>
      <c r="W731" s="18"/>
    </row>
    <row r="732" spans="1:2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0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45"/>
        <v>1.3219000000000001</v>
      </c>
      <c r="P732" s="6">
        <f t="shared" si="46"/>
        <v>99.766037735849054</v>
      </c>
      <c r="Q732" s="6" t="s">
        <v>8321</v>
      </c>
      <c r="R732" s="6" t="s">
        <v>8322</v>
      </c>
      <c r="S732" s="23">
        <v>1323280391</v>
      </c>
      <c r="T732" s="18">
        <f t="shared" si="47"/>
        <v>40884.536932870367</v>
      </c>
      <c r="U732" s="23">
        <v>1320688391</v>
      </c>
      <c r="V732" s="18">
        <f t="shared" si="48"/>
        <v>40854.536932870367</v>
      </c>
      <c r="W732" s="18"/>
    </row>
    <row r="733" spans="1:2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0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45"/>
        <v>1.26</v>
      </c>
      <c r="P733" s="6">
        <f t="shared" si="46"/>
        <v>88.732394366197184</v>
      </c>
      <c r="Q733" s="6" t="s">
        <v>8321</v>
      </c>
      <c r="R733" s="6" t="s">
        <v>8322</v>
      </c>
      <c r="S733" s="23">
        <v>1327212000</v>
      </c>
      <c r="T733" s="18">
        <f t="shared" si="47"/>
        <v>40930.041666666664</v>
      </c>
      <c r="U733" s="23">
        <v>1322852747</v>
      </c>
      <c r="V733" s="18">
        <f t="shared" si="48"/>
        <v>40879.587349537032</v>
      </c>
      <c r="W733" s="18"/>
    </row>
    <row r="734" spans="1:2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0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45"/>
        <v>1.6</v>
      </c>
      <c r="P734" s="6">
        <f t="shared" si="46"/>
        <v>4.9230769230769234</v>
      </c>
      <c r="Q734" s="6" t="s">
        <v>8321</v>
      </c>
      <c r="R734" s="6" t="s">
        <v>8322</v>
      </c>
      <c r="S734" s="23">
        <v>1380449461</v>
      </c>
      <c r="T734" s="18">
        <f t="shared" si="47"/>
        <v>41546.21598379629</v>
      </c>
      <c r="U734" s="23">
        <v>1375265461</v>
      </c>
      <c r="V734" s="18">
        <f t="shared" si="48"/>
        <v>41486.21598379629</v>
      </c>
      <c r="W734" s="18"/>
    </row>
    <row r="735" spans="1:2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0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45"/>
        <v>1.2048000000000001</v>
      </c>
      <c r="P735" s="6">
        <f t="shared" si="46"/>
        <v>17.822485207100591</v>
      </c>
      <c r="Q735" s="6" t="s">
        <v>8321</v>
      </c>
      <c r="R735" s="6" t="s">
        <v>8322</v>
      </c>
      <c r="S735" s="23">
        <v>1387533892</v>
      </c>
      <c r="T735" s="18">
        <f t="shared" si="47"/>
        <v>41628.211712962962</v>
      </c>
      <c r="U735" s="23">
        <v>1384941892</v>
      </c>
      <c r="V735" s="18">
        <f t="shared" si="48"/>
        <v>41598.211712962962</v>
      </c>
      <c r="W735" s="18"/>
    </row>
    <row r="736" spans="1:2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0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45"/>
        <v>1.2552941176470589</v>
      </c>
      <c r="P736" s="6">
        <f t="shared" si="46"/>
        <v>187.19298245614036</v>
      </c>
      <c r="Q736" s="6" t="s">
        <v>8321</v>
      </c>
      <c r="R736" s="6" t="s">
        <v>8322</v>
      </c>
      <c r="S736" s="23">
        <v>1431147600</v>
      </c>
      <c r="T736" s="18">
        <f t="shared" si="47"/>
        <v>42132.999999999993</v>
      </c>
      <c r="U736" s="23">
        <v>1428465420</v>
      </c>
      <c r="V736" s="18">
        <f t="shared" si="48"/>
        <v>42101.956249999996</v>
      </c>
      <c r="W736" s="18"/>
    </row>
    <row r="737" spans="1:2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0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45"/>
        <v>1.1440638297872341</v>
      </c>
      <c r="P737" s="6">
        <f t="shared" si="46"/>
        <v>234.80786026200875</v>
      </c>
      <c r="Q737" s="6" t="s">
        <v>8321</v>
      </c>
      <c r="R737" s="6" t="s">
        <v>8322</v>
      </c>
      <c r="S737" s="23">
        <v>1417653540</v>
      </c>
      <c r="T737" s="18">
        <f t="shared" si="47"/>
        <v>41976.818749999999</v>
      </c>
      <c r="U737" s="23">
        <v>1414975346</v>
      </c>
      <c r="V737" s="18">
        <f t="shared" si="48"/>
        <v>41945.821134259255</v>
      </c>
      <c r="W737" s="18"/>
    </row>
    <row r="738" spans="1:2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0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45"/>
        <v>3.151388888888889</v>
      </c>
      <c r="P738" s="6">
        <f t="shared" si="46"/>
        <v>105.04629629629629</v>
      </c>
      <c r="Q738" s="6" t="s">
        <v>8321</v>
      </c>
      <c r="R738" s="6" t="s">
        <v>8322</v>
      </c>
      <c r="S738" s="23">
        <v>1385009940</v>
      </c>
      <c r="T738" s="18">
        <f t="shared" si="47"/>
        <v>41598.999305555553</v>
      </c>
      <c r="U738" s="23">
        <v>1383327440</v>
      </c>
      <c r="V738" s="18">
        <f t="shared" si="48"/>
        <v>41579.525925925926</v>
      </c>
      <c r="W738" s="18"/>
    </row>
    <row r="739" spans="1:2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0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45"/>
        <v>1.224</v>
      </c>
      <c r="P739" s="6">
        <f t="shared" si="46"/>
        <v>56.666666666666664</v>
      </c>
      <c r="Q739" s="6" t="s">
        <v>8321</v>
      </c>
      <c r="R739" s="6" t="s">
        <v>8322</v>
      </c>
      <c r="S739" s="23">
        <v>1392408000</v>
      </c>
      <c r="T739" s="18">
        <f t="shared" si="47"/>
        <v>41684.625</v>
      </c>
      <c r="U739" s="23">
        <v>1390890987</v>
      </c>
      <c r="V739" s="18">
        <f t="shared" si="48"/>
        <v>41667.066979166666</v>
      </c>
      <c r="W739" s="18"/>
    </row>
    <row r="740" spans="1:2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45"/>
        <v>1.0673333333333332</v>
      </c>
      <c r="P740" s="6">
        <f t="shared" si="46"/>
        <v>39.048780487804876</v>
      </c>
      <c r="Q740" s="6" t="s">
        <v>8321</v>
      </c>
      <c r="R740" s="6" t="s">
        <v>8322</v>
      </c>
      <c r="S740" s="23">
        <v>1417409940</v>
      </c>
      <c r="T740" s="18">
        <f t="shared" si="47"/>
        <v>41973.999305555553</v>
      </c>
      <c r="U740" s="23">
        <v>1414765794</v>
      </c>
      <c r="V740" s="18">
        <f t="shared" si="48"/>
        <v>41943.39576388889</v>
      </c>
      <c r="W740" s="18"/>
    </row>
    <row r="741" spans="1:2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0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45"/>
        <v>1.5833333333333333</v>
      </c>
      <c r="P741" s="6">
        <f t="shared" si="46"/>
        <v>68.345323741007192</v>
      </c>
      <c r="Q741" s="6" t="s">
        <v>8321</v>
      </c>
      <c r="R741" s="6" t="s">
        <v>8322</v>
      </c>
      <c r="S741" s="23">
        <v>1407758629</v>
      </c>
      <c r="T741" s="18">
        <f t="shared" si="47"/>
        <v>41862.294317129628</v>
      </c>
      <c r="U741" s="23">
        <v>1404907429</v>
      </c>
      <c r="V741" s="18">
        <f t="shared" si="48"/>
        <v>41829.294317129628</v>
      </c>
      <c r="W741" s="18"/>
    </row>
    <row r="742" spans="1:2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0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45"/>
        <v>1.0740000000000001</v>
      </c>
      <c r="P742" s="6">
        <f t="shared" si="46"/>
        <v>169.57894736842104</v>
      </c>
      <c r="Q742" s="6" t="s">
        <v>8321</v>
      </c>
      <c r="R742" s="6" t="s">
        <v>8322</v>
      </c>
      <c r="S742" s="23">
        <v>1434857482</v>
      </c>
      <c r="T742" s="18">
        <f t="shared" si="47"/>
        <v>42175.93844907407</v>
      </c>
      <c r="U742" s="23">
        <v>1433647882</v>
      </c>
      <c r="V742" s="18">
        <f t="shared" si="48"/>
        <v>42161.93844907407</v>
      </c>
      <c r="W742" s="18"/>
    </row>
    <row r="743" spans="1:2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0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45"/>
        <v>1.0226</v>
      </c>
      <c r="P743" s="6">
        <f t="shared" si="46"/>
        <v>141.42340425531913</v>
      </c>
      <c r="Q743" s="6" t="s">
        <v>8321</v>
      </c>
      <c r="R743" s="6" t="s">
        <v>8322</v>
      </c>
      <c r="S743" s="23">
        <v>1370964806</v>
      </c>
      <c r="T743" s="18">
        <f t="shared" si="47"/>
        <v>41436.439884259256</v>
      </c>
      <c r="U743" s="23">
        <v>1367940806</v>
      </c>
      <c r="V743" s="18">
        <f t="shared" si="48"/>
        <v>41401.439884259256</v>
      </c>
      <c r="W743" s="18"/>
    </row>
    <row r="744" spans="1:2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0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45"/>
        <v>1.1071428571428572</v>
      </c>
      <c r="P744" s="6">
        <f t="shared" si="46"/>
        <v>67.391304347826093</v>
      </c>
      <c r="Q744" s="6" t="s">
        <v>8321</v>
      </c>
      <c r="R744" s="6" t="s">
        <v>8322</v>
      </c>
      <c r="S744" s="23">
        <v>1395435712</v>
      </c>
      <c r="T744" s="18">
        <f t="shared" si="47"/>
        <v>41719.667962962958</v>
      </c>
      <c r="U744" s="23">
        <v>1392847312</v>
      </c>
      <c r="V744" s="18">
        <f t="shared" si="48"/>
        <v>41689.709629629629</v>
      </c>
      <c r="W744" s="18"/>
    </row>
    <row r="745" spans="1:2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0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45"/>
        <v>1.48</v>
      </c>
      <c r="P745" s="6">
        <f t="shared" si="46"/>
        <v>54.266666666666666</v>
      </c>
      <c r="Q745" s="6" t="s">
        <v>8321</v>
      </c>
      <c r="R745" s="6" t="s">
        <v>8322</v>
      </c>
      <c r="S745" s="23">
        <v>1334610000</v>
      </c>
      <c r="T745" s="18">
        <f t="shared" si="47"/>
        <v>41015.666666666664</v>
      </c>
      <c r="U745" s="23">
        <v>1332435685</v>
      </c>
      <c r="V745" s="18">
        <f t="shared" si="48"/>
        <v>40990.500983796293</v>
      </c>
      <c r="W745" s="18"/>
    </row>
    <row r="746" spans="1:2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0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45"/>
        <v>1.0232000000000001</v>
      </c>
      <c r="P746" s="6">
        <f t="shared" si="46"/>
        <v>82.516129032258064</v>
      </c>
      <c r="Q746" s="6" t="s">
        <v>8321</v>
      </c>
      <c r="R746" s="6" t="s">
        <v>8322</v>
      </c>
      <c r="S746" s="23">
        <v>1355439503</v>
      </c>
      <c r="T746" s="18">
        <f t="shared" si="47"/>
        <v>41256.748877314814</v>
      </c>
      <c r="U746" s="23">
        <v>1352847503</v>
      </c>
      <c r="V746" s="18">
        <f t="shared" si="48"/>
        <v>41226.748877314814</v>
      </c>
      <c r="W746" s="18"/>
    </row>
    <row r="747" spans="1:2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0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45"/>
        <v>1.7909909909909909</v>
      </c>
      <c r="P747" s="6">
        <f t="shared" si="46"/>
        <v>53.729729729729726</v>
      </c>
      <c r="Q747" s="6" t="s">
        <v>8321</v>
      </c>
      <c r="R747" s="6" t="s">
        <v>8322</v>
      </c>
      <c r="S747" s="23">
        <v>1367588645</v>
      </c>
      <c r="T747" s="18">
        <f t="shared" si="47"/>
        <v>41397.363946759258</v>
      </c>
      <c r="U747" s="23">
        <v>1364996645</v>
      </c>
      <c r="V747" s="18">
        <f t="shared" si="48"/>
        <v>41367.363946759258</v>
      </c>
      <c r="W747" s="18"/>
    </row>
    <row r="748" spans="1:2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0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45"/>
        <v>1.1108135252761968</v>
      </c>
      <c r="P748" s="6">
        <f t="shared" si="46"/>
        <v>34.206185567010309</v>
      </c>
      <c r="Q748" s="6" t="s">
        <v>8321</v>
      </c>
      <c r="R748" s="6" t="s">
        <v>8322</v>
      </c>
      <c r="S748" s="23">
        <v>1348372740</v>
      </c>
      <c r="T748" s="18">
        <f t="shared" si="47"/>
        <v>41174.957638888889</v>
      </c>
      <c r="U748" s="23">
        <v>1346806909</v>
      </c>
      <c r="V748" s="18">
        <f t="shared" si="48"/>
        <v>41156.834594907406</v>
      </c>
      <c r="W748" s="18"/>
    </row>
    <row r="749" spans="1:2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0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45"/>
        <v>1.0004285714285714</v>
      </c>
      <c r="P749" s="6">
        <f t="shared" si="46"/>
        <v>127.32727272727273</v>
      </c>
      <c r="Q749" s="6" t="s">
        <v>8321</v>
      </c>
      <c r="R749" s="6" t="s">
        <v>8322</v>
      </c>
      <c r="S749" s="23">
        <v>1421319240</v>
      </c>
      <c r="T749" s="18">
        <f t="shared" si="47"/>
        <v>42019.245833333327</v>
      </c>
      <c r="U749" s="23">
        <v>1418649019</v>
      </c>
      <c r="V749" s="18">
        <f t="shared" si="48"/>
        <v>41988.340497685182</v>
      </c>
      <c r="W749" s="18"/>
    </row>
    <row r="750" spans="1:2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45"/>
        <v>1.0024999999999999</v>
      </c>
      <c r="P750" s="6">
        <f t="shared" si="46"/>
        <v>45.56818181818182</v>
      </c>
      <c r="Q750" s="6" t="s">
        <v>8321</v>
      </c>
      <c r="R750" s="6" t="s">
        <v>8322</v>
      </c>
      <c r="S750" s="23">
        <v>1407701966</v>
      </c>
      <c r="T750" s="18">
        <f t="shared" si="47"/>
        <v>41861.638495370367</v>
      </c>
      <c r="U750" s="23">
        <v>1405109966</v>
      </c>
      <c r="V750" s="18">
        <f t="shared" si="48"/>
        <v>41831.638495370367</v>
      </c>
      <c r="W750" s="18"/>
    </row>
    <row r="751" spans="1:2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0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45"/>
        <v>1.0556000000000001</v>
      </c>
      <c r="P751" s="6">
        <f t="shared" si="46"/>
        <v>95.963636363636368</v>
      </c>
      <c r="Q751" s="6" t="s">
        <v>8321</v>
      </c>
      <c r="R751" s="6" t="s">
        <v>8322</v>
      </c>
      <c r="S751" s="23">
        <v>1485642930</v>
      </c>
      <c r="T751" s="18">
        <f t="shared" si="47"/>
        <v>42763.732986111114</v>
      </c>
      <c r="U751" s="23">
        <v>1483050930</v>
      </c>
      <c r="V751" s="18">
        <f t="shared" si="48"/>
        <v>42733.732986111114</v>
      </c>
      <c r="W751" s="18"/>
    </row>
    <row r="752" spans="1:2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0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45"/>
        <v>1.0258775877587758</v>
      </c>
      <c r="P752" s="6">
        <f t="shared" si="46"/>
        <v>77.271186440677965</v>
      </c>
      <c r="Q752" s="6" t="s">
        <v>8321</v>
      </c>
      <c r="R752" s="6" t="s">
        <v>8322</v>
      </c>
      <c r="S752" s="23">
        <v>1361739872</v>
      </c>
      <c r="T752" s="18">
        <f t="shared" si="47"/>
        <v>41329.669814814813</v>
      </c>
      <c r="U752" s="23">
        <v>1359147872</v>
      </c>
      <c r="V752" s="18">
        <f t="shared" si="48"/>
        <v>41299.669814814813</v>
      </c>
      <c r="W752" s="18"/>
    </row>
    <row r="753" spans="1:2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0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45"/>
        <v>1.1850000000000001</v>
      </c>
      <c r="P753" s="6">
        <f t="shared" si="46"/>
        <v>57.338709677419352</v>
      </c>
      <c r="Q753" s="6" t="s">
        <v>8321</v>
      </c>
      <c r="R753" s="6" t="s">
        <v>8322</v>
      </c>
      <c r="S753" s="23">
        <v>1312470475</v>
      </c>
      <c r="T753" s="18">
        <f t="shared" si="47"/>
        <v>40759.422164351847</v>
      </c>
      <c r="U753" s="23">
        <v>1308496075</v>
      </c>
      <c r="V753" s="18">
        <f t="shared" si="48"/>
        <v>40713.422164351847</v>
      </c>
      <c r="W753" s="18"/>
    </row>
    <row r="754" spans="1:2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0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45"/>
        <v>1.117</v>
      </c>
      <c r="P754" s="6">
        <f t="shared" si="46"/>
        <v>53.19047619047619</v>
      </c>
      <c r="Q754" s="6" t="s">
        <v>8321</v>
      </c>
      <c r="R754" s="6" t="s">
        <v>8322</v>
      </c>
      <c r="S754" s="23">
        <v>1476615600</v>
      </c>
      <c r="T754" s="18">
        <f t="shared" si="47"/>
        <v>42659.249999999993</v>
      </c>
      <c r="U754" s="23">
        <v>1474884417</v>
      </c>
      <c r="V754" s="18">
        <f t="shared" si="48"/>
        <v>42639.213159722225</v>
      </c>
      <c r="W754" s="18"/>
    </row>
    <row r="755" spans="1:2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0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45"/>
        <v>1.28</v>
      </c>
      <c r="P755" s="6">
        <f t="shared" si="46"/>
        <v>492.30769230769232</v>
      </c>
      <c r="Q755" s="6" t="s">
        <v>8321</v>
      </c>
      <c r="R755" s="6" t="s">
        <v>8322</v>
      </c>
      <c r="S755" s="23">
        <v>1423922991</v>
      </c>
      <c r="T755" s="18">
        <f t="shared" si="47"/>
        <v>42049.381840277776</v>
      </c>
      <c r="U755" s="23">
        <v>1421330991</v>
      </c>
      <c r="V755" s="18">
        <f t="shared" si="48"/>
        <v>42019.381840277776</v>
      </c>
      <c r="W755" s="18"/>
    </row>
    <row r="756" spans="1:2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0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45"/>
        <v>1.0375000000000001</v>
      </c>
      <c r="P756" s="6">
        <f t="shared" si="46"/>
        <v>42.346938775510203</v>
      </c>
      <c r="Q756" s="6" t="s">
        <v>8321</v>
      </c>
      <c r="R756" s="6" t="s">
        <v>8322</v>
      </c>
      <c r="S756" s="23">
        <v>1357408721</v>
      </c>
      <c r="T756" s="18">
        <f t="shared" si="47"/>
        <v>41279.54075231481</v>
      </c>
      <c r="U756" s="23">
        <v>1354816721</v>
      </c>
      <c r="V756" s="18">
        <f t="shared" si="48"/>
        <v>41249.54075231481</v>
      </c>
      <c r="W756" s="18"/>
    </row>
    <row r="757" spans="1:2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0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45"/>
        <v>1.0190760000000001</v>
      </c>
      <c r="P757" s="6">
        <f t="shared" si="46"/>
        <v>37.466029411764708</v>
      </c>
      <c r="Q757" s="6" t="s">
        <v>8321</v>
      </c>
      <c r="R757" s="6" t="s">
        <v>8322</v>
      </c>
      <c r="S757" s="23">
        <v>1369010460</v>
      </c>
      <c r="T757" s="18">
        <f t="shared" si="47"/>
        <v>41413.820138888885</v>
      </c>
      <c r="U757" s="23">
        <v>1366381877</v>
      </c>
      <c r="V757" s="18">
        <f t="shared" si="48"/>
        <v>41383.396724537037</v>
      </c>
      <c r="W757" s="18"/>
    </row>
    <row r="758" spans="1:2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0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45"/>
        <v>1.177142857142857</v>
      </c>
      <c r="P758" s="6">
        <f t="shared" si="46"/>
        <v>37.454545454545453</v>
      </c>
      <c r="Q758" s="6" t="s">
        <v>8321</v>
      </c>
      <c r="R758" s="6" t="s">
        <v>8322</v>
      </c>
      <c r="S758" s="23">
        <v>1303147459</v>
      </c>
      <c r="T758" s="18">
        <f t="shared" si="47"/>
        <v>40651.516886574071</v>
      </c>
      <c r="U758" s="23">
        <v>1297880659</v>
      </c>
      <c r="V758" s="18">
        <f t="shared" si="48"/>
        <v>40590.558553240735</v>
      </c>
      <c r="W758" s="18"/>
    </row>
    <row r="759" spans="1:2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0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45"/>
        <v>2.38</v>
      </c>
      <c r="P759" s="6">
        <f t="shared" si="46"/>
        <v>33.055555555555557</v>
      </c>
      <c r="Q759" s="6" t="s">
        <v>8321</v>
      </c>
      <c r="R759" s="6" t="s">
        <v>8322</v>
      </c>
      <c r="S759" s="23">
        <v>1354756714</v>
      </c>
      <c r="T759" s="18">
        <f t="shared" si="47"/>
        <v>41248.846226851849</v>
      </c>
      <c r="U759" s="23">
        <v>1353547114</v>
      </c>
      <c r="V759" s="18">
        <f t="shared" si="48"/>
        <v>41234.846226851849</v>
      </c>
      <c r="W759" s="18"/>
    </row>
    <row r="760" spans="1:2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45"/>
        <v>1.02</v>
      </c>
      <c r="P760" s="6">
        <f t="shared" si="46"/>
        <v>134.21052631578948</v>
      </c>
      <c r="Q760" s="6" t="s">
        <v>8321</v>
      </c>
      <c r="R760" s="6" t="s">
        <v>8322</v>
      </c>
      <c r="S760" s="23">
        <v>1286568268</v>
      </c>
      <c r="T760" s="18">
        <f t="shared" si="47"/>
        <v>40459.628101851849</v>
      </c>
      <c r="U760" s="23">
        <v>1283976268</v>
      </c>
      <c r="V760" s="18">
        <f t="shared" si="48"/>
        <v>40429.628101851849</v>
      </c>
      <c r="W760" s="18"/>
    </row>
    <row r="761" spans="1:2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0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45"/>
        <v>1.0192000000000001</v>
      </c>
      <c r="P761" s="6">
        <f t="shared" si="46"/>
        <v>51.474747474747474</v>
      </c>
      <c r="Q761" s="6" t="s">
        <v>8321</v>
      </c>
      <c r="R761" s="6" t="s">
        <v>8322</v>
      </c>
      <c r="S761" s="23">
        <v>1404892539</v>
      </c>
      <c r="T761" s="18">
        <f t="shared" si="47"/>
        <v>41829.121979166666</v>
      </c>
      <c r="U761" s="23">
        <v>1401436539</v>
      </c>
      <c r="V761" s="18">
        <f t="shared" si="48"/>
        <v>41789.121979166666</v>
      </c>
      <c r="W761" s="18"/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45"/>
        <v>0</v>
      </c>
      <c r="P762" s="6">
        <f t="shared" si="46"/>
        <v>0</v>
      </c>
      <c r="Q762" s="6" t="s">
        <v>8321</v>
      </c>
      <c r="R762" s="6" t="s">
        <v>8323</v>
      </c>
      <c r="S762" s="23">
        <v>1480188013</v>
      </c>
      <c r="T762" s="18">
        <f t="shared" si="47"/>
        <v>42700.597372685188</v>
      </c>
      <c r="U762" s="23">
        <v>1477592413</v>
      </c>
      <c r="V762" s="18">
        <f t="shared" si="48"/>
        <v>42670.555706018517</v>
      </c>
      <c r="W762" s="18"/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45"/>
        <v>4.7E-2</v>
      </c>
      <c r="P763" s="6">
        <f t="shared" si="46"/>
        <v>39.166666666666664</v>
      </c>
      <c r="Q763" s="6" t="s">
        <v>8321</v>
      </c>
      <c r="R763" s="6" t="s">
        <v>8323</v>
      </c>
      <c r="S763" s="23">
        <v>1391364126</v>
      </c>
      <c r="T763" s="18">
        <f t="shared" si="47"/>
        <v>41672.543124999997</v>
      </c>
      <c r="U763" s="23">
        <v>1388772126</v>
      </c>
      <c r="V763" s="18">
        <f t="shared" si="48"/>
        <v>41642.543124999997</v>
      </c>
      <c r="W763" s="18"/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45"/>
        <v>0</v>
      </c>
      <c r="P764" s="6">
        <f t="shared" si="46"/>
        <v>0</v>
      </c>
      <c r="Q764" s="6" t="s">
        <v>8321</v>
      </c>
      <c r="R764" s="6" t="s">
        <v>8323</v>
      </c>
      <c r="S764" s="23">
        <v>1480831200</v>
      </c>
      <c r="T764" s="18">
        <f t="shared" si="47"/>
        <v>42708.041666666664</v>
      </c>
      <c r="U764" s="23">
        <v>1479328570</v>
      </c>
      <c r="V764" s="18">
        <f t="shared" si="48"/>
        <v>42690.65011574074</v>
      </c>
      <c r="W764" s="18"/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45"/>
        <v>1.1655011655011655E-3</v>
      </c>
      <c r="P765" s="6">
        <f t="shared" si="46"/>
        <v>5</v>
      </c>
      <c r="Q765" s="6" t="s">
        <v>8321</v>
      </c>
      <c r="R765" s="6" t="s">
        <v>8323</v>
      </c>
      <c r="S765" s="23">
        <v>1376563408</v>
      </c>
      <c r="T765" s="18">
        <f t="shared" si="47"/>
        <v>41501.238518518519</v>
      </c>
      <c r="U765" s="23">
        <v>1373971408</v>
      </c>
      <c r="V765" s="18">
        <f t="shared" si="48"/>
        <v>41471.238518518519</v>
      </c>
      <c r="W765" s="18"/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45"/>
        <v>0</v>
      </c>
      <c r="P766" s="6">
        <f t="shared" si="46"/>
        <v>0</v>
      </c>
      <c r="Q766" s="6" t="s">
        <v>8321</v>
      </c>
      <c r="R766" s="6" t="s">
        <v>8323</v>
      </c>
      <c r="S766" s="23">
        <v>1441858161</v>
      </c>
      <c r="T766" s="18">
        <f t="shared" si="47"/>
        <v>42256.964826388888</v>
      </c>
      <c r="U766" s="23">
        <v>1439266161</v>
      </c>
      <c r="V766" s="18">
        <f t="shared" si="48"/>
        <v>42226.964826388888</v>
      </c>
      <c r="W766" s="18"/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45"/>
        <v>0.36014285714285715</v>
      </c>
      <c r="P767" s="6">
        <f t="shared" si="46"/>
        <v>57.295454545454547</v>
      </c>
      <c r="Q767" s="6" t="s">
        <v>8321</v>
      </c>
      <c r="R767" s="6" t="s">
        <v>8323</v>
      </c>
      <c r="S767" s="23">
        <v>1413723684</v>
      </c>
      <c r="T767" s="18">
        <f t="shared" si="47"/>
        <v>41931.334305555552</v>
      </c>
      <c r="U767" s="23">
        <v>1411131684</v>
      </c>
      <c r="V767" s="18">
        <f t="shared" si="48"/>
        <v>41901.334305555552</v>
      </c>
      <c r="W767" s="18"/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45"/>
        <v>0</v>
      </c>
      <c r="P768" s="6">
        <f t="shared" si="46"/>
        <v>0</v>
      </c>
      <c r="Q768" s="6" t="s">
        <v>8321</v>
      </c>
      <c r="R768" s="6" t="s">
        <v>8323</v>
      </c>
      <c r="S768" s="23">
        <v>1424112483</v>
      </c>
      <c r="T768" s="18">
        <f t="shared" si="47"/>
        <v>42051.57503472222</v>
      </c>
      <c r="U768" s="23">
        <v>1421520483</v>
      </c>
      <c r="V768" s="18">
        <f t="shared" si="48"/>
        <v>42021.57503472222</v>
      </c>
      <c r="W768" s="18"/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45"/>
        <v>3.5400000000000001E-2</v>
      </c>
      <c r="P769" s="6">
        <f t="shared" si="46"/>
        <v>59</v>
      </c>
      <c r="Q769" s="6" t="s">
        <v>8321</v>
      </c>
      <c r="R769" s="6" t="s">
        <v>8323</v>
      </c>
      <c r="S769" s="23">
        <v>1432178810</v>
      </c>
      <c r="T769" s="18">
        <f t="shared" si="47"/>
        <v>42144.935300925928</v>
      </c>
      <c r="U769" s="23">
        <v>1429586810</v>
      </c>
      <c r="V769" s="18">
        <f t="shared" si="48"/>
        <v>42114.935300925928</v>
      </c>
      <c r="W769" s="18"/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si="45"/>
        <v>0</v>
      </c>
      <c r="P770" s="6">
        <f t="shared" si="46"/>
        <v>0</v>
      </c>
      <c r="Q770" s="6" t="s">
        <v>8321</v>
      </c>
      <c r="R770" s="6" t="s">
        <v>8323</v>
      </c>
      <c r="S770" s="23">
        <v>1387169890</v>
      </c>
      <c r="T770" s="18">
        <f t="shared" si="47"/>
        <v>41623.998726851853</v>
      </c>
      <c r="U770" s="23">
        <v>1384577890</v>
      </c>
      <c r="V770" s="18">
        <f t="shared" si="48"/>
        <v>41593.998726851853</v>
      </c>
      <c r="W770" s="18"/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ref="O771:O834" si="49">E771/D771</f>
        <v>0.41399999999999998</v>
      </c>
      <c r="P771" s="6">
        <f t="shared" ref="P771:P834" si="50">IFERROR(E771/L771,0)</f>
        <v>31.846153846153847</v>
      </c>
      <c r="Q771" s="6" t="s">
        <v>8321</v>
      </c>
      <c r="R771" s="6" t="s">
        <v>8323</v>
      </c>
      <c r="S771" s="23">
        <v>1388102094</v>
      </c>
      <c r="T771" s="18">
        <f t="shared" ref="T771:T834" si="51">(S771/86400)+25569+(-5/24)</f>
        <v>41634.788124999999</v>
      </c>
      <c r="U771" s="23">
        <v>1385510094</v>
      </c>
      <c r="V771" s="18">
        <f t="shared" ref="V771:V834" si="52">(U771/86400)+25569+(-5/24)</f>
        <v>41604.788124999999</v>
      </c>
      <c r="W771" s="18"/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49"/>
        <v>0</v>
      </c>
      <c r="P772" s="6">
        <f t="shared" si="50"/>
        <v>0</v>
      </c>
      <c r="Q772" s="6" t="s">
        <v>8321</v>
      </c>
      <c r="R772" s="6" t="s">
        <v>8323</v>
      </c>
      <c r="S772" s="23">
        <v>1361750369</v>
      </c>
      <c r="T772" s="18">
        <f t="shared" si="51"/>
        <v>41329.791307870364</v>
      </c>
      <c r="U772" s="23">
        <v>1358294369</v>
      </c>
      <c r="V772" s="18">
        <f t="shared" si="52"/>
        <v>41289.791307870364</v>
      </c>
      <c r="W772" s="18"/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49"/>
        <v>2.631578947368421E-4</v>
      </c>
      <c r="P773" s="6">
        <f t="shared" si="50"/>
        <v>10</v>
      </c>
      <c r="Q773" s="6" t="s">
        <v>8321</v>
      </c>
      <c r="R773" s="6" t="s">
        <v>8323</v>
      </c>
      <c r="S773" s="23">
        <v>1454183202</v>
      </c>
      <c r="T773" s="18">
        <f t="shared" si="51"/>
        <v>42399.615763888891</v>
      </c>
      <c r="U773" s="23">
        <v>1449863202</v>
      </c>
      <c r="V773" s="18">
        <f t="shared" si="52"/>
        <v>42349.615763888891</v>
      </c>
      <c r="W773" s="18"/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49"/>
        <v>3.3333333333333333E-2</v>
      </c>
      <c r="P774" s="6">
        <f t="shared" si="50"/>
        <v>50</v>
      </c>
      <c r="Q774" s="6" t="s">
        <v>8321</v>
      </c>
      <c r="R774" s="6" t="s">
        <v>8323</v>
      </c>
      <c r="S774" s="23">
        <v>1257047940</v>
      </c>
      <c r="T774" s="18">
        <f t="shared" si="51"/>
        <v>40117.957638888889</v>
      </c>
      <c r="U774" s="23">
        <v>1252718519</v>
      </c>
      <c r="V774" s="18">
        <f t="shared" si="52"/>
        <v>40067.848599537036</v>
      </c>
      <c r="W774" s="18"/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49"/>
        <v>8.5129023676509714E-3</v>
      </c>
      <c r="P775" s="6">
        <f t="shared" si="50"/>
        <v>16</v>
      </c>
      <c r="Q775" s="6" t="s">
        <v>8321</v>
      </c>
      <c r="R775" s="6" t="s">
        <v>8323</v>
      </c>
      <c r="S775" s="23">
        <v>1431298860</v>
      </c>
      <c r="T775" s="18">
        <f t="shared" si="51"/>
        <v>42134.750694444439</v>
      </c>
      <c r="U775" s="23">
        <v>1428341985</v>
      </c>
      <c r="V775" s="18">
        <f t="shared" si="52"/>
        <v>42100.527604166666</v>
      </c>
      <c r="W775" s="18"/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49"/>
        <v>0.70199999999999996</v>
      </c>
      <c r="P776" s="6">
        <f t="shared" si="50"/>
        <v>39</v>
      </c>
      <c r="Q776" s="6" t="s">
        <v>8321</v>
      </c>
      <c r="R776" s="6" t="s">
        <v>8323</v>
      </c>
      <c r="S776" s="23">
        <v>1393181018</v>
      </c>
      <c r="T776" s="18">
        <f t="shared" si="51"/>
        <v>41693.571967592587</v>
      </c>
      <c r="U776" s="23">
        <v>1390589018</v>
      </c>
      <c r="V776" s="18">
        <f t="shared" si="52"/>
        <v>41663.571967592587</v>
      </c>
      <c r="W776" s="18"/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49"/>
        <v>1.7000000000000001E-2</v>
      </c>
      <c r="P777" s="6">
        <f t="shared" si="50"/>
        <v>34</v>
      </c>
      <c r="Q777" s="6" t="s">
        <v>8321</v>
      </c>
      <c r="R777" s="6" t="s">
        <v>8323</v>
      </c>
      <c r="S777" s="23">
        <v>1323998795</v>
      </c>
      <c r="T777" s="18">
        <f t="shared" si="51"/>
        <v>40892.851793981477</v>
      </c>
      <c r="U777" s="23">
        <v>1321406795</v>
      </c>
      <c r="V777" s="18">
        <f t="shared" si="52"/>
        <v>40862.851793981477</v>
      </c>
      <c r="W777" s="18"/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49"/>
        <v>0.51400000000000001</v>
      </c>
      <c r="P778" s="6">
        <f t="shared" si="50"/>
        <v>63.122807017543863</v>
      </c>
      <c r="Q778" s="6" t="s">
        <v>8321</v>
      </c>
      <c r="R778" s="6" t="s">
        <v>8323</v>
      </c>
      <c r="S778" s="23">
        <v>1444539600</v>
      </c>
      <c r="T778" s="18">
        <f t="shared" si="51"/>
        <v>42287.999999999993</v>
      </c>
      <c r="U778" s="23">
        <v>1441297645</v>
      </c>
      <c r="V778" s="18">
        <f t="shared" si="52"/>
        <v>42250.477372685178</v>
      </c>
      <c r="W778" s="18"/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49"/>
        <v>7.0000000000000001E-3</v>
      </c>
      <c r="P779" s="6">
        <f t="shared" si="50"/>
        <v>7</v>
      </c>
      <c r="Q779" s="6" t="s">
        <v>8321</v>
      </c>
      <c r="R779" s="6" t="s">
        <v>8323</v>
      </c>
      <c r="S779" s="23">
        <v>1375313577</v>
      </c>
      <c r="T779" s="18">
        <f t="shared" si="51"/>
        <v>41486.772881944438</v>
      </c>
      <c r="U779" s="23">
        <v>1372721577</v>
      </c>
      <c r="V779" s="18">
        <f t="shared" si="52"/>
        <v>41456.772881944438</v>
      </c>
      <c r="W779" s="18"/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49"/>
        <v>4.0000000000000001E-3</v>
      </c>
      <c r="P780" s="6">
        <f t="shared" si="50"/>
        <v>2</v>
      </c>
      <c r="Q780" s="6" t="s">
        <v>8321</v>
      </c>
      <c r="R780" s="6" t="s">
        <v>8323</v>
      </c>
      <c r="S780" s="23">
        <v>1398876680</v>
      </c>
      <c r="T780" s="18">
        <f t="shared" si="51"/>
        <v>41759.493981481479</v>
      </c>
      <c r="U780" s="23">
        <v>1396284680</v>
      </c>
      <c r="V780" s="18">
        <f t="shared" si="52"/>
        <v>41729.493981481479</v>
      </c>
      <c r="W780" s="18"/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49"/>
        <v>2.6666666666666668E-2</v>
      </c>
      <c r="P781" s="6">
        <f t="shared" si="50"/>
        <v>66.666666666666671</v>
      </c>
      <c r="Q781" s="6" t="s">
        <v>8321</v>
      </c>
      <c r="R781" s="6" t="s">
        <v>8323</v>
      </c>
      <c r="S781" s="23">
        <v>1287115200</v>
      </c>
      <c r="T781" s="18">
        <f t="shared" si="51"/>
        <v>40465.958333333328</v>
      </c>
      <c r="U781" s="23">
        <v>1284567905</v>
      </c>
      <c r="V781" s="18">
        <f t="shared" si="52"/>
        <v>40436.475752314815</v>
      </c>
      <c r="W781" s="18"/>
    </row>
    <row r="782" spans="1:2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0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49"/>
        <v>1.04</v>
      </c>
      <c r="P782" s="6">
        <f t="shared" si="50"/>
        <v>38.518518518518519</v>
      </c>
      <c r="Q782" s="6" t="s">
        <v>8324</v>
      </c>
      <c r="R782" s="6" t="s">
        <v>8325</v>
      </c>
      <c r="S782" s="23">
        <v>1304439025</v>
      </c>
      <c r="T782" s="18">
        <f t="shared" si="51"/>
        <v>40666.465567129628</v>
      </c>
      <c r="U782" s="23">
        <v>1301847025</v>
      </c>
      <c r="V782" s="18">
        <f t="shared" si="52"/>
        <v>40636.465567129628</v>
      </c>
      <c r="W782" s="18"/>
    </row>
    <row r="783" spans="1:2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0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49"/>
        <v>1.3315375</v>
      </c>
      <c r="P783" s="6">
        <f t="shared" si="50"/>
        <v>42.609200000000001</v>
      </c>
      <c r="Q783" s="6" t="s">
        <v>8324</v>
      </c>
      <c r="R783" s="6" t="s">
        <v>8325</v>
      </c>
      <c r="S783" s="23">
        <v>1370649674</v>
      </c>
      <c r="T783" s="18">
        <f t="shared" si="51"/>
        <v>41432.792523148142</v>
      </c>
      <c r="U783" s="23">
        <v>1368057674</v>
      </c>
      <c r="V783" s="18">
        <f t="shared" si="52"/>
        <v>41402.792523148142</v>
      </c>
      <c r="W783" s="18"/>
    </row>
    <row r="784" spans="1:2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0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49"/>
        <v>1</v>
      </c>
      <c r="P784" s="6">
        <f t="shared" si="50"/>
        <v>50</v>
      </c>
      <c r="Q784" s="6" t="s">
        <v>8324</v>
      </c>
      <c r="R784" s="6" t="s">
        <v>8325</v>
      </c>
      <c r="S784" s="23">
        <v>1345918302</v>
      </c>
      <c r="T784" s="18">
        <f t="shared" si="51"/>
        <v>41146.549791666665</v>
      </c>
      <c r="U784" s="23">
        <v>1343326302</v>
      </c>
      <c r="V784" s="18">
        <f t="shared" si="52"/>
        <v>41116.549791666665</v>
      </c>
      <c r="W784" s="18"/>
    </row>
    <row r="785" spans="1:2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0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49"/>
        <v>1.4813333333333334</v>
      </c>
      <c r="P785" s="6">
        <f t="shared" si="50"/>
        <v>63.485714285714288</v>
      </c>
      <c r="Q785" s="6" t="s">
        <v>8324</v>
      </c>
      <c r="R785" s="6" t="s">
        <v>8325</v>
      </c>
      <c r="S785" s="23">
        <v>1335564000</v>
      </c>
      <c r="T785" s="18">
        <f t="shared" si="51"/>
        <v>41026.708333333328</v>
      </c>
      <c r="U785" s="23">
        <v>1332182049</v>
      </c>
      <c r="V785" s="18">
        <f t="shared" si="52"/>
        <v>40987.565381944441</v>
      </c>
      <c r="W785" s="18"/>
    </row>
    <row r="786" spans="1:2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0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49"/>
        <v>1.0249999999999999</v>
      </c>
      <c r="P786" s="6">
        <f t="shared" si="50"/>
        <v>102.5</v>
      </c>
      <c r="Q786" s="6" t="s">
        <v>8324</v>
      </c>
      <c r="R786" s="6" t="s">
        <v>8325</v>
      </c>
      <c r="S786" s="23">
        <v>1395023719</v>
      </c>
      <c r="T786" s="18">
        <f t="shared" si="51"/>
        <v>41714.899525462963</v>
      </c>
      <c r="U786" s="23">
        <v>1391571319</v>
      </c>
      <c r="V786" s="18">
        <f t="shared" si="52"/>
        <v>41674.941192129627</v>
      </c>
      <c r="W786" s="18"/>
    </row>
    <row r="787" spans="1:2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0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49"/>
        <v>1.8062799999999999</v>
      </c>
      <c r="P787" s="6">
        <f t="shared" si="50"/>
        <v>31.142758620689655</v>
      </c>
      <c r="Q787" s="6" t="s">
        <v>8324</v>
      </c>
      <c r="R787" s="6" t="s">
        <v>8325</v>
      </c>
      <c r="S787" s="23">
        <v>1362060915</v>
      </c>
      <c r="T787" s="18">
        <f t="shared" si="51"/>
        <v>41333.38559027778</v>
      </c>
      <c r="U787" s="23">
        <v>1359468915</v>
      </c>
      <c r="V787" s="18">
        <f t="shared" si="52"/>
        <v>41303.38559027778</v>
      </c>
      <c r="W787" s="18"/>
    </row>
    <row r="788" spans="1:2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0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49"/>
        <v>1.4279999999999999</v>
      </c>
      <c r="P788" s="6">
        <f t="shared" si="50"/>
        <v>162.27272727272728</v>
      </c>
      <c r="Q788" s="6" t="s">
        <v>8324</v>
      </c>
      <c r="R788" s="6" t="s">
        <v>8325</v>
      </c>
      <c r="S788" s="23">
        <v>1336751220</v>
      </c>
      <c r="T788" s="18">
        <f t="shared" si="51"/>
        <v>41040.449305555558</v>
      </c>
      <c r="U788" s="23">
        <v>1331774434</v>
      </c>
      <c r="V788" s="18">
        <f t="shared" si="52"/>
        <v>40982.847615740735</v>
      </c>
      <c r="W788" s="18"/>
    </row>
    <row r="789" spans="1:2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0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49"/>
        <v>1.1416666666666666</v>
      </c>
      <c r="P789" s="6">
        <f t="shared" si="50"/>
        <v>80.588235294117652</v>
      </c>
      <c r="Q789" s="6" t="s">
        <v>8324</v>
      </c>
      <c r="R789" s="6" t="s">
        <v>8325</v>
      </c>
      <c r="S789" s="23">
        <v>1383318226</v>
      </c>
      <c r="T789" s="18">
        <f t="shared" si="51"/>
        <v>41579.419282407405</v>
      </c>
      <c r="U789" s="23">
        <v>1380726226</v>
      </c>
      <c r="V789" s="18">
        <f t="shared" si="52"/>
        <v>41549.419282407405</v>
      </c>
      <c r="W789" s="18"/>
    </row>
    <row r="790" spans="1:2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49"/>
        <v>2.03505</v>
      </c>
      <c r="P790" s="6">
        <f t="shared" si="50"/>
        <v>59.85441176470588</v>
      </c>
      <c r="Q790" s="6" t="s">
        <v>8324</v>
      </c>
      <c r="R790" s="6" t="s">
        <v>8325</v>
      </c>
      <c r="S790" s="23">
        <v>1341633540</v>
      </c>
      <c r="T790" s="18">
        <f t="shared" si="51"/>
        <v>41096.957638888889</v>
      </c>
      <c r="U790" s="23">
        <v>1338336588</v>
      </c>
      <c r="V790" s="18">
        <f t="shared" si="52"/>
        <v>41058.798472222217</v>
      </c>
      <c r="W790" s="18"/>
    </row>
    <row r="791" spans="1:2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0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49"/>
        <v>1.0941176470588236</v>
      </c>
      <c r="P791" s="6">
        <f t="shared" si="50"/>
        <v>132.85714285714286</v>
      </c>
      <c r="Q791" s="6" t="s">
        <v>8324</v>
      </c>
      <c r="R791" s="6" t="s">
        <v>8325</v>
      </c>
      <c r="S791" s="23">
        <v>1358755140</v>
      </c>
      <c r="T791" s="18">
        <f t="shared" si="51"/>
        <v>41295.124305555553</v>
      </c>
      <c r="U791" s="23">
        <v>1357187280</v>
      </c>
      <c r="V791" s="18">
        <f t="shared" si="52"/>
        <v>41276.977777777771</v>
      </c>
      <c r="W791" s="18"/>
    </row>
    <row r="792" spans="1:2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0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49"/>
        <v>1.443746</v>
      </c>
      <c r="P792" s="6">
        <f t="shared" si="50"/>
        <v>92.547820512820508</v>
      </c>
      <c r="Q792" s="6" t="s">
        <v>8324</v>
      </c>
      <c r="R792" s="6" t="s">
        <v>8325</v>
      </c>
      <c r="S792" s="23">
        <v>1359680939</v>
      </c>
      <c r="T792" s="18">
        <f t="shared" si="51"/>
        <v>41305.839571759258</v>
      </c>
      <c r="U792" s="23">
        <v>1357088939</v>
      </c>
      <c r="V792" s="18">
        <f t="shared" si="52"/>
        <v>41275.839571759258</v>
      </c>
      <c r="W792" s="18"/>
    </row>
    <row r="793" spans="1:2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0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49"/>
        <v>1.0386666666666666</v>
      </c>
      <c r="P793" s="6">
        <f t="shared" si="50"/>
        <v>60.859375</v>
      </c>
      <c r="Q793" s="6" t="s">
        <v>8324</v>
      </c>
      <c r="R793" s="6" t="s">
        <v>8325</v>
      </c>
      <c r="S793" s="23">
        <v>1384322340</v>
      </c>
      <c r="T793" s="18">
        <f t="shared" si="51"/>
        <v>41591.040972222218</v>
      </c>
      <c r="U793" s="23">
        <v>1381430646</v>
      </c>
      <c r="V793" s="18">
        <f t="shared" si="52"/>
        <v>41557.572291666664</v>
      </c>
      <c r="W793" s="18"/>
    </row>
    <row r="794" spans="1:2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0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49"/>
        <v>1.0044440000000001</v>
      </c>
      <c r="P794" s="6">
        <f t="shared" si="50"/>
        <v>41.851833333333339</v>
      </c>
      <c r="Q794" s="6" t="s">
        <v>8324</v>
      </c>
      <c r="R794" s="6" t="s">
        <v>8325</v>
      </c>
      <c r="S794" s="23">
        <v>1383861483</v>
      </c>
      <c r="T794" s="18">
        <f t="shared" si="51"/>
        <v>41585.706979166665</v>
      </c>
      <c r="U794" s="23">
        <v>1381265883</v>
      </c>
      <c r="V794" s="18">
        <f t="shared" si="52"/>
        <v>41555.665312499994</v>
      </c>
      <c r="W794" s="18"/>
    </row>
    <row r="795" spans="1:2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0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49"/>
        <v>1.0277927272727272</v>
      </c>
      <c r="P795" s="6">
        <f t="shared" si="50"/>
        <v>88.325937499999995</v>
      </c>
      <c r="Q795" s="6" t="s">
        <v>8324</v>
      </c>
      <c r="R795" s="6" t="s">
        <v>8325</v>
      </c>
      <c r="S795" s="23">
        <v>1372827540</v>
      </c>
      <c r="T795" s="18">
        <f t="shared" si="51"/>
        <v>41457.999305555553</v>
      </c>
      <c r="U795" s="23">
        <v>1371491244</v>
      </c>
      <c r="V795" s="18">
        <f t="shared" si="52"/>
        <v>41442.532916666663</v>
      </c>
      <c r="W795" s="18"/>
    </row>
    <row r="796" spans="1:2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0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49"/>
        <v>1.0531250000000001</v>
      </c>
      <c r="P796" s="6">
        <f t="shared" si="50"/>
        <v>158.96226415094338</v>
      </c>
      <c r="Q796" s="6" t="s">
        <v>8324</v>
      </c>
      <c r="R796" s="6" t="s">
        <v>8325</v>
      </c>
      <c r="S796" s="23">
        <v>1315242360</v>
      </c>
      <c r="T796" s="18">
        <f t="shared" si="51"/>
        <v>40791.504166666666</v>
      </c>
      <c r="U796" s="23">
        <v>1310438737</v>
      </c>
      <c r="V796" s="18">
        <f t="shared" si="52"/>
        <v>40735.906678240739</v>
      </c>
      <c r="W796" s="18"/>
    </row>
    <row r="797" spans="1:2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0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49"/>
        <v>1.1178571428571429</v>
      </c>
      <c r="P797" s="6">
        <f t="shared" si="50"/>
        <v>85.054347826086953</v>
      </c>
      <c r="Q797" s="6" t="s">
        <v>8324</v>
      </c>
      <c r="R797" s="6" t="s">
        <v>8325</v>
      </c>
      <c r="S797" s="23">
        <v>1333774740</v>
      </c>
      <c r="T797" s="18">
        <f t="shared" si="51"/>
        <v>41005.999305555553</v>
      </c>
      <c r="U797" s="23">
        <v>1330094566</v>
      </c>
      <c r="V797" s="18">
        <f t="shared" si="52"/>
        <v>40963.404699074068</v>
      </c>
      <c r="W797" s="18"/>
    </row>
    <row r="798" spans="1:2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0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49"/>
        <v>1.0135000000000001</v>
      </c>
      <c r="P798" s="6">
        <f t="shared" si="50"/>
        <v>112.61111111111111</v>
      </c>
      <c r="Q798" s="6" t="s">
        <v>8324</v>
      </c>
      <c r="R798" s="6" t="s">
        <v>8325</v>
      </c>
      <c r="S798" s="23">
        <v>1379279400</v>
      </c>
      <c r="T798" s="18">
        <f t="shared" si="51"/>
        <v>41532.673611111109</v>
      </c>
      <c r="U798" s="23">
        <v>1376687485</v>
      </c>
      <c r="V798" s="18">
        <f t="shared" si="52"/>
        <v>41502.674594907403</v>
      </c>
      <c r="W798" s="18"/>
    </row>
    <row r="799" spans="1:2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0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49"/>
        <v>1.0753333333333333</v>
      </c>
      <c r="P799" s="6">
        <f t="shared" si="50"/>
        <v>45.436619718309856</v>
      </c>
      <c r="Q799" s="6" t="s">
        <v>8324</v>
      </c>
      <c r="R799" s="6" t="s">
        <v>8325</v>
      </c>
      <c r="S799" s="23">
        <v>1335672000</v>
      </c>
      <c r="T799" s="18">
        <f t="shared" si="51"/>
        <v>41027.958333333328</v>
      </c>
      <c r="U799" s="23">
        <v>1332978688</v>
      </c>
      <c r="V799" s="18">
        <f t="shared" si="52"/>
        <v>40996.785740740735</v>
      </c>
      <c r="W799" s="18"/>
    </row>
    <row r="800" spans="1:2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49"/>
        <v>1.1488571428571428</v>
      </c>
      <c r="P800" s="6">
        <f t="shared" si="50"/>
        <v>46.218390804597703</v>
      </c>
      <c r="Q800" s="6" t="s">
        <v>8324</v>
      </c>
      <c r="R800" s="6" t="s">
        <v>8325</v>
      </c>
      <c r="S800" s="23">
        <v>1412086187</v>
      </c>
      <c r="T800" s="18">
        <f t="shared" si="51"/>
        <v>41912.381793981483</v>
      </c>
      <c r="U800" s="23">
        <v>1409494187</v>
      </c>
      <c r="V800" s="18">
        <f t="shared" si="52"/>
        <v>41882.381793981483</v>
      </c>
      <c r="W800" s="18"/>
    </row>
    <row r="801" spans="1:2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0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49"/>
        <v>1.0002</v>
      </c>
      <c r="P801" s="6">
        <f t="shared" si="50"/>
        <v>178.60714285714286</v>
      </c>
      <c r="Q801" s="6" t="s">
        <v>8324</v>
      </c>
      <c r="R801" s="6" t="s">
        <v>8325</v>
      </c>
      <c r="S801" s="23">
        <v>1335542446</v>
      </c>
      <c r="T801" s="18">
        <f t="shared" si="51"/>
        <v>41026.458865740737</v>
      </c>
      <c r="U801" s="23">
        <v>1332950446</v>
      </c>
      <c r="V801" s="18">
        <f t="shared" si="52"/>
        <v>40996.458865740737</v>
      </c>
      <c r="W801" s="18"/>
    </row>
    <row r="802" spans="1:2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0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49"/>
        <v>1.5213333333333334</v>
      </c>
      <c r="P802" s="6">
        <f t="shared" si="50"/>
        <v>40.75</v>
      </c>
      <c r="Q802" s="6" t="s">
        <v>8324</v>
      </c>
      <c r="R802" s="6" t="s">
        <v>8325</v>
      </c>
      <c r="S802" s="23">
        <v>1410431054</v>
      </c>
      <c r="T802" s="18">
        <f t="shared" si="51"/>
        <v>41893.225162037037</v>
      </c>
      <c r="U802" s="23">
        <v>1407839054</v>
      </c>
      <c r="V802" s="18">
        <f t="shared" si="52"/>
        <v>41863.225162037037</v>
      </c>
      <c r="W802" s="18"/>
    </row>
    <row r="803" spans="1:2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0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49"/>
        <v>1.1152149999999998</v>
      </c>
      <c r="P803" s="6">
        <f t="shared" si="50"/>
        <v>43.733921568627444</v>
      </c>
      <c r="Q803" s="6" t="s">
        <v>8324</v>
      </c>
      <c r="R803" s="6" t="s">
        <v>8325</v>
      </c>
      <c r="S803" s="23">
        <v>1309547120</v>
      </c>
      <c r="T803" s="18">
        <f t="shared" si="51"/>
        <v>40725.587037037032</v>
      </c>
      <c r="U803" s="23">
        <v>1306955120</v>
      </c>
      <c r="V803" s="18">
        <f t="shared" si="52"/>
        <v>40695.587037037032</v>
      </c>
      <c r="W803" s="18"/>
    </row>
    <row r="804" spans="1:2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0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49"/>
        <v>1.0133333333333334</v>
      </c>
      <c r="P804" s="6">
        <f t="shared" si="50"/>
        <v>81.066666666666663</v>
      </c>
      <c r="Q804" s="6" t="s">
        <v>8324</v>
      </c>
      <c r="R804" s="6" t="s">
        <v>8325</v>
      </c>
      <c r="S804" s="23">
        <v>1347854700</v>
      </c>
      <c r="T804" s="18">
        <f t="shared" si="51"/>
        <v>41168.961805555555</v>
      </c>
      <c r="U804" s="23">
        <v>1343867524</v>
      </c>
      <c r="V804" s="18">
        <f t="shared" si="52"/>
        <v>41122.813935185179</v>
      </c>
      <c r="W804" s="18"/>
    </row>
    <row r="805" spans="1:2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0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49"/>
        <v>1.232608695652174</v>
      </c>
      <c r="P805" s="6">
        <f t="shared" si="50"/>
        <v>74.60526315789474</v>
      </c>
      <c r="Q805" s="6" t="s">
        <v>8324</v>
      </c>
      <c r="R805" s="6" t="s">
        <v>8325</v>
      </c>
      <c r="S805" s="23">
        <v>1306630800</v>
      </c>
      <c r="T805" s="18">
        <f t="shared" si="51"/>
        <v>40691.833333333328</v>
      </c>
      <c r="U805" s="23">
        <v>1304376478</v>
      </c>
      <c r="V805" s="18">
        <f t="shared" si="52"/>
        <v>40665.741643518515</v>
      </c>
      <c r="W805" s="18"/>
    </row>
    <row r="806" spans="1:2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0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49"/>
        <v>1</v>
      </c>
      <c r="P806" s="6">
        <f t="shared" si="50"/>
        <v>305.55555555555554</v>
      </c>
      <c r="Q806" s="6" t="s">
        <v>8324</v>
      </c>
      <c r="R806" s="6" t="s">
        <v>8325</v>
      </c>
      <c r="S806" s="23">
        <v>1311393540</v>
      </c>
      <c r="T806" s="18">
        <f t="shared" si="51"/>
        <v>40746.957638888889</v>
      </c>
      <c r="U806" s="23">
        <v>1309919526</v>
      </c>
      <c r="V806" s="18">
        <f t="shared" si="52"/>
        <v>40729.897291666661</v>
      </c>
      <c r="W806" s="18"/>
    </row>
    <row r="807" spans="1:2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0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49"/>
        <v>1.05</v>
      </c>
      <c r="P807" s="6">
        <f t="shared" si="50"/>
        <v>58.333333333333336</v>
      </c>
      <c r="Q807" s="6" t="s">
        <v>8324</v>
      </c>
      <c r="R807" s="6" t="s">
        <v>8325</v>
      </c>
      <c r="S807" s="23">
        <v>1310857200</v>
      </c>
      <c r="T807" s="18">
        <f t="shared" si="51"/>
        <v>40740.75</v>
      </c>
      <c r="U807" s="23">
        <v>1306525512</v>
      </c>
      <c r="V807" s="18">
        <f t="shared" si="52"/>
        <v>40690.614722222221</v>
      </c>
      <c r="W807" s="18"/>
    </row>
    <row r="808" spans="1:2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0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49"/>
        <v>1.0443750000000001</v>
      </c>
      <c r="P808" s="6">
        <f t="shared" si="50"/>
        <v>117.67605633802818</v>
      </c>
      <c r="Q808" s="6" t="s">
        <v>8324</v>
      </c>
      <c r="R808" s="6" t="s">
        <v>8325</v>
      </c>
      <c r="S808" s="23">
        <v>1315413339</v>
      </c>
      <c r="T808" s="18">
        <f t="shared" si="51"/>
        <v>40793.483090277776</v>
      </c>
      <c r="U808" s="23">
        <v>1312821339</v>
      </c>
      <c r="V808" s="18">
        <f t="shared" si="52"/>
        <v>40763.483090277776</v>
      </c>
      <c r="W808" s="18"/>
    </row>
    <row r="809" spans="1:2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0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49"/>
        <v>1.05125</v>
      </c>
      <c r="P809" s="6">
        <f t="shared" si="50"/>
        <v>73.771929824561397</v>
      </c>
      <c r="Q809" s="6" t="s">
        <v>8324</v>
      </c>
      <c r="R809" s="6" t="s">
        <v>8325</v>
      </c>
      <c r="S809" s="23">
        <v>1488333600</v>
      </c>
      <c r="T809" s="18">
        <f t="shared" si="51"/>
        <v>42794.874999999993</v>
      </c>
      <c r="U809" s="23">
        <v>1485270311</v>
      </c>
      <c r="V809" s="18">
        <f t="shared" si="52"/>
        <v>42759.420266203706</v>
      </c>
      <c r="W809" s="18"/>
    </row>
    <row r="810" spans="1:2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49"/>
        <v>1</v>
      </c>
      <c r="P810" s="6">
        <f t="shared" si="50"/>
        <v>104.65116279069767</v>
      </c>
      <c r="Q810" s="6" t="s">
        <v>8324</v>
      </c>
      <c r="R810" s="6" t="s">
        <v>8325</v>
      </c>
      <c r="S810" s="23">
        <v>1419224340</v>
      </c>
      <c r="T810" s="18">
        <f t="shared" si="51"/>
        <v>41994.999305555553</v>
      </c>
      <c r="U810" s="23">
        <v>1416363886</v>
      </c>
      <c r="V810" s="18">
        <f t="shared" si="52"/>
        <v>41961.892199074071</v>
      </c>
      <c r="W810" s="18"/>
    </row>
    <row r="811" spans="1:2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0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49"/>
        <v>1.03775</v>
      </c>
      <c r="P811" s="6">
        <f t="shared" si="50"/>
        <v>79.82692307692308</v>
      </c>
      <c r="Q811" s="6" t="s">
        <v>8324</v>
      </c>
      <c r="R811" s="6" t="s">
        <v>8325</v>
      </c>
      <c r="S811" s="23">
        <v>1390161630</v>
      </c>
      <c r="T811" s="18">
        <f t="shared" si="51"/>
        <v>41658.625347222223</v>
      </c>
      <c r="U811" s="23">
        <v>1387569630</v>
      </c>
      <c r="V811" s="18">
        <f t="shared" si="52"/>
        <v>41628.625347222223</v>
      </c>
      <c r="W811" s="18"/>
    </row>
    <row r="812" spans="1:2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0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49"/>
        <v>1.05</v>
      </c>
      <c r="P812" s="6">
        <f t="shared" si="50"/>
        <v>58.333333333333336</v>
      </c>
      <c r="Q812" s="6" t="s">
        <v>8324</v>
      </c>
      <c r="R812" s="6" t="s">
        <v>8325</v>
      </c>
      <c r="S812" s="23">
        <v>1346462462</v>
      </c>
      <c r="T812" s="18">
        <f t="shared" si="51"/>
        <v>41152.847939814812</v>
      </c>
      <c r="U812" s="23">
        <v>1343870462</v>
      </c>
      <c r="V812" s="18">
        <f t="shared" si="52"/>
        <v>41122.847939814812</v>
      </c>
      <c r="W812" s="18"/>
    </row>
    <row r="813" spans="1:2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0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49"/>
        <v>1.04</v>
      </c>
      <c r="P813" s="6">
        <f t="shared" si="50"/>
        <v>86.666666666666671</v>
      </c>
      <c r="Q813" s="6" t="s">
        <v>8324</v>
      </c>
      <c r="R813" s="6" t="s">
        <v>8325</v>
      </c>
      <c r="S813" s="23">
        <v>1373475120</v>
      </c>
      <c r="T813" s="18">
        <f t="shared" si="51"/>
        <v>41465.494444444441</v>
      </c>
      <c r="U813" s="23">
        <v>1371569202</v>
      </c>
      <c r="V813" s="18">
        <f t="shared" si="52"/>
        <v>41443.435208333329</v>
      </c>
      <c r="W813" s="18"/>
    </row>
    <row r="814" spans="1:2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0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49"/>
        <v>1.5183333333333333</v>
      </c>
      <c r="P814" s="6">
        <f t="shared" si="50"/>
        <v>27.606060606060606</v>
      </c>
      <c r="Q814" s="6" t="s">
        <v>8324</v>
      </c>
      <c r="R814" s="6" t="s">
        <v>8325</v>
      </c>
      <c r="S814" s="23">
        <v>1362146280</v>
      </c>
      <c r="T814" s="18">
        <f t="shared" si="51"/>
        <v>41334.373611111107</v>
      </c>
      <c r="U814" s="23">
        <v>1357604752</v>
      </c>
      <c r="V814" s="18">
        <f t="shared" si="52"/>
        <v>41281.809629629628</v>
      </c>
      <c r="W814" s="18"/>
    </row>
    <row r="815" spans="1:2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0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49"/>
        <v>1.59996</v>
      </c>
      <c r="P815" s="6">
        <f t="shared" si="50"/>
        <v>24.999375000000001</v>
      </c>
      <c r="Q815" s="6" t="s">
        <v>8324</v>
      </c>
      <c r="R815" s="6" t="s">
        <v>8325</v>
      </c>
      <c r="S815" s="23">
        <v>1342825365</v>
      </c>
      <c r="T815" s="18">
        <f t="shared" si="51"/>
        <v>41110.751909722218</v>
      </c>
      <c r="U815" s="23">
        <v>1340233365</v>
      </c>
      <c r="V815" s="18">
        <f t="shared" si="52"/>
        <v>41080.751909722218</v>
      </c>
      <c r="W815" s="18"/>
    </row>
    <row r="816" spans="1:2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0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49"/>
        <v>1.2729999999999999</v>
      </c>
      <c r="P816" s="6">
        <f t="shared" si="50"/>
        <v>45.464285714285715</v>
      </c>
      <c r="Q816" s="6" t="s">
        <v>8324</v>
      </c>
      <c r="R816" s="6" t="s">
        <v>8325</v>
      </c>
      <c r="S816" s="23">
        <v>1306865040</v>
      </c>
      <c r="T816" s="18">
        <f t="shared" si="51"/>
        <v>40694.544444444444</v>
      </c>
      <c r="U816" s="23">
        <v>1305568201</v>
      </c>
      <c r="V816" s="18">
        <f t="shared" si="52"/>
        <v>40679.534733796296</v>
      </c>
      <c r="W816" s="18"/>
    </row>
    <row r="817" spans="1:2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0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49"/>
        <v>1.07</v>
      </c>
      <c r="P817" s="6">
        <f t="shared" si="50"/>
        <v>99.534883720930239</v>
      </c>
      <c r="Q817" s="6" t="s">
        <v>8324</v>
      </c>
      <c r="R817" s="6" t="s">
        <v>8325</v>
      </c>
      <c r="S817" s="23">
        <v>1414879303</v>
      </c>
      <c r="T817" s="18">
        <f t="shared" si="51"/>
        <v>41944.70952546296</v>
      </c>
      <c r="U817" s="23">
        <v>1412287303</v>
      </c>
      <c r="V817" s="18">
        <f t="shared" si="52"/>
        <v>41914.70952546296</v>
      </c>
      <c r="W817" s="18"/>
    </row>
    <row r="818" spans="1:2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0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49"/>
        <v>1.1512214285714286</v>
      </c>
      <c r="P818" s="6">
        <f t="shared" si="50"/>
        <v>39.31</v>
      </c>
      <c r="Q818" s="6" t="s">
        <v>8324</v>
      </c>
      <c r="R818" s="6" t="s">
        <v>8325</v>
      </c>
      <c r="S818" s="23">
        <v>1365489000</v>
      </c>
      <c r="T818" s="18">
        <f t="shared" si="51"/>
        <v>41373.0625</v>
      </c>
      <c r="U818" s="23">
        <v>1362776043</v>
      </c>
      <c r="V818" s="18">
        <f t="shared" si="52"/>
        <v>41341.662534722222</v>
      </c>
      <c r="W818" s="18"/>
    </row>
    <row r="819" spans="1:2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0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49"/>
        <v>1.3711066666666665</v>
      </c>
      <c r="P819" s="6">
        <f t="shared" si="50"/>
        <v>89.419999999999987</v>
      </c>
      <c r="Q819" s="6" t="s">
        <v>8324</v>
      </c>
      <c r="R819" s="6" t="s">
        <v>8325</v>
      </c>
      <c r="S819" s="23">
        <v>1331441940</v>
      </c>
      <c r="T819" s="18">
        <f t="shared" si="51"/>
        <v>40978.999305555553</v>
      </c>
      <c r="U819" s="23">
        <v>1326810211</v>
      </c>
      <c r="V819" s="18">
        <f t="shared" si="52"/>
        <v>40925.391331018516</v>
      </c>
      <c r="W819" s="18"/>
    </row>
    <row r="820" spans="1:2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49"/>
        <v>1.5571428571428572</v>
      </c>
      <c r="P820" s="6">
        <f t="shared" si="50"/>
        <v>28.684210526315791</v>
      </c>
      <c r="Q820" s="6" t="s">
        <v>8324</v>
      </c>
      <c r="R820" s="6" t="s">
        <v>8325</v>
      </c>
      <c r="S820" s="23">
        <v>1344358860</v>
      </c>
      <c r="T820" s="18">
        <f t="shared" si="51"/>
        <v>41128.500694444439</v>
      </c>
      <c r="U820" s="23">
        <v>1343682681</v>
      </c>
      <c r="V820" s="18">
        <f t="shared" si="52"/>
        <v>41120.67454861111</v>
      </c>
      <c r="W820" s="18"/>
    </row>
    <row r="821" spans="1:2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0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49"/>
        <v>1.0874999999999999</v>
      </c>
      <c r="P821" s="6">
        <f t="shared" si="50"/>
        <v>31.071428571428573</v>
      </c>
      <c r="Q821" s="6" t="s">
        <v>8324</v>
      </c>
      <c r="R821" s="6" t="s">
        <v>8325</v>
      </c>
      <c r="S821" s="23">
        <v>1387601040</v>
      </c>
      <c r="T821" s="18">
        <f t="shared" si="51"/>
        <v>41628.988888888889</v>
      </c>
      <c r="U821" s="23">
        <v>1386806254</v>
      </c>
      <c r="V821" s="18">
        <f t="shared" si="52"/>
        <v>41619.789976851847</v>
      </c>
      <c r="W821" s="18"/>
    </row>
    <row r="822" spans="1:2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0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49"/>
        <v>1.3405</v>
      </c>
      <c r="P822" s="6">
        <f t="shared" si="50"/>
        <v>70.55263157894737</v>
      </c>
      <c r="Q822" s="6" t="s">
        <v>8324</v>
      </c>
      <c r="R822" s="6" t="s">
        <v>8325</v>
      </c>
      <c r="S822" s="23">
        <v>1402290000</v>
      </c>
      <c r="T822" s="18">
        <f t="shared" si="51"/>
        <v>41799</v>
      </c>
      <c r="U822" s="23">
        <v>1399666342</v>
      </c>
      <c r="V822" s="18">
        <f t="shared" si="52"/>
        <v>41768.633587962962</v>
      </c>
      <c r="W822" s="18"/>
    </row>
    <row r="823" spans="1:2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0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49"/>
        <v>1</v>
      </c>
      <c r="P823" s="6">
        <f t="shared" si="50"/>
        <v>224.12820512820514</v>
      </c>
      <c r="Q823" s="6" t="s">
        <v>8324</v>
      </c>
      <c r="R823" s="6" t="s">
        <v>8325</v>
      </c>
      <c r="S823" s="23">
        <v>1430712060</v>
      </c>
      <c r="T823" s="18">
        <f t="shared" si="51"/>
        <v>42127.959027777775</v>
      </c>
      <c r="U823" s="23">
        <v>1427753265</v>
      </c>
      <c r="V823" s="18">
        <f t="shared" si="52"/>
        <v>42093.71371527778</v>
      </c>
      <c r="W823" s="18"/>
    </row>
    <row r="824" spans="1:2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0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49"/>
        <v>1.1916666666666667</v>
      </c>
      <c r="P824" s="6">
        <f t="shared" si="50"/>
        <v>51.811594202898547</v>
      </c>
      <c r="Q824" s="6" t="s">
        <v>8324</v>
      </c>
      <c r="R824" s="6" t="s">
        <v>8325</v>
      </c>
      <c r="S824" s="23">
        <v>1349477050</v>
      </c>
      <c r="T824" s="18">
        <f t="shared" si="51"/>
        <v>41187.739004629628</v>
      </c>
      <c r="U824" s="23">
        <v>1346885050</v>
      </c>
      <c r="V824" s="18">
        <f t="shared" si="52"/>
        <v>41157.739004629628</v>
      </c>
      <c r="W824" s="18"/>
    </row>
    <row r="825" spans="1:2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0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49"/>
        <v>1.7949999999999999</v>
      </c>
      <c r="P825" s="6">
        <f t="shared" si="50"/>
        <v>43.515151515151516</v>
      </c>
      <c r="Q825" s="6" t="s">
        <v>8324</v>
      </c>
      <c r="R825" s="6" t="s">
        <v>8325</v>
      </c>
      <c r="S825" s="23">
        <v>1427062852</v>
      </c>
      <c r="T825" s="18">
        <f t="shared" si="51"/>
        <v>42085.722824074073</v>
      </c>
      <c r="U825" s="23">
        <v>1424474452</v>
      </c>
      <c r="V825" s="18">
        <f t="shared" si="52"/>
        <v>42055.764490740738</v>
      </c>
      <c r="W825" s="18"/>
    </row>
    <row r="826" spans="1:2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0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49"/>
        <v>1.3438124999999999</v>
      </c>
      <c r="P826" s="6">
        <f t="shared" si="50"/>
        <v>39.816666666666663</v>
      </c>
      <c r="Q826" s="6" t="s">
        <v>8324</v>
      </c>
      <c r="R826" s="6" t="s">
        <v>8325</v>
      </c>
      <c r="S826" s="23">
        <v>1271573940</v>
      </c>
      <c r="T826" s="18">
        <f t="shared" si="51"/>
        <v>40286.082638888889</v>
      </c>
      <c r="U826" s="23">
        <v>1268459318</v>
      </c>
      <c r="V826" s="18">
        <f t="shared" si="52"/>
        <v>40250.033773148149</v>
      </c>
      <c r="W826" s="18"/>
    </row>
    <row r="827" spans="1:2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0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49"/>
        <v>1.0043200000000001</v>
      </c>
      <c r="P827" s="6">
        <f t="shared" si="50"/>
        <v>126.8080808080808</v>
      </c>
      <c r="Q827" s="6" t="s">
        <v>8324</v>
      </c>
      <c r="R827" s="6" t="s">
        <v>8325</v>
      </c>
      <c r="S827" s="23">
        <v>1351495284</v>
      </c>
      <c r="T827" s="18">
        <f t="shared" si="51"/>
        <v>41211.098194444443</v>
      </c>
      <c r="U827" s="23">
        <v>1349335284</v>
      </c>
      <c r="V827" s="18">
        <f t="shared" si="52"/>
        <v>41186.098194444443</v>
      </c>
      <c r="W827" s="18"/>
    </row>
    <row r="828" spans="1:2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0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49"/>
        <v>1.0145454545454546</v>
      </c>
      <c r="P828" s="6">
        <f t="shared" si="50"/>
        <v>113.87755102040816</v>
      </c>
      <c r="Q828" s="6" t="s">
        <v>8324</v>
      </c>
      <c r="R828" s="6" t="s">
        <v>8325</v>
      </c>
      <c r="S828" s="23">
        <v>1332719730</v>
      </c>
      <c r="T828" s="18">
        <f t="shared" si="51"/>
        <v>40993.788541666661</v>
      </c>
      <c r="U828" s="23">
        <v>1330908930</v>
      </c>
      <c r="V828" s="18">
        <f t="shared" si="52"/>
        <v>40972.830208333333</v>
      </c>
      <c r="W828" s="18"/>
    </row>
    <row r="829" spans="1:2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0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49"/>
        <v>1.0333333333333334</v>
      </c>
      <c r="P829" s="6">
        <f t="shared" si="50"/>
        <v>28.181818181818183</v>
      </c>
      <c r="Q829" s="6" t="s">
        <v>8324</v>
      </c>
      <c r="R829" s="6" t="s">
        <v>8325</v>
      </c>
      <c r="S829" s="23">
        <v>1329248940</v>
      </c>
      <c r="T829" s="18">
        <f t="shared" si="51"/>
        <v>40953.617361111108</v>
      </c>
      <c r="U829" s="23">
        <v>1326972107</v>
      </c>
      <c r="V829" s="18">
        <f t="shared" si="52"/>
        <v>40927.265127314815</v>
      </c>
      <c r="W829" s="18"/>
    </row>
    <row r="830" spans="1:2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49"/>
        <v>1.07</v>
      </c>
      <c r="P830" s="6">
        <f t="shared" si="50"/>
        <v>36.60526315789474</v>
      </c>
      <c r="Q830" s="6" t="s">
        <v>8324</v>
      </c>
      <c r="R830" s="6" t="s">
        <v>8325</v>
      </c>
      <c r="S830" s="23">
        <v>1340641440</v>
      </c>
      <c r="T830" s="18">
        <f t="shared" si="51"/>
        <v>41085.474999999999</v>
      </c>
      <c r="U830" s="23">
        <v>1339549982</v>
      </c>
      <c r="V830" s="18">
        <f t="shared" si="52"/>
        <v>41072.842384259253</v>
      </c>
      <c r="W830" s="18"/>
    </row>
    <row r="831" spans="1:2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0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49"/>
        <v>1.04</v>
      </c>
      <c r="P831" s="6">
        <f t="shared" si="50"/>
        <v>32.5</v>
      </c>
      <c r="Q831" s="6" t="s">
        <v>8324</v>
      </c>
      <c r="R831" s="6" t="s">
        <v>8325</v>
      </c>
      <c r="S831" s="23">
        <v>1468437240</v>
      </c>
      <c r="T831" s="18">
        <f t="shared" si="51"/>
        <v>42564.593055555553</v>
      </c>
      <c r="U831" s="23">
        <v>1463253240</v>
      </c>
      <c r="V831" s="18">
        <f t="shared" si="52"/>
        <v>42504.593055555553</v>
      </c>
      <c r="W831" s="18"/>
    </row>
    <row r="832" spans="1:2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0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49"/>
        <v>1.0783333333333334</v>
      </c>
      <c r="P832" s="6">
        <f t="shared" si="50"/>
        <v>60.65625</v>
      </c>
      <c r="Q832" s="6" t="s">
        <v>8324</v>
      </c>
      <c r="R832" s="6" t="s">
        <v>8325</v>
      </c>
      <c r="S832" s="23">
        <v>1363952225</v>
      </c>
      <c r="T832" s="18">
        <f t="shared" si="51"/>
        <v>41355.27575231481</v>
      </c>
      <c r="U832" s="23">
        <v>1361363825</v>
      </c>
      <c r="V832" s="18">
        <f t="shared" si="52"/>
        <v>41325.317418981482</v>
      </c>
      <c r="W832" s="18"/>
    </row>
    <row r="833" spans="1:2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0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49"/>
        <v>2.3333333333333335</v>
      </c>
      <c r="P833" s="6">
        <f t="shared" si="50"/>
        <v>175</v>
      </c>
      <c r="Q833" s="6" t="s">
        <v>8324</v>
      </c>
      <c r="R833" s="6" t="s">
        <v>8325</v>
      </c>
      <c r="S833" s="23">
        <v>1335540694</v>
      </c>
      <c r="T833" s="18">
        <f t="shared" si="51"/>
        <v>41026.438587962963</v>
      </c>
      <c r="U833" s="23">
        <v>1332948694</v>
      </c>
      <c r="V833" s="18">
        <f t="shared" si="52"/>
        <v>40996.438587962963</v>
      </c>
      <c r="W833" s="18"/>
    </row>
    <row r="834" spans="1:2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0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si="49"/>
        <v>1.0060706666666666</v>
      </c>
      <c r="P834" s="6">
        <f t="shared" si="50"/>
        <v>97.993896103896105</v>
      </c>
      <c r="Q834" s="6" t="s">
        <v>8324</v>
      </c>
      <c r="R834" s="6" t="s">
        <v>8325</v>
      </c>
      <c r="S834" s="23">
        <v>1327133580</v>
      </c>
      <c r="T834" s="18">
        <f t="shared" si="51"/>
        <v>40929.134027777771</v>
      </c>
      <c r="U834" s="23">
        <v>1321978335</v>
      </c>
      <c r="V834" s="18">
        <f t="shared" si="52"/>
        <v>40869.466840277775</v>
      </c>
      <c r="W834" s="18"/>
    </row>
    <row r="835" spans="1:2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0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ref="O835:O898" si="53">E835/D835</f>
        <v>1.0166666666666666</v>
      </c>
      <c r="P835" s="6">
        <f t="shared" ref="P835:P898" si="54">IFERROR(E835/L835,0)</f>
        <v>148.78048780487805</v>
      </c>
      <c r="Q835" s="6" t="s">
        <v>8324</v>
      </c>
      <c r="R835" s="6" t="s">
        <v>8325</v>
      </c>
      <c r="S835" s="23">
        <v>1397941475</v>
      </c>
      <c r="T835" s="18">
        <f t="shared" ref="T835:T898" si="55">(S835/86400)+25569+(-5/24)</f>
        <v>41748.669849537036</v>
      </c>
      <c r="U835" s="23">
        <v>1395349475</v>
      </c>
      <c r="V835" s="18">
        <f t="shared" ref="V835:V898" si="56">(U835/86400)+25569+(-5/24)</f>
        <v>41718.669849537036</v>
      </c>
      <c r="W835" s="18"/>
    </row>
    <row r="836" spans="1:2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0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53"/>
        <v>1.3101818181818181</v>
      </c>
      <c r="P836" s="6">
        <f t="shared" si="54"/>
        <v>96.08</v>
      </c>
      <c r="Q836" s="6" t="s">
        <v>8324</v>
      </c>
      <c r="R836" s="6" t="s">
        <v>8325</v>
      </c>
      <c r="S836" s="23">
        <v>1372651140</v>
      </c>
      <c r="T836" s="18">
        <f t="shared" si="55"/>
        <v>41455.957638888889</v>
      </c>
      <c r="U836" s="23">
        <v>1369770292</v>
      </c>
      <c r="V836" s="18">
        <f t="shared" si="56"/>
        <v>41422.614490740736</v>
      </c>
      <c r="W836" s="18"/>
    </row>
    <row r="837" spans="1:2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0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53"/>
        <v>1.1725000000000001</v>
      </c>
      <c r="P837" s="6">
        <f t="shared" si="54"/>
        <v>58.625</v>
      </c>
      <c r="Q837" s="6" t="s">
        <v>8324</v>
      </c>
      <c r="R837" s="6" t="s">
        <v>8325</v>
      </c>
      <c r="S837" s="23">
        <v>1337396400</v>
      </c>
      <c r="T837" s="18">
        <f t="shared" si="55"/>
        <v>41047.916666666664</v>
      </c>
      <c r="U837" s="23">
        <v>1333709958</v>
      </c>
      <c r="V837" s="18">
        <f t="shared" si="56"/>
        <v>41005.249513888884</v>
      </c>
      <c r="W837" s="18"/>
    </row>
    <row r="838" spans="1:2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0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53"/>
        <v>1.009304</v>
      </c>
      <c r="P838" s="6">
        <f t="shared" si="54"/>
        <v>109.70695652173914</v>
      </c>
      <c r="Q838" s="6" t="s">
        <v>8324</v>
      </c>
      <c r="R838" s="6" t="s">
        <v>8325</v>
      </c>
      <c r="S838" s="23">
        <v>1381108918</v>
      </c>
      <c r="T838" s="18">
        <f t="shared" si="55"/>
        <v>41553.848587962959</v>
      </c>
      <c r="U838" s="23">
        <v>1378516918</v>
      </c>
      <c r="V838" s="18">
        <f t="shared" si="56"/>
        <v>41523.848587962959</v>
      </c>
      <c r="W838" s="18"/>
    </row>
    <row r="839" spans="1:2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0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53"/>
        <v>1.218</v>
      </c>
      <c r="P839" s="6">
        <f t="shared" si="54"/>
        <v>49.112903225806448</v>
      </c>
      <c r="Q839" s="6" t="s">
        <v>8324</v>
      </c>
      <c r="R839" s="6" t="s">
        <v>8325</v>
      </c>
      <c r="S839" s="23">
        <v>1398988662</v>
      </c>
      <c r="T839" s="18">
        <f t="shared" si="55"/>
        <v>41760.79006944444</v>
      </c>
      <c r="U839" s="23">
        <v>1396396662</v>
      </c>
      <c r="V839" s="18">
        <f t="shared" si="56"/>
        <v>41730.79006944444</v>
      </c>
      <c r="W839" s="18"/>
    </row>
    <row r="840" spans="1:2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53"/>
        <v>1.454</v>
      </c>
      <c r="P840" s="6">
        <f t="shared" si="54"/>
        <v>47.672131147540981</v>
      </c>
      <c r="Q840" s="6" t="s">
        <v>8324</v>
      </c>
      <c r="R840" s="6" t="s">
        <v>8325</v>
      </c>
      <c r="S840" s="23">
        <v>1326835985</v>
      </c>
      <c r="T840" s="18">
        <f t="shared" si="55"/>
        <v>40925.689641203702</v>
      </c>
      <c r="U840" s="23">
        <v>1324243985</v>
      </c>
      <c r="V840" s="18">
        <f t="shared" si="56"/>
        <v>40895.689641203702</v>
      </c>
      <c r="W840" s="18"/>
    </row>
    <row r="841" spans="1:2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0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53"/>
        <v>1.166166</v>
      </c>
      <c r="P841" s="6">
        <f t="shared" si="54"/>
        <v>60.737812499999997</v>
      </c>
      <c r="Q841" s="6" t="s">
        <v>8324</v>
      </c>
      <c r="R841" s="6" t="s">
        <v>8325</v>
      </c>
      <c r="S841" s="23">
        <v>1348337956</v>
      </c>
      <c r="T841" s="18">
        <f t="shared" si="55"/>
        <v>41174.555046296293</v>
      </c>
      <c r="U841" s="23">
        <v>1345745956</v>
      </c>
      <c r="V841" s="18">
        <f t="shared" si="56"/>
        <v>41144.555046296293</v>
      </c>
      <c r="W841" s="18"/>
    </row>
    <row r="842" spans="1:2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0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53"/>
        <v>1.2041660000000001</v>
      </c>
      <c r="P842" s="6">
        <f t="shared" si="54"/>
        <v>63.37715789473684</v>
      </c>
      <c r="Q842" s="6" t="s">
        <v>8324</v>
      </c>
      <c r="R842" s="6" t="s">
        <v>8326</v>
      </c>
      <c r="S842" s="23">
        <v>1474694787</v>
      </c>
      <c r="T842" s="18">
        <f t="shared" si="55"/>
        <v>42637.018368055556</v>
      </c>
      <c r="U842" s="23">
        <v>1472102787</v>
      </c>
      <c r="V842" s="18">
        <f t="shared" si="56"/>
        <v>42607.018368055556</v>
      </c>
      <c r="W842" s="18"/>
    </row>
    <row r="843" spans="1:2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0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53"/>
        <v>1.0132000000000001</v>
      </c>
      <c r="P843" s="6">
        <f t="shared" si="54"/>
        <v>53.893617021276597</v>
      </c>
      <c r="Q843" s="6" t="s">
        <v>8324</v>
      </c>
      <c r="R843" s="6" t="s">
        <v>8326</v>
      </c>
      <c r="S843" s="23">
        <v>1415653663</v>
      </c>
      <c r="T843" s="18">
        <f t="shared" si="55"/>
        <v>41953.672025462962</v>
      </c>
      <c r="U843" s="23">
        <v>1413058063</v>
      </c>
      <c r="V843" s="18">
        <f t="shared" si="56"/>
        <v>41923.630358796298</v>
      </c>
      <c r="W843" s="18"/>
    </row>
    <row r="844" spans="1:2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0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53"/>
        <v>1.0431999999999999</v>
      </c>
      <c r="P844" s="6">
        <f t="shared" si="54"/>
        <v>66.871794871794876</v>
      </c>
      <c r="Q844" s="6" t="s">
        <v>8324</v>
      </c>
      <c r="R844" s="6" t="s">
        <v>8326</v>
      </c>
      <c r="S844" s="23">
        <v>1381723140</v>
      </c>
      <c r="T844" s="18">
        <f t="shared" si="55"/>
        <v>41560.957638888889</v>
      </c>
      <c r="U844" s="23">
        <v>1378735983</v>
      </c>
      <c r="V844" s="18">
        <f t="shared" si="56"/>
        <v>41526.384062499994</v>
      </c>
      <c r="W844" s="18"/>
    </row>
    <row r="845" spans="1:2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0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53"/>
        <v>2.6713333333333331</v>
      </c>
      <c r="P845" s="6">
        <f t="shared" si="54"/>
        <v>63.102362204724407</v>
      </c>
      <c r="Q845" s="6" t="s">
        <v>8324</v>
      </c>
      <c r="R845" s="6" t="s">
        <v>8326</v>
      </c>
      <c r="S845" s="23">
        <v>1481184000</v>
      </c>
      <c r="T845" s="18">
        <f t="shared" si="55"/>
        <v>42712.124999999993</v>
      </c>
      <c r="U845" s="23">
        <v>1479708680</v>
      </c>
      <c r="V845" s="18">
        <f t="shared" si="56"/>
        <v>42695.049537037034</v>
      </c>
      <c r="W845" s="18"/>
    </row>
    <row r="846" spans="1:2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0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53"/>
        <v>1.9413333333333334</v>
      </c>
      <c r="P846" s="6">
        <f t="shared" si="54"/>
        <v>36.628930817610062</v>
      </c>
      <c r="Q846" s="6" t="s">
        <v>8324</v>
      </c>
      <c r="R846" s="6" t="s">
        <v>8326</v>
      </c>
      <c r="S846" s="23">
        <v>1414817940</v>
      </c>
      <c r="T846" s="18">
        <f t="shared" si="55"/>
        <v>41943.999305555553</v>
      </c>
      <c r="U846" s="23">
        <v>1411489552</v>
      </c>
      <c r="V846" s="18">
        <f t="shared" si="56"/>
        <v>41905.476296296292</v>
      </c>
      <c r="W846" s="18"/>
    </row>
    <row r="847" spans="1:2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0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53"/>
        <v>1.203802</v>
      </c>
      <c r="P847" s="6">
        <f t="shared" si="54"/>
        <v>34.005706214689269</v>
      </c>
      <c r="Q847" s="6" t="s">
        <v>8324</v>
      </c>
      <c r="R847" s="6" t="s">
        <v>8326</v>
      </c>
      <c r="S847" s="23">
        <v>1473047940</v>
      </c>
      <c r="T847" s="18">
        <f t="shared" si="55"/>
        <v>42617.957638888889</v>
      </c>
      <c r="U847" s="23">
        <v>1469595396</v>
      </c>
      <c r="V847" s="18">
        <f t="shared" si="56"/>
        <v>42577.997638888883</v>
      </c>
      <c r="W847" s="18"/>
    </row>
    <row r="848" spans="1:2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0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53"/>
        <v>1.2200090909090908</v>
      </c>
      <c r="P848" s="6">
        <f t="shared" si="54"/>
        <v>28.553404255319148</v>
      </c>
      <c r="Q848" s="6" t="s">
        <v>8324</v>
      </c>
      <c r="R848" s="6" t="s">
        <v>8326</v>
      </c>
      <c r="S848" s="23">
        <v>1394460000</v>
      </c>
      <c r="T848" s="18">
        <f t="shared" si="55"/>
        <v>41708.375</v>
      </c>
      <c r="U848" s="23">
        <v>1393233855</v>
      </c>
      <c r="V848" s="18">
        <f t="shared" si="56"/>
        <v>41694.183506944442</v>
      </c>
      <c r="W848" s="18"/>
    </row>
    <row r="849" spans="1:2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0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53"/>
        <v>1</v>
      </c>
      <c r="P849" s="6">
        <f t="shared" si="54"/>
        <v>10</v>
      </c>
      <c r="Q849" s="6" t="s">
        <v>8324</v>
      </c>
      <c r="R849" s="6" t="s">
        <v>8326</v>
      </c>
      <c r="S849" s="23">
        <v>1436555376</v>
      </c>
      <c r="T849" s="18">
        <f t="shared" si="55"/>
        <v>42195.59</v>
      </c>
      <c r="U849" s="23">
        <v>1433963376</v>
      </c>
      <c r="V849" s="18">
        <f t="shared" si="56"/>
        <v>42165.59</v>
      </c>
      <c r="W849" s="18"/>
    </row>
    <row r="850" spans="1:2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53"/>
        <v>1</v>
      </c>
      <c r="P850" s="6">
        <f t="shared" si="54"/>
        <v>18.75</v>
      </c>
      <c r="Q850" s="6" t="s">
        <v>8324</v>
      </c>
      <c r="R850" s="6" t="s">
        <v>8326</v>
      </c>
      <c r="S850" s="23">
        <v>1429038033</v>
      </c>
      <c r="T850" s="18">
        <f t="shared" si="55"/>
        <v>42108.583715277775</v>
      </c>
      <c r="U850" s="23">
        <v>1426446033</v>
      </c>
      <c r="V850" s="18">
        <f t="shared" si="56"/>
        <v>42078.583715277775</v>
      </c>
      <c r="W850" s="18"/>
    </row>
    <row r="851" spans="1:2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0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53"/>
        <v>1.1990000000000001</v>
      </c>
      <c r="P851" s="6">
        <f t="shared" si="54"/>
        <v>41.704347826086959</v>
      </c>
      <c r="Q851" s="6" t="s">
        <v>8324</v>
      </c>
      <c r="R851" s="6" t="s">
        <v>8326</v>
      </c>
      <c r="S851" s="23">
        <v>1426473264</v>
      </c>
      <c r="T851" s="18">
        <f t="shared" si="55"/>
        <v>42078.898888888885</v>
      </c>
      <c r="U851" s="23">
        <v>1424057664</v>
      </c>
      <c r="V851" s="18">
        <f t="shared" si="56"/>
        <v>42050.94055555555</v>
      </c>
      <c r="W851" s="18"/>
    </row>
    <row r="852" spans="1:2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0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53"/>
        <v>1.55175</v>
      </c>
      <c r="P852" s="6">
        <f t="shared" si="54"/>
        <v>46.669172932330824</v>
      </c>
      <c r="Q852" s="6" t="s">
        <v>8324</v>
      </c>
      <c r="R852" s="6" t="s">
        <v>8326</v>
      </c>
      <c r="S852" s="23">
        <v>1461560340</v>
      </c>
      <c r="T852" s="18">
        <f t="shared" si="55"/>
        <v>42484.999305555553</v>
      </c>
      <c r="U852" s="23">
        <v>1458762717</v>
      </c>
      <c r="V852" s="18">
        <f t="shared" si="56"/>
        <v>42452.619409722225</v>
      </c>
      <c r="W852" s="18"/>
    </row>
    <row r="853" spans="1:2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0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53"/>
        <v>1.3045</v>
      </c>
      <c r="P853" s="6">
        <f t="shared" si="54"/>
        <v>37.271428571428572</v>
      </c>
      <c r="Q853" s="6" t="s">
        <v>8324</v>
      </c>
      <c r="R853" s="6" t="s">
        <v>8326</v>
      </c>
      <c r="S853" s="23">
        <v>1469994300</v>
      </c>
      <c r="T853" s="18">
        <f t="shared" si="55"/>
        <v>42582.614583333336</v>
      </c>
      <c r="U853" s="23">
        <v>1464815253</v>
      </c>
      <c r="V853" s="18">
        <f t="shared" si="56"/>
        <v>42522.671909722216</v>
      </c>
      <c r="W853" s="18"/>
    </row>
    <row r="854" spans="1:2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0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53"/>
        <v>1.0497142857142858</v>
      </c>
      <c r="P854" s="6">
        <f t="shared" si="54"/>
        <v>59.258064516129032</v>
      </c>
      <c r="Q854" s="6" t="s">
        <v>8324</v>
      </c>
      <c r="R854" s="6" t="s">
        <v>8326</v>
      </c>
      <c r="S854" s="23">
        <v>1477342800</v>
      </c>
      <c r="T854" s="18">
        <f t="shared" si="55"/>
        <v>42667.666666666664</v>
      </c>
      <c r="U854" s="23">
        <v>1476386395</v>
      </c>
      <c r="V854" s="18">
        <f t="shared" si="56"/>
        <v>42656.59716435185</v>
      </c>
      <c r="W854" s="18"/>
    </row>
    <row r="855" spans="1:2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0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53"/>
        <v>1</v>
      </c>
      <c r="P855" s="6">
        <f t="shared" si="54"/>
        <v>30</v>
      </c>
      <c r="Q855" s="6" t="s">
        <v>8324</v>
      </c>
      <c r="R855" s="6" t="s">
        <v>8326</v>
      </c>
      <c r="S855" s="23">
        <v>1424116709</v>
      </c>
      <c r="T855" s="18">
        <f t="shared" si="55"/>
        <v>42051.62394675926</v>
      </c>
      <c r="U855" s="23">
        <v>1421524709</v>
      </c>
      <c r="V855" s="18">
        <f t="shared" si="56"/>
        <v>42021.62394675926</v>
      </c>
      <c r="W855" s="18"/>
    </row>
    <row r="856" spans="1:2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0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53"/>
        <v>1.1822050359712231</v>
      </c>
      <c r="P856" s="6">
        <f t="shared" si="54"/>
        <v>65.8623246492986</v>
      </c>
      <c r="Q856" s="6" t="s">
        <v>8324</v>
      </c>
      <c r="R856" s="6" t="s">
        <v>8326</v>
      </c>
      <c r="S856" s="23">
        <v>1482901546</v>
      </c>
      <c r="T856" s="18">
        <f t="shared" si="55"/>
        <v>42732.004004629627</v>
      </c>
      <c r="U856" s="23">
        <v>1480309546</v>
      </c>
      <c r="V856" s="18">
        <f t="shared" si="56"/>
        <v>42702.004004629627</v>
      </c>
      <c r="W856" s="18"/>
    </row>
    <row r="857" spans="1:2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0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53"/>
        <v>1.0344827586206897</v>
      </c>
      <c r="P857" s="6">
        <f t="shared" si="54"/>
        <v>31.914893617021278</v>
      </c>
      <c r="Q857" s="6" t="s">
        <v>8324</v>
      </c>
      <c r="R857" s="6" t="s">
        <v>8326</v>
      </c>
      <c r="S857" s="23">
        <v>1469329217</v>
      </c>
      <c r="T857" s="18">
        <f t="shared" si="55"/>
        <v>42574.916863425919</v>
      </c>
      <c r="U857" s="23">
        <v>1466737217</v>
      </c>
      <c r="V857" s="18">
        <f t="shared" si="56"/>
        <v>42544.916863425919</v>
      </c>
      <c r="W857" s="18"/>
    </row>
    <row r="858" spans="1:2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0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53"/>
        <v>2.1800000000000002</v>
      </c>
      <c r="P858" s="6">
        <f t="shared" si="54"/>
        <v>19.464285714285715</v>
      </c>
      <c r="Q858" s="6" t="s">
        <v>8324</v>
      </c>
      <c r="R858" s="6" t="s">
        <v>8326</v>
      </c>
      <c r="S858" s="23">
        <v>1477422000</v>
      </c>
      <c r="T858" s="18">
        <f t="shared" si="55"/>
        <v>42668.583333333336</v>
      </c>
      <c r="U858" s="23">
        <v>1472282956</v>
      </c>
      <c r="V858" s="18">
        <f t="shared" si="56"/>
        <v>42609.103657407402</v>
      </c>
      <c r="W858" s="18"/>
    </row>
    <row r="859" spans="1:2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0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53"/>
        <v>1</v>
      </c>
      <c r="P859" s="6">
        <f t="shared" si="54"/>
        <v>50</v>
      </c>
      <c r="Q859" s="6" t="s">
        <v>8324</v>
      </c>
      <c r="R859" s="6" t="s">
        <v>8326</v>
      </c>
      <c r="S859" s="23">
        <v>1448463431</v>
      </c>
      <c r="T859" s="18">
        <f t="shared" si="55"/>
        <v>42333.414710648147</v>
      </c>
      <c r="U859" s="23">
        <v>1444831031</v>
      </c>
      <c r="V859" s="18">
        <f t="shared" si="56"/>
        <v>42291.373043981475</v>
      </c>
      <c r="W859" s="18"/>
    </row>
    <row r="860" spans="1:2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53"/>
        <v>1.4400583333333332</v>
      </c>
      <c r="P860" s="6">
        <f t="shared" si="54"/>
        <v>22.737763157894737</v>
      </c>
      <c r="Q860" s="6" t="s">
        <v>8324</v>
      </c>
      <c r="R860" s="6" t="s">
        <v>8326</v>
      </c>
      <c r="S860" s="23">
        <v>1429138740</v>
      </c>
      <c r="T860" s="18">
        <f t="shared" si="55"/>
        <v>42109.749305555553</v>
      </c>
      <c r="U860" s="23">
        <v>1426528418</v>
      </c>
      <c r="V860" s="18">
        <f t="shared" si="56"/>
        <v>42079.537245370368</v>
      </c>
      <c r="W860" s="18"/>
    </row>
    <row r="861" spans="1:2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0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53"/>
        <v>1.0467500000000001</v>
      </c>
      <c r="P861" s="6">
        <f t="shared" si="54"/>
        <v>42.724489795918366</v>
      </c>
      <c r="Q861" s="6" t="s">
        <v>8324</v>
      </c>
      <c r="R861" s="6" t="s">
        <v>8326</v>
      </c>
      <c r="S861" s="23">
        <v>1433376000</v>
      </c>
      <c r="T861" s="18">
        <f t="shared" si="55"/>
        <v>42158.791666666664</v>
      </c>
      <c r="U861" s="23">
        <v>1430768468</v>
      </c>
      <c r="V861" s="18">
        <f t="shared" si="56"/>
        <v>42128.611898148149</v>
      </c>
      <c r="W861" s="18"/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53"/>
        <v>0.18142857142857144</v>
      </c>
      <c r="P862" s="6">
        <f t="shared" si="54"/>
        <v>52.916666666666664</v>
      </c>
      <c r="Q862" s="6" t="s">
        <v>8324</v>
      </c>
      <c r="R862" s="6" t="s">
        <v>8327</v>
      </c>
      <c r="S862" s="23">
        <v>1385123713</v>
      </c>
      <c r="T862" s="18">
        <f t="shared" si="55"/>
        <v>41600.316122685181</v>
      </c>
      <c r="U862" s="23">
        <v>1382528113</v>
      </c>
      <c r="V862" s="18">
        <f t="shared" si="56"/>
        <v>41570.274456018517</v>
      </c>
      <c r="W862" s="18"/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53"/>
        <v>2.2444444444444444E-2</v>
      </c>
      <c r="P863" s="6">
        <f t="shared" si="54"/>
        <v>50.5</v>
      </c>
      <c r="Q863" s="6" t="s">
        <v>8324</v>
      </c>
      <c r="R863" s="6" t="s">
        <v>8327</v>
      </c>
      <c r="S863" s="23">
        <v>1474067404</v>
      </c>
      <c r="T863" s="18">
        <f t="shared" si="55"/>
        <v>42629.756990740738</v>
      </c>
      <c r="U863" s="23">
        <v>1471475404</v>
      </c>
      <c r="V863" s="18">
        <f t="shared" si="56"/>
        <v>42599.756990740738</v>
      </c>
      <c r="W863" s="18"/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53"/>
        <v>3.3999999999999998E-3</v>
      </c>
      <c r="P864" s="6">
        <f t="shared" si="54"/>
        <v>42.5</v>
      </c>
      <c r="Q864" s="6" t="s">
        <v>8324</v>
      </c>
      <c r="R864" s="6" t="s">
        <v>8327</v>
      </c>
      <c r="S864" s="23">
        <v>1384179548</v>
      </c>
      <c r="T864" s="18">
        <f t="shared" si="55"/>
        <v>41589.388287037036</v>
      </c>
      <c r="U864" s="23">
        <v>1381583948</v>
      </c>
      <c r="V864" s="18">
        <f t="shared" si="56"/>
        <v>41559.346620370365</v>
      </c>
      <c r="W864" s="18"/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53"/>
        <v>4.4999999999999998E-2</v>
      </c>
      <c r="P865" s="6">
        <f t="shared" si="54"/>
        <v>18</v>
      </c>
      <c r="Q865" s="6" t="s">
        <v>8324</v>
      </c>
      <c r="R865" s="6" t="s">
        <v>8327</v>
      </c>
      <c r="S865" s="23">
        <v>1329014966</v>
      </c>
      <c r="T865" s="18">
        <f t="shared" si="55"/>
        <v>40950.909328703703</v>
      </c>
      <c r="U865" s="23">
        <v>1326422966</v>
      </c>
      <c r="V865" s="18">
        <f t="shared" si="56"/>
        <v>40920.909328703703</v>
      </c>
      <c r="W865" s="18"/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53"/>
        <v>0.41538461538461541</v>
      </c>
      <c r="P866" s="6">
        <f t="shared" si="54"/>
        <v>34.177215189873415</v>
      </c>
      <c r="Q866" s="6" t="s">
        <v>8324</v>
      </c>
      <c r="R866" s="6" t="s">
        <v>8327</v>
      </c>
      <c r="S866" s="23">
        <v>1381917540</v>
      </c>
      <c r="T866" s="18">
        <f t="shared" si="55"/>
        <v>41563.207638888889</v>
      </c>
      <c r="U866" s="23">
        <v>1379990038</v>
      </c>
      <c r="V866" s="18">
        <f t="shared" si="56"/>
        <v>41540.898587962962</v>
      </c>
      <c r="W866" s="18"/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53"/>
        <v>2.0454545454545454E-2</v>
      </c>
      <c r="P867" s="6">
        <f t="shared" si="54"/>
        <v>22.5</v>
      </c>
      <c r="Q867" s="6" t="s">
        <v>8324</v>
      </c>
      <c r="R867" s="6" t="s">
        <v>8327</v>
      </c>
      <c r="S867" s="23">
        <v>1358361197</v>
      </c>
      <c r="T867" s="18">
        <f t="shared" si="55"/>
        <v>41290.564780092587</v>
      </c>
      <c r="U867" s="23">
        <v>1353177197</v>
      </c>
      <c r="V867" s="18">
        <f t="shared" si="56"/>
        <v>41230.564780092587</v>
      </c>
      <c r="W867" s="18"/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53"/>
        <v>0.18285714285714286</v>
      </c>
      <c r="P868" s="6">
        <f t="shared" si="54"/>
        <v>58.18181818181818</v>
      </c>
      <c r="Q868" s="6" t="s">
        <v>8324</v>
      </c>
      <c r="R868" s="6" t="s">
        <v>8327</v>
      </c>
      <c r="S868" s="23">
        <v>1425136200</v>
      </c>
      <c r="T868" s="18">
        <f t="shared" si="55"/>
        <v>42063.423611111109</v>
      </c>
      <c r="U868" s="23">
        <v>1421853518</v>
      </c>
      <c r="V868" s="18">
        <f t="shared" si="56"/>
        <v>42025.429606481477</v>
      </c>
      <c r="W868" s="18"/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53"/>
        <v>0.2402</v>
      </c>
      <c r="P869" s="6">
        <f t="shared" si="54"/>
        <v>109.18181818181819</v>
      </c>
      <c r="Q869" s="6" t="s">
        <v>8324</v>
      </c>
      <c r="R869" s="6" t="s">
        <v>8327</v>
      </c>
      <c r="S869" s="23">
        <v>1259643540</v>
      </c>
      <c r="T869" s="18">
        <f t="shared" si="55"/>
        <v>40147.999305555553</v>
      </c>
      <c r="U869" s="23">
        <v>1254450706</v>
      </c>
      <c r="V869" s="18">
        <f t="shared" si="56"/>
        <v>40087.897060185183</v>
      </c>
      <c r="W869" s="18"/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53"/>
        <v>1.1111111111111111E-3</v>
      </c>
      <c r="P870" s="6">
        <f t="shared" si="54"/>
        <v>50</v>
      </c>
      <c r="Q870" s="6" t="s">
        <v>8324</v>
      </c>
      <c r="R870" s="6" t="s">
        <v>8327</v>
      </c>
      <c r="S870" s="23">
        <v>1389055198</v>
      </c>
      <c r="T870" s="18">
        <f t="shared" si="55"/>
        <v>41645.819421296292</v>
      </c>
      <c r="U870" s="23">
        <v>1386463198</v>
      </c>
      <c r="V870" s="18">
        <f t="shared" si="56"/>
        <v>41615.819421296292</v>
      </c>
      <c r="W870" s="18"/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53"/>
        <v>0.11818181818181818</v>
      </c>
      <c r="P871" s="6">
        <f t="shared" si="54"/>
        <v>346.66666666666669</v>
      </c>
      <c r="Q871" s="6" t="s">
        <v>8324</v>
      </c>
      <c r="R871" s="6" t="s">
        <v>8327</v>
      </c>
      <c r="S871" s="23">
        <v>1365448657</v>
      </c>
      <c r="T871" s="18">
        <f t="shared" si="55"/>
        <v>41372.595567129625</v>
      </c>
      <c r="U871" s="23">
        <v>1362860257</v>
      </c>
      <c r="V871" s="18">
        <f t="shared" si="56"/>
        <v>41342.637233796289</v>
      </c>
      <c r="W871" s="18"/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53"/>
        <v>3.0999999999999999E-3</v>
      </c>
      <c r="P872" s="6">
        <f t="shared" si="54"/>
        <v>12.4</v>
      </c>
      <c r="Q872" s="6" t="s">
        <v>8324</v>
      </c>
      <c r="R872" s="6" t="s">
        <v>8327</v>
      </c>
      <c r="S872" s="23">
        <v>1377995523</v>
      </c>
      <c r="T872" s="18">
        <f t="shared" si="55"/>
        <v>41517.813923611109</v>
      </c>
      <c r="U872" s="23">
        <v>1375403523</v>
      </c>
      <c r="V872" s="18">
        <f t="shared" si="56"/>
        <v>41487.813923611109</v>
      </c>
      <c r="W872" s="18"/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53"/>
        <v>5.4166666666666669E-2</v>
      </c>
      <c r="P873" s="6">
        <f t="shared" si="54"/>
        <v>27.083333333333332</v>
      </c>
      <c r="Q873" s="6" t="s">
        <v>8324</v>
      </c>
      <c r="R873" s="6" t="s">
        <v>8327</v>
      </c>
      <c r="S873" s="23">
        <v>1385735295</v>
      </c>
      <c r="T873" s="18">
        <f t="shared" si="55"/>
        <v>41607.394618055558</v>
      </c>
      <c r="U873" s="23">
        <v>1383139695</v>
      </c>
      <c r="V873" s="18">
        <f t="shared" si="56"/>
        <v>41577.352951388886</v>
      </c>
      <c r="W873" s="18"/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53"/>
        <v>8.1250000000000003E-3</v>
      </c>
      <c r="P874" s="6">
        <f t="shared" si="54"/>
        <v>32.5</v>
      </c>
      <c r="Q874" s="6" t="s">
        <v>8324</v>
      </c>
      <c r="R874" s="6" t="s">
        <v>8327</v>
      </c>
      <c r="S874" s="23">
        <v>1299786527</v>
      </c>
      <c r="T874" s="18">
        <f t="shared" si="55"/>
        <v>40612.617210648146</v>
      </c>
      <c r="U874" s="23">
        <v>1295898527</v>
      </c>
      <c r="V874" s="18">
        <f t="shared" si="56"/>
        <v>40567.617210648146</v>
      </c>
      <c r="W874" s="18"/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53"/>
        <v>1.2857142857142857E-2</v>
      </c>
      <c r="P875" s="6">
        <f t="shared" si="54"/>
        <v>9</v>
      </c>
      <c r="Q875" s="6" t="s">
        <v>8324</v>
      </c>
      <c r="R875" s="6" t="s">
        <v>8327</v>
      </c>
      <c r="S875" s="23">
        <v>1352610040</v>
      </c>
      <c r="T875" s="18">
        <f t="shared" si="55"/>
        <v>41224.000462962962</v>
      </c>
      <c r="U875" s="23">
        <v>1349150440</v>
      </c>
      <c r="V875" s="18">
        <f t="shared" si="56"/>
        <v>41183.958796296291</v>
      </c>
      <c r="W875" s="18"/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53"/>
        <v>0.24333333333333335</v>
      </c>
      <c r="P876" s="6">
        <f t="shared" si="54"/>
        <v>34.761904761904759</v>
      </c>
      <c r="Q876" s="6" t="s">
        <v>8324</v>
      </c>
      <c r="R876" s="6" t="s">
        <v>8327</v>
      </c>
      <c r="S876" s="23">
        <v>1367676034</v>
      </c>
      <c r="T876" s="18">
        <f t="shared" si="55"/>
        <v>41398.375393518516</v>
      </c>
      <c r="U876" s="23">
        <v>1365084034</v>
      </c>
      <c r="V876" s="18">
        <f t="shared" si="56"/>
        <v>41368.375393518516</v>
      </c>
      <c r="W876" s="18"/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53"/>
        <v>0</v>
      </c>
      <c r="P877" s="6">
        <f t="shared" si="54"/>
        <v>0</v>
      </c>
      <c r="Q877" s="6" t="s">
        <v>8324</v>
      </c>
      <c r="R877" s="6" t="s">
        <v>8327</v>
      </c>
      <c r="S877" s="23">
        <v>1442856131</v>
      </c>
      <c r="T877" s="18">
        <f t="shared" si="55"/>
        <v>42268.515405092585</v>
      </c>
      <c r="U877" s="23">
        <v>1441128131</v>
      </c>
      <c r="V877" s="18">
        <f t="shared" si="56"/>
        <v>42248.515405092585</v>
      </c>
      <c r="W877" s="18"/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53"/>
        <v>0.40799492385786801</v>
      </c>
      <c r="P878" s="6">
        <f t="shared" si="54"/>
        <v>28.577777777777779</v>
      </c>
      <c r="Q878" s="6" t="s">
        <v>8324</v>
      </c>
      <c r="R878" s="6" t="s">
        <v>8327</v>
      </c>
      <c r="S878" s="23">
        <v>1359978927</v>
      </c>
      <c r="T878" s="18">
        <f t="shared" si="55"/>
        <v>41309.288506944438</v>
      </c>
      <c r="U878" s="23">
        <v>1357127727</v>
      </c>
      <c r="V878" s="18">
        <f t="shared" si="56"/>
        <v>41276.288506944438</v>
      </c>
      <c r="W878" s="18"/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53"/>
        <v>0.67549999999999999</v>
      </c>
      <c r="P879" s="6">
        <f t="shared" si="54"/>
        <v>46.586206896551722</v>
      </c>
      <c r="Q879" s="6" t="s">
        <v>8324</v>
      </c>
      <c r="R879" s="6" t="s">
        <v>8327</v>
      </c>
      <c r="S879" s="23">
        <v>1387479360</v>
      </c>
      <c r="T879" s="18">
        <f t="shared" si="55"/>
        <v>41627.580555555549</v>
      </c>
      <c r="U879" s="23">
        <v>1384887360</v>
      </c>
      <c r="V879" s="18">
        <f t="shared" si="56"/>
        <v>41597.580555555549</v>
      </c>
      <c r="W879" s="18"/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53"/>
        <v>1.2999999999999999E-2</v>
      </c>
      <c r="P880" s="6">
        <f t="shared" si="54"/>
        <v>32.5</v>
      </c>
      <c r="Q880" s="6" t="s">
        <v>8324</v>
      </c>
      <c r="R880" s="6" t="s">
        <v>8327</v>
      </c>
      <c r="S880" s="23">
        <v>1293082524</v>
      </c>
      <c r="T880" s="18">
        <f t="shared" si="55"/>
        <v>40535.024583333332</v>
      </c>
      <c r="U880" s="23">
        <v>1290490524</v>
      </c>
      <c r="V880" s="18">
        <f t="shared" si="56"/>
        <v>40505.024583333332</v>
      </c>
      <c r="W880" s="18"/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53"/>
        <v>0.30666666666666664</v>
      </c>
      <c r="P881" s="6">
        <f t="shared" si="54"/>
        <v>21.466666666666665</v>
      </c>
      <c r="Q881" s="6" t="s">
        <v>8324</v>
      </c>
      <c r="R881" s="6" t="s">
        <v>8327</v>
      </c>
      <c r="S881" s="23">
        <v>1338321305</v>
      </c>
      <c r="T881" s="18">
        <f t="shared" si="55"/>
        <v>41058.621585648143</v>
      </c>
      <c r="U881" s="23">
        <v>1336506905</v>
      </c>
      <c r="V881" s="18">
        <f t="shared" si="56"/>
        <v>41037.621585648143</v>
      </c>
      <c r="W881" s="18"/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53"/>
        <v>2.9894179894179893E-2</v>
      </c>
      <c r="P882" s="6">
        <f t="shared" si="54"/>
        <v>14.125</v>
      </c>
      <c r="Q882" s="6" t="s">
        <v>8324</v>
      </c>
      <c r="R882" s="6" t="s">
        <v>8328</v>
      </c>
      <c r="S882" s="23">
        <v>1351582938</v>
      </c>
      <c r="T882" s="18">
        <f t="shared" si="55"/>
        <v>41212.112708333334</v>
      </c>
      <c r="U882" s="23">
        <v>1348731738</v>
      </c>
      <c r="V882" s="18">
        <f t="shared" si="56"/>
        <v>41179.112708333334</v>
      </c>
      <c r="W882" s="18"/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53"/>
        <v>8.0000000000000002E-3</v>
      </c>
      <c r="P883" s="6">
        <f t="shared" si="54"/>
        <v>30</v>
      </c>
      <c r="Q883" s="6" t="s">
        <v>8324</v>
      </c>
      <c r="R883" s="6" t="s">
        <v>8328</v>
      </c>
      <c r="S883" s="23">
        <v>1326520886</v>
      </c>
      <c r="T883" s="18">
        <f t="shared" si="55"/>
        <v>40922.042662037034</v>
      </c>
      <c r="U883" s="23">
        <v>1322632886</v>
      </c>
      <c r="V883" s="18">
        <f t="shared" si="56"/>
        <v>40877.042662037034</v>
      </c>
      <c r="W883" s="18"/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53"/>
        <v>0.20133333333333334</v>
      </c>
      <c r="P884" s="6">
        <f t="shared" si="54"/>
        <v>21.571428571428573</v>
      </c>
      <c r="Q884" s="6" t="s">
        <v>8324</v>
      </c>
      <c r="R884" s="6" t="s">
        <v>8328</v>
      </c>
      <c r="S884" s="23">
        <v>1315341550</v>
      </c>
      <c r="T884" s="18">
        <f t="shared" si="55"/>
        <v>40792.652199074073</v>
      </c>
      <c r="U884" s="23">
        <v>1312490350</v>
      </c>
      <c r="V884" s="18">
        <f t="shared" si="56"/>
        <v>40759.652199074073</v>
      </c>
      <c r="W884" s="18"/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53"/>
        <v>0.4002</v>
      </c>
      <c r="P885" s="6">
        <f t="shared" si="54"/>
        <v>83.375</v>
      </c>
      <c r="Q885" s="6" t="s">
        <v>8324</v>
      </c>
      <c r="R885" s="6" t="s">
        <v>8328</v>
      </c>
      <c r="S885" s="23">
        <v>1456957635</v>
      </c>
      <c r="T885" s="18">
        <f t="shared" si="55"/>
        <v>42431.727256944439</v>
      </c>
      <c r="U885" s="23">
        <v>1451773635</v>
      </c>
      <c r="V885" s="18">
        <f t="shared" si="56"/>
        <v>42371.727256944439</v>
      </c>
      <c r="W885" s="18"/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53"/>
        <v>0.01</v>
      </c>
      <c r="P886" s="6">
        <f t="shared" si="54"/>
        <v>10</v>
      </c>
      <c r="Q886" s="6" t="s">
        <v>8324</v>
      </c>
      <c r="R886" s="6" t="s">
        <v>8328</v>
      </c>
      <c r="S886" s="23">
        <v>1336789860</v>
      </c>
      <c r="T886" s="18">
        <f t="shared" si="55"/>
        <v>41040.896527777775</v>
      </c>
      <c r="U886" s="23">
        <v>1331666146</v>
      </c>
      <c r="V886" s="18">
        <f t="shared" si="56"/>
        <v>40981.594282407408</v>
      </c>
      <c r="W886" s="18"/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53"/>
        <v>0.75</v>
      </c>
      <c r="P887" s="6">
        <f t="shared" si="54"/>
        <v>35.714285714285715</v>
      </c>
      <c r="Q887" s="6" t="s">
        <v>8324</v>
      </c>
      <c r="R887" s="6" t="s">
        <v>8328</v>
      </c>
      <c r="S887" s="23">
        <v>1483137311</v>
      </c>
      <c r="T887" s="18">
        <f t="shared" si="55"/>
        <v>42734.732766203706</v>
      </c>
      <c r="U887" s="23">
        <v>1481322911</v>
      </c>
      <c r="V887" s="18">
        <f t="shared" si="56"/>
        <v>42713.732766203706</v>
      </c>
      <c r="W887" s="18"/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53"/>
        <v>0.41</v>
      </c>
      <c r="P888" s="6">
        <f t="shared" si="54"/>
        <v>29.285714285714285</v>
      </c>
      <c r="Q888" s="6" t="s">
        <v>8324</v>
      </c>
      <c r="R888" s="6" t="s">
        <v>8328</v>
      </c>
      <c r="S888" s="23">
        <v>1473972813</v>
      </c>
      <c r="T888" s="18">
        <f t="shared" si="55"/>
        <v>42628.662187499998</v>
      </c>
      <c r="U888" s="23">
        <v>1471812813</v>
      </c>
      <c r="V888" s="18">
        <f t="shared" si="56"/>
        <v>42603.662187499998</v>
      </c>
      <c r="W888" s="18"/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53"/>
        <v>0</v>
      </c>
      <c r="P889" s="6">
        <f t="shared" si="54"/>
        <v>0</v>
      </c>
      <c r="Q889" s="6" t="s">
        <v>8324</v>
      </c>
      <c r="R889" s="6" t="s">
        <v>8328</v>
      </c>
      <c r="S889" s="23">
        <v>1338159655</v>
      </c>
      <c r="T889" s="18">
        <f t="shared" si="55"/>
        <v>41056.75063657407</v>
      </c>
      <c r="U889" s="23">
        <v>1335567655</v>
      </c>
      <c r="V889" s="18">
        <f t="shared" si="56"/>
        <v>41026.75063657407</v>
      </c>
      <c r="W889" s="18"/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53"/>
        <v>7.1999999999999995E-2</v>
      </c>
      <c r="P890" s="6">
        <f t="shared" si="54"/>
        <v>18</v>
      </c>
      <c r="Q890" s="6" t="s">
        <v>8324</v>
      </c>
      <c r="R890" s="6" t="s">
        <v>8328</v>
      </c>
      <c r="S890" s="23">
        <v>1314856800</v>
      </c>
      <c r="T890" s="18">
        <f t="shared" si="55"/>
        <v>40787.041666666664</v>
      </c>
      <c r="U890" s="23">
        <v>1311789885</v>
      </c>
      <c r="V890" s="18">
        <f t="shared" si="56"/>
        <v>40751.544965277775</v>
      </c>
      <c r="W890" s="18"/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53"/>
        <v>9.4412800000000005E-2</v>
      </c>
      <c r="P891" s="6">
        <f t="shared" si="54"/>
        <v>73.760000000000005</v>
      </c>
      <c r="Q891" s="6" t="s">
        <v>8324</v>
      </c>
      <c r="R891" s="6" t="s">
        <v>8328</v>
      </c>
      <c r="S891" s="23">
        <v>1412534943</v>
      </c>
      <c r="T891" s="18">
        <f t="shared" si="55"/>
        <v>41917.575729166667</v>
      </c>
      <c r="U891" s="23">
        <v>1409942943</v>
      </c>
      <c r="V891" s="18">
        <f t="shared" si="56"/>
        <v>41887.575729166667</v>
      </c>
      <c r="W891" s="18"/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53"/>
        <v>4.1666666666666664E-2</v>
      </c>
      <c r="P892" s="6">
        <f t="shared" si="54"/>
        <v>31.25</v>
      </c>
      <c r="Q892" s="6" t="s">
        <v>8324</v>
      </c>
      <c r="R892" s="6" t="s">
        <v>8328</v>
      </c>
      <c r="S892" s="23">
        <v>1385055979</v>
      </c>
      <c r="T892" s="18">
        <f t="shared" si="55"/>
        <v>41599.532164351847</v>
      </c>
      <c r="U892" s="23">
        <v>1382460379</v>
      </c>
      <c r="V892" s="18">
        <f t="shared" si="56"/>
        <v>41569.490497685183</v>
      </c>
      <c r="W892" s="18"/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53"/>
        <v>3.2500000000000001E-2</v>
      </c>
      <c r="P893" s="6">
        <f t="shared" si="54"/>
        <v>28.888888888888889</v>
      </c>
      <c r="Q893" s="6" t="s">
        <v>8324</v>
      </c>
      <c r="R893" s="6" t="s">
        <v>8328</v>
      </c>
      <c r="S893" s="23">
        <v>1408581930</v>
      </c>
      <c r="T893" s="18">
        <f t="shared" si="55"/>
        <v>41871.823263888888</v>
      </c>
      <c r="U893" s="23">
        <v>1405989930</v>
      </c>
      <c r="V893" s="18">
        <f t="shared" si="56"/>
        <v>41841.823263888888</v>
      </c>
      <c r="W893" s="18"/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53"/>
        <v>0.40749999999999997</v>
      </c>
      <c r="P894" s="6">
        <f t="shared" si="54"/>
        <v>143.8235294117647</v>
      </c>
      <c r="Q894" s="6" t="s">
        <v>8324</v>
      </c>
      <c r="R894" s="6" t="s">
        <v>8328</v>
      </c>
      <c r="S894" s="23">
        <v>1280635200</v>
      </c>
      <c r="T894" s="18">
        <f t="shared" si="55"/>
        <v>40390.958333333328</v>
      </c>
      <c r="U894" s="23">
        <v>1273121283</v>
      </c>
      <c r="V894" s="18">
        <f t="shared" si="56"/>
        <v>40303.991701388884</v>
      </c>
      <c r="W894" s="18"/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53"/>
        <v>0.1</v>
      </c>
      <c r="P895" s="6">
        <f t="shared" si="54"/>
        <v>40</v>
      </c>
      <c r="Q895" s="6" t="s">
        <v>8324</v>
      </c>
      <c r="R895" s="6" t="s">
        <v>8328</v>
      </c>
      <c r="S895" s="23">
        <v>1427920363</v>
      </c>
      <c r="T895" s="18">
        <f t="shared" si="55"/>
        <v>42095.647719907407</v>
      </c>
      <c r="U895" s="23">
        <v>1425331963</v>
      </c>
      <c r="V895" s="18">
        <f t="shared" si="56"/>
        <v>42065.689386574071</v>
      </c>
      <c r="W895" s="18"/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53"/>
        <v>0.39169999999999999</v>
      </c>
      <c r="P896" s="6">
        <f t="shared" si="54"/>
        <v>147.81132075471697</v>
      </c>
      <c r="Q896" s="6" t="s">
        <v>8324</v>
      </c>
      <c r="R896" s="6" t="s">
        <v>8328</v>
      </c>
      <c r="S896" s="23">
        <v>1465169610</v>
      </c>
      <c r="T896" s="18">
        <f t="shared" si="55"/>
        <v>42526.773263888885</v>
      </c>
      <c r="U896" s="23">
        <v>1462577610</v>
      </c>
      <c r="V896" s="18">
        <f t="shared" si="56"/>
        <v>42496.773263888885</v>
      </c>
      <c r="W896" s="18"/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53"/>
        <v>2.4375000000000001E-2</v>
      </c>
      <c r="P897" s="6">
        <f t="shared" si="54"/>
        <v>27.857142857142858</v>
      </c>
      <c r="Q897" s="6" t="s">
        <v>8324</v>
      </c>
      <c r="R897" s="6" t="s">
        <v>8328</v>
      </c>
      <c r="S897" s="23">
        <v>1287975829</v>
      </c>
      <c r="T897" s="18">
        <f t="shared" si="55"/>
        <v>40475.919317129628</v>
      </c>
      <c r="U897" s="23">
        <v>1284087829</v>
      </c>
      <c r="V897" s="18">
        <f t="shared" si="56"/>
        <v>40430.919317129628</v>
      </c>
      <c r="W897" s="18"/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si="53"/>
        <v>0.4</v>
      </c>
      <c r="P898" s="6">
        <f t="shared" si="54"/>
        <v>44.444444444444443</v>
      </c>
      <c r="Q898" s="6" t="s">
        <v>8324</v>
      </c>
      <c r="R898" s="6" t="s">
        <v>8328</v>
      </c>
      <c r="S898" s="23">
        <v>1440734400</v>
      </c>
      <c r="T898" s="18">
        <f t="shared" si="55"/>
        <v>42243.958333333336</v>
      </c>
      <c r="U898" s="23">
        <v>1438549026</v>
      </c>
      <c r="V898" s="18">
        <f t="shared" si="56"/>
        <v>42218.66465277777</v>
      </c>
      <c r="W898" s="18"/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ref="O899:O962" si="57">E899/D899</f>
        <v>0</v>
      </c>
      <c r="P899" s="6">
        <f t="shared" ref="P899:P962" si="58">IFERROR(E899/L899,0)</f>
        <v>0</v>
      </c>
      <c r="Q899" s="6" t="s">
        <v>8324</v>
      </c>
      <c r="R899" s="6" t="s">
        <v>8328</v>
      </c>
      <c r="S899" s="23">
        <v>1354123908</v>
      </c>
      <c r="T899" s="18">
        <f t="shared" ref="T899:T962" si="59">(S899/86400)+25569+(-5/24)</f>
        <v>41241.52208333333</v>
      </c>
      <c r="U899" s="23">
        <v>1351528308</v>
      </c>
      <c r="V899" s="18">
        <f t="shared" ref="V899:V962" si="60">(U899/86400)+25569+(-5/24)</f>
        <v>41211.480416666665</v>
      </c>
      <c r="W899" s="18"/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57"/>
        <v>2.8000000000000001E-2</v>
      </c>
      <c r="P900" s="6">
        <f t="shared" si="58"/>
        <v>35</v>
      </c>
      <c r="Q900" s="6" t="s">
        <v>8324</v>
      </c>
      <c r="R900" s="6" t="s">
        <v>8328</v>
      </c>
      <c r="S900" s="23">
        <v>1326651110</v>
      </c>
      <c r="T900" s="18">
        <f t="shared" si="59"/>
        <v>40923.549884259257</v>
      </c>
      <c r="U900" s="23">
        <v>1322763110</v>
      </c>
      <c r="V900" s="18">
        <f t="shared" si="60"/>
        <v>40878.549884259257</v>
      </c>
      <c r="W900" s="18"/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57"/>
        <v>0.37333333333333335</v>
      </c>
      <c r="P901" s="6">
        <f t="shared" si="58"/>
        <v>35</v>
      </c>
      <c r="Q901" s="6" t="s">
        <v>8324</v>
      </c>
      <c r="R901" s="6" t="s">
        <v>8328</v>
      </c>
      <c r="S901" s="23">
        <v>1306549362</v>
      </c>
      <c r="T901" s="18">
        <f t="shared" si="59"/>
        <v>40690.890763888885</v>
      </c>
      <c r="U901" s="23">
        <v>1302661362</v>
      </c>
      <c r="V901" s="18">
        <f t="shared" si="60"/>
        <v>40645.890763888885</v>
      </c>
      <c r="W901" s="18"/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57"/>
        <v>4.1999999999999997E-3</v>
      </c>
      <c r="P902" s="6">
        <f t="shared" si="58"/>
        <v>10.5</v>
      </c>
      <c r="Q902" s="6" t="s">
        <v>8324</v>
      </c>
      <c r="R902" s="6" t="s">
        <v>8327</v>
      </c>
      <c r="S902" s="23">
        <v>1459365802</v>
      </c>
      <c r="T902" s="18">
        <f t="shared" si="59"/>
        <v>42459.599560185183</v>
      </c>
      <c r="U902" s="23">
        <v>1456777402</v>
      </c>
      <c r="V902" s="18">
        <f t="shared" si="60"/>
        <v>42429.641226851854</v>
      </c>
      <c r="W902" s="18"/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57"/>
        <v>0</v>
      </c>
      <c r="P903" s="6">
        <f t="shared" si="58"/>
        <v>0</v>
      </c>
      <c r="Q903" s="6" t="s">
        <v>8324</v>
      </c>
      <c r="R903" s="6" t="s">
        <v>8327</v>
      </c>
      <c r="S903" s="23">
        <v>1276024260</v>
      </c>
      <c r="T903" s="18">
        <f t="shared" si="59"/>
        <v>40337.59097222222</v>
      </c>
      <c r="U903" s="23">
        <v>1272050914</v>
      </c>
      <c r="V903" s="18">
        <f t="shared" si="60"/>
        <v>40291.603171296294</v>
      </c>
      <c r="W903" s="18"/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57"/>
        <v>3.0000000000000001E-3</v>
      </c>
      <c r="P904" s="6">
        <f t="shared" si="58"/>
        <v>30</v>
      </c>
      <c r="Q904" s="6" t="s">
        <v>8324</v>
      </c>
      <c r="R904" s="6" t="s">
        <v>8327</v>
      </c>
      <c r="S904" s="23">
        <v>1409412600</v>
      </c>
      <c r="T904" s="18">
        <f t="shared" si="59"/>
        <v>41881.4375</v>
      </c>
      <c r="U904" s="23">
        <v>1404947422</v>
      </c>
      <c r="V904" s="18">
        <f t="shared" si="60"/>
        <v>41829.757199074069</v>
      </c>
      <c r="W904" s="18"/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57"/>
        <v>3.2000000000000001E-2</v>
      </c>
      <c r="P905" s="6">
        <f t="shared" si="58"/>
        <v>40</v>
      </c>
      <c r="Q905" s="6" t="s">
        <v>8324</v>
      </c>
      <c r="R905" s="6" t="s">
        <v>8327</v>
      </c>
      <c r="S905" s="23">
        <v>1348367100</v>
      </c>
      <c r="T905" s="18">
        <f t="shared" si="59"/>
        <v>41174.892361111109</v>
      </c>
      <c r="U905" s="23">
        <v>1346180780</v>
      </c>
      <c r="V905" s="18">
        <f t="shared" si="60"/>
        <v>41149.587731481479</v>
      </c>
      <c r="W905" s="18"/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57"/>
        <v>3.0200000000000001E-3</v>
      </c>
      <c r="P906" s="6">
        <f t="shared" si="58"/>
        <v>50.333333333333336</v>
      </c>
      <c r="Q906" s="6" t="s">
        <v>8324</v>
      </c>
      <c r="R906" s="6" t="s">
        <v>8327</v>
      </c>
      <c r="S906" s="23">
        <v>1451786137</v>
      </c>
      <c r="T906" s="18">
        <f t="shared" si="59"/>
        <v>42371.87195601852</v>
      </c>
      <c r="U906" s="23">
        <v>1449194137</v>
      </c>
      <c r="V906" s="18">
        <f t="shared" si="60"/>
        <v>42341.87195601852</v>
      </c>
      <c r="W906" s="18"/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57"/>
        <v>3.0153846153846153E-2</v>
      </c>
      <c r="P907" s="6">
        <f t="shared" si="58"/>
        <v>32.666666666666664</v>
      </c>
      <c r="Q907" s="6" t="s">
        <v>8324</v>
      </c>
      <c r="R907" s="6" t="s">
        <v>8327</v>
      </c>
      <c r="S907" s="23">
        <v>1295847926</v>
      </c>
      <c r="T907" s="18">
        <f t="shared" si="59"/>
        <v>40567.031550925924</v>
      </c>
      <c r="U907" s="23">
        <v>1290663926</v>
      </c>
      <c r="V907" s="18">
        <f t="shared" si="60"/>
        <v>40507.031550925924</v>
      </c>
      <c r="W907" s="18"/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57"/>
        <v>0</v>
      </c>
      <c r="P908" s="6">
        <f t="shared" si="58"/>
        <v>0</v>
      </c>
      <c r="Q908" s="6" t="s">
        <v>8324</v>
      </c>
      <c r="R908" s="6" t="s">
        <v>8327</v>
      </c>
      <c r="S908" s="23">
        <v>1394681590</v>
      </c>
      <c r="T908" s="18">
        <f t="shared" si="59"/>
        <v>41710.939699074072</v>
      </c>
      <c r="U908" s="23">
        <v>1392093190</v>
      </c>
      <c r="V908" s="18">
        <f t="shared" si="60"/>
        <v>41680.981365740736</v>
      </c>
      <c r="W908" s="18"/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57"/>
        <v>0</v>
      </c>
      <c r="P909" s="6">
        <f t="shared" si="58"/>
        <v>0</v>
      </c>
      <c r="Q909" s="6" t="s">
        <v>8324</v>
      </c>
      <c r="R909" s="6" t="s">
        <v>8327</v>
      </c>
      <c r="S909" s="23">
        <v>1315715823</v>
      </c>
      <c r="T909" s="18">
        <f t="shared" si="59"/>
        <v>40796.9840625</v>
      </c>
      <c r="U909" s="23">
        <v>1313123823</v>
      </c>
      <c r="V909" s="18">
        <f t="shared" si="60"/>
        <v>40766.9840625</v>
      </c>
      <c r="W909" s="18"/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57"/>
        <v>0</v>
      </c>
      <c r="P910" s="6">
        <f t="shared" si="58"/>
        <v>0</v>
      </c>
      <c r="Q910" s="6" t="s">
        <v>8324</v>
      </c>
      <c r="R910" s="6" t="s">
        <v>8327</v>
      </c>
      <c r="S910" s="23">
        <v>1280206740</v>
      </c>
      <c r="T910" s="18">
        <f t="shared" si="59"/>
        <v>40385.999305555553</v>
      </c>
      <c r="U910" s="23">
        <v>1276283655</v>
      </c>
      <c r="V910" s="18">
        <f t="shared" si="60"/>
        <v>40340.593229166661</v>
      </c>
      <c r="W910" s="18"/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57"/>
        <v>3.2500000000000001E-2</v>
      </c>
      <c r="P911" s="6">
        <f t="shared" si="58"/>
        <v>65</v>
      </c>
      <c r="Q911" s="6" t="s">
        <v>8324</v>
      </c>
      <c r="R911" s="6" t="s">
        <v>8327</v>
      </c>
      <c r="S911" s="23">
        <v>1343016000</v>
      </c>
      <c r="T911" s="18">
        <f t="shared" si="59"/>
        <v>41112.958333333328</v>
      </c>
      <c r="U911" s="23">
        <v>1340296440</v>
      </c>
      <c r="V911" s="18">
        <f t="shared" si="60"/>
        <v>41081.481944444444</v>
      </c>
      <c r="W911" s="18"/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57"/>
        <v>0.22363636363636363</v>
      </c>
      <c r="P912" s="6">
        <f t="shared" si="58"/>
        <v>24.6</v>
      </c>
      <c r="Q912" s="6" t="s">
        <v>8324</v>
      </c>
      <c r="R912" s="6" t="s">
        <v>8327</v>
      </c>
      <c r="S912" s="23">
        <v>1488546319</v>
      </c>
      <c r="T912" s="18">
        <f t="shared" si="59"/>
        <v>42797.337025462963</v>
      </c>
      <c r="U912" s="23">
        <v>1483362319</v>
      </c>
      <c r="V912" s="18">
        <f t="shared" si="60"/>
        <v>42737.337025462963</v>
      </c>
      <c r="W912" s="18"/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57"/>
        <v>0</v>
      </c>
      <c r="P913" s="6">
        <f t="shared" si="58"/>
        <v>0</v>
      </c>
      <c r="Q913" s="6" t="s">
        <v>8324</v>
      </c>
      <c r="R913" s="6" t="s">
        <v>8327</v>
      </c>
      <c r="S913" s="23">
        <v>1390522045</v>
      </c>
      <c r="T913" s="18">
        <f t="shared" si="59"/>
        <v>41662.796817129631</v>
      </c>
      <c r="U913" s="23">
        <v>1388707645</v>
      </c>
      <c r="V913" s="18">
        <f t="shared" si="60"/>
        <v>41641.796817129631</v>
      </c>
      <c r="W913" s="18"/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57"/>
        <v>8.5714285714285719E-3</v>
      </c>
      <c r="P914" s="6">
        <f t="shared" si="58"/>
        <v>15</v>
      </c>
      <c r="Q914" s="6" t="s">
        <v>8324</v>
      </c>
      <c r="R914" s="6" t="s">
        <v>8327</v>
      </c>
      <c r="S914" s="23">
        <v>1355197047</v>
      </c>
      <c r="T914" s="18">
        <f t="shared" si="59"/>
        <v>41253.942673611113</v>
      </c>
      <c r="U914" s="23">
        <v>1350009447</v>
      </c>
      <c r="V914" s="18">
        <f t="shared" si="60"/>
        <v>41193.901006944441</v>
      </c>
      <c r="W914" s="18"/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57"/>
        <v>6.6066666666666662E-2</v>
      </c>
      <c r="P915" s="6">
        <f t="shared" si="58"/>
        <v>82.583333333333329</v>
      </c>
      <c r="Q915" s="6" t="s">
        <v>8324</v>
      </c>
      <c r="R915" s="6" t="s">
        <v>8327</v>
      </c>
      <c r="S915" s="23">
        <v>1336188019</v>
      </c>
      <c r="T915" s="18">
        <f t="shared" si="59"/>
        <v>41033.930775462963</v>
      </c>
      <c r="U915" s="23">
        <v>1333596019</v>
      </c>
      <c r="V915" s="18">
        <f t="shared" si="60"/>
        <v>41003.930775462963</v>
      </c>
      <c r="W915" s="18"/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57"/>
        <v>0</v>
      </c>
      <c r="P916" s="6">
        <f t="shared" si="58"/>
        <v>0</v>
      </c>
      <c r="Q916" s="6" t="s">
        <v>8324</v>
      </c>
      <c r="R916" s="6" t="s">
        <v>8327</v>
      </c>
      <c r="S916" s="23">
        <v>1345918747</v>
      </c>
      <c r="T916" s="18">
        <f t="shared" si="59"/>
        <v>41146.554942129624</v>
      </c>
      <c r="U916" s="23">
        <v>1343326747</v>
      </c>
      <c r="V916" s="18">
        <f t="shared" si="60"/>
        <v>41116.554942129624</v>
      </c>
      <c r="W916" s="18"/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57"/>
        <v>5.7692307692307696E-2</v>
      </c>
      <c r="P917" s="6">
        <f t="shared" si="58"/>
        <v>41.666666666666664</v>
      </c>
      <c r="Q917" s="6" t="s">
        <v>8324</v>
      </c>
      <c r="R917" s="6" t="s">
        <v>8327</v>
      </c>
      <c r="S917" s="23">
        <v>1330577940</v>
      </c>
      <c r="T917" s="18">
        <f t="shared" si="59"/>
        <v>40968.999305555553</v>
      </c>
      <c r="U917" s="23">
        <v>1327853914</v>
      </c>
      <c r="V917" s="18">
        <f t="shared" si="60"/>
        <v>40937.471226851849</v>
      </c>
      <c r="W917" s="18"/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57"/>
        <v>0</v>
      </c>
      <c r="P918" s="6">
        <f t="shared" si="58"/>
        <v>0</v>
      </c>
      <c r="Q918" s="6" t="s">
        <v>8324</v>
      </c>
      <c r="R918" s="6" t="s">
        <v>8327</v>
      </c>
      <c r="S918" s="23">
        <v>1287723600</v>
      </c>
      <c r="T918" s="18">
        <f t="shared" si="59"/>
        <v>40473</v>
      </c>
      <c r="U918" s="23">
        <v>1284409734</v>
      </c>
      <c r="V918" s="18">
        <f t="shared" si="60"/>
        <v>40434.645069444443</v>
      </c>
      <c r="W918" s="18"/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57"/>
        <v>6.0000000000000001E-3</v>
      </c>
      <c r="P919" s="6">
        <f t="shared" si="58"/>
        <v>30</v>
      </c>
      <c r="Q919" s="6" t="s">
        <v>8324</v>
      </c>
      <c r="R919" s="6" t="s">
        <v>8327</v>
      </c>
      <c r="S919" s="23">
        <v>1405305000</v>
      </c>
      <c r="T919" s="18">
        <f t="shared" si="59"/>
        <v>41833.895833333328</v>
      </c>
      <c r="U919" s="23">
        <v>1402612730</v>
      </c>
      <c r="V919" s="18">
        <f t="shared" si="60"/>
        <v>41802.735300925924</v>
      </c>
      <c r="W919" s="18"/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57"/>
        <v>5.0256410256410255E-2</v>
      </c>
      <c r="P920" s="6">
        <f t="shared" si="58"/>
        <v>19.600000000000001</v>
      </c>
      <c r="Q920" s="6" t="s">
        <v>8324</v>
      </c>
      <c r="R920" s="6" t="s">
        <v>8327</v>
      </c>
      <c r="S920" s="23">
        <v>1417474761</v>
      </c>
      <c r="T920" s="18">
        <f t="shared" si="59"/>
        <v>41974.749548611107</v>
      </c>
      <c r="U920" s="23">
        <v>1414879161</v>
      </c>
      <c r="V920" s="18">
        <f t="shared" si="60"/>
        <v>41944.707881944443</v>
      </c>
      <c r="W920" s="18"/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57"/>
        <v>5.0000000000000001E-3</v>
      </c>
      <c r="P921" s="6">
        <f t="shared" si="58"/>
        <v>100</v>
      </c>
      <c r="Q921" s="6" t="s">
        <v>8324</v>
      </c>
      <c r="R921" s="6" t="s">
        <v>8327</v>
      </c>
      <c r="S921" s="23">
        <v>1355930645</v>
      </c>
      <c r="T921" s="18">
        <f t="shared" si="59"/>
        <v>41262.433391203704</v>
      </c>
      <c r="U921" s="23">
        <v>1352906645</v>
      </c>
      <c r="V921" s="18">
        <f t="shared" si="60"/>
        <v>41227.433391203704</v>
      </c>
      <c r="W921" s="18"/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57"/>
        <v>0</v>
      </c>
      <c r="P922" s="6">
        <f t="shared" si="58"/>
        <v>0</v>
      </c>
      <c r="Q922" s="6" t="s">
        <v>8324</v>
      </c>
      <c r="R922" s="6" t="s">
        <v>8327</v>
      </c>
      <c r="S922" s="23">
        <v>1384448822</v>
      </c>
      <c r="T922" s="18">
        <f t="shared" si="59"/>
        <v>41592.504884259259</v>
      </c>
      <c r="U922" s="23">
        <v>1381853222</v>
      </c>
      <c r="V922" s="18">
        <f t="shared" si="60"/>
        <v>41562.463217592587</v>
      </c>
      <c r="W922" s="18"/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57"/>
        <v>0.309</v>
      </c>
      <c r="P923" s="6">
        <f t="shared" si="58"/>
        <v>231.75</v>
      </c>
      <c r="Q923" s="6" t="s">
        <v>8324</v>
      </c>
      <c r="R923" s="6" t="s">
        <v>8327</v>
      </c>
      <c r="S923" s="23">
        <v>1323666376</v>
      </c>
      <c r="T923" s="18">
        <f t="shared" si="59"/>
        <v>40889.004351851851</v>
      </c>
      <c r="U923" s="23">
        <v>1320033976</v>
      </c>
      <c r="V923" s="18">
        <f t="shared" si="60"/>
        <v>40846.962685185186</v>
      </c>
      <c r="W923" s="18"/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57"/>
        <v>0.21037037037037037</v>
      </c>
      <c r="P924" s="6">
        <f t="shared" si="58"/>
        <v>189.33333333333334</v>
      </c>
      <c r="Q924" s="6" t="s">
        <v>8324</v>
      </c>
      <c r="R924" s="6" t="s">
        <v>8327</v>
      </c>
      <c r="S924" s="23">
        <v>1412167393</v>
      </c>
      <c r="T924" s="18">
        <f t="shared" si="59"/>
        <v>41913.32167824074</v>
      </c>
      <c r="U924" s="23">
        <v>1409143393</v>
      </c>
      <c r="V924" s="18">
        <f t="shared" si="60"/>
        <v>41878.32167824074</v>
      </c>
      <c r="W924" s="18"/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57"/>
        <v>2.1999999999999999E-2</v>
      </c>
      <c r="P925" s="6">
        <f t="shared" si="58"/>
        <v>55</v>
      </c>
      <c r="Q925" s="6" t="s">
        <v>8324</v>
      </c>
      <c r="R925" s="6" t="s">
        <v>8327</v>
      </c>
      <c r="S925" s="23">
        <v>1416614523</v>
      </c>
      <c r="T925" s="18">
        <f t="shared" si="59"/>
        <v>41964.793090277781</v>
      </c>
      <c r="U925" s="23">
        <v>1414018923</v>
      </c>
      <c r="V925" s="18">
        <f t="shared" si="60"/>
        <v>41934.751423611109</v>
      </c>
      <c r="W925" s="18"/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57"/>
        <v>0.109</v>
      </c>
      <c r="P926" s="6">
        <f t="shared" si="58"/>
        <v>21.8</v>
      </c>
      <c r="Q926" s="6" t="s">
        <v>8324</v>
      </c>
      <c r="R926" s="6" t="s">
        <v>8327</v>
      </c>
      <c r="S926" s="23">
        <v>1360795069</v>
      </c>
      <c r="T926" s="18">
        <f t="shared" si="59"/>
        <v>41318.734594907401</v>
      </c>
      <c r="U926" s="23">
        <v>1358203069</v>
      </c>
      <c r="V926" s="18">
        <f t="shared" si="60"/>
        <v>41288.734594907401</v>
      </c>
      <c r="W926" s="18"/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57"/>
        <v>2.6666666666666668E-2</v>
      </c>
      <c r="P927" s="6">
        <f t="shared" si="58"/>
        <v>32</v>
      </c>
      <c r="Q927" s="6" t="s">
        <v>8324</v>
      </c>
      <c r="R927" s="6" t="s">
        <v>8327</v>
      </c>
      <c r="S927" s="23">
        <v>1385590111</v>
      </c>
      <c r="T927" s="18">
        <f t="shared" si="59"/>
        <v>41605.71424768518</v>
      </c>
      <c r="U927" s="23">
        <v>1382994511</v>
      </c>
      <c r="V927" s="18">
        <f t="shared" si="60"/>
        <v>41575.672581018516</v>
      </c>
      <c r="W927" s="18"/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57"/>
        <v>0</v>
      </c>
      <c r="P928" s="6">
        <f t="shared" si="58"/>
        <v>0</v>
      </c>
      <c r="Q928" s="6" t="s">
        <v>8324</v>
      </c>
      <c r="R928" s="6" t="s">
        <v>8327</v>
      </c>
      <c r="S928" s="23">
        <v>1278628800</v>
      </c>
      <c r="T928" s="18">
        <f t="shared" si="59"/>
        <v>40367.736111111109</v>
      </c>
      <c r="U928" s="23">
        <v>1276043330</v>
      </c>
      <c r="V928" s="18">
        <f t="shared" si="60"/>
        <v>40337.811689814815</v>
      </c>
      <c r="W928" s="18"/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57"/>
        <v>0</v>
      </c>
      <c r="P929" s="6">
        <f t="shared" si="58"/>
        <v>0</v>
      </c>
      <c r="Q929" s="6" t="s">
        <v>8324</v>
      </c>
      <c r="R929" s="6" t="s">
        <v>8327</v>
      </c>
      <c r="S929" s="23">
        <v>1337024695</v>
      </c>
      <c r="T929" s="18">
        <f t="shared" si="59"/>
        <v>41043.614525462959</v>
      </c>
      <c r="U929" s="23">
        <v>1334432695</v>
      </c>
      <c r="V929" s="18">
        <f t="shared" si="60"/>
        <v>41013.614525462959</v>
      </c>
      <c r="W929" s="18"/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57"/>
        <v>0.10862068965517241</v>
      </c>
      <c r="P930" s="6">
        <f t="shared" si="58"/>
        <v>56.25</v>
      </c>
      <c r="Q930" s="6" t="s">
        <v>8324</v>
      </c>
      <c r="R930" s="6" t="s">
        <v>8327</v>
      </c>
      <c r="S930" s="23">
        <v>1353196800</v>
      </c>
      <c r="T930" s="18">
        <f t="shared" si="59"/>
        <v>41230.791666666664</v>
      </c>
      <c r="U930" s="23">
        <v>1348864913</v>
      </c>
      <c r="V930" s="18">
        <f t="shared" si="60"/>
        <v>41180.654085648144</v>
      </c>
      <c r="W930" s="18"/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57"/>
        <v>0</v>
      </c>
      <c r="P931" s="6">
        <f t="shared" si="58"/>
        <v>0</v>
      </c>
      <c r="Q931" s="6" t="s">
        <v>8324</v>
      </c>
      <c r="R931" s="6" t="s">
        <v>8327</v>
      </c>
      <c r="S931" s="23">
        <v>1333946569</v>
      </c>
      <c r="T931" s="18">
        <f t="shared" si="59"/>
        <v>41007.988067129627</v>
      </c>
      <c r="U931" s="23">
        <v>1331358169</v>
      </c>
      <c r="V931" s="18">
        <f t="shared" si="60"/>
        <v>40978.029733796291</v>
      </c>
      <c r="W931" s="18"/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57"/>
        <v>0.38333333333333336</v>
      </c>
      <c r="P932" s="6">
        <f t="shared" si="58"/>
        <v>69</v>
      </c>
      <c r="Q932" s="6" t="s">
        <v>8324</v>
      </c>
      <c r="R932" s="6" t="s">
        <v>8327</v>
      </c>
      <c r="S932" s="23">
        <v>1277501520</v>
      </c>
      <c r="T932" s="18">
        <f t="shared" si="59"/>
        <v>40354.688888888886</v>
      </c>
      <c r="U932" s="23">
        <v>1273874306</v>
      </c>
      <c r="V932" s="18">
        <f t="shared" si="60"/>
        <v>40312.707245370366</v>
      </c>
      <c r="W932" s="18"/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57"/>
        <v>6.5500000000000003E-2</v>
      </c>
      <c r="P933" s="6">
        <f t="shared" si="58"/>
        <v>18.714285714285715</v>
      </c>
      <c r="Q933" s="6" t="s">
        <v>8324</v>
      </c>
      <c r="R933" s="6" t="s">
        <v>8327</v>
      </c>
      <c r="S933" s="23">
        <v>1395007200</v>
      </c>
      <c r="T933" s="18">
        <f t="shared" si="59"/>
        <v>41714.708333333328</v>
      </c>
      <c r="U933" s="23">
        <v>1392021502</v>
      </c>
      <c r="V933" s="18">
        <f t="shared" si="60"/>
        <v>41680.151643518519</v>
      </c>
      <c r="W933" s="18"/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57"/>
        <v>0.14536842105263159</v>
      </c>
      <c r="P934" s="6">
        <f t="shared" si="58"/>
        <v>46.033333333333331</v>
      </c>
      <c r="Q934" s="6" t="s">
        <v>8324</v>
      </c>
      <c r="R934" s="6" t="s">
        <v>8327</v>
      </c>
      <c r="S934" s="23">
        <v>1363990545</v>
      </c>
      <c r="T934" s="18">
        <f t="shared" si="59"/>
        <v>41355.719270833331</v>
      </c>
      <c r="U934" s="23">
        <v>1360106145</v>
      </c>
      <c r="V934" s="18">
        <f t="shared" si="60"/>
        <v>41310.760937499996</v>
      </c>
      <c r="W934" s="18"/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57"/>
        <v>0.06</v>
      </c>
      <c r="P935" s="6">
        <f t="shared" si="58"/>
        <v>60</v>
      </c>
      <c r="Q935" s="6" t="s">
        <v>8324</v>
      </c>
      <c r="R935" s="6" t="s">
        <v>8327</v>
      </c>
      <c r="S935" s="23">
        <v>1399867409</v>
      </c>
      <c r="T935" s="18">
        <f t="shared" si="59"/>
        <v>41770.960752314808</v>
      </c>
      <c r="U935" s="23">
        <v>1394683409</v>
      </c>
      <c r="V935" s="18">
        <f t="shared" si="60"/>
        <v>41710.960752314808</v>
      </c>
      <c r="W935" s="18"/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57"/>
        <v>0.30399999999999999</v>
      </c>
      <c r="P936" s="6">
        <f t="shared" si="58"/>
        <v>50.666666666666664</v>
      </c>
      <c r="Q936" s="6" t="s">
        <v>8324</v>
      </c>
      <c r="R936" s="6" t="s">
        <v>8327</v>
      </c>
      <c r="S936" s="23">
        <v>1399183200</v>
      </c>
      <c r="T936" s="18">
        <f t="shared" si="59"/>
        <v>41763.041666666664</v>
      </c>
      <c r="U936" s="23">
        <v>1396633284</v>
      </c>
      <c r="V936" s="18">
        <f t="shared" si="60"/>
        <v>41733.528749999998</v>
      </c>
      <c r="W936" s="18"/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57"/>
        <v>1.4285714285714285E-2</v>
      </c>
      <c r="P937" s="6">
        <f t="shared" si="58"/>
        <v>25</v>
      </c>
      <c r="Q937" s="6" t="s">
        <v>8324</v>
      </c>
      <c r="R937" s="6" t="s">
        <v>8327</v>
      </c>
      <c r="S937" s="23">
        <v>1454054429</v>
      </c>
      <c r="T937" s="18">
        <f t="shared" si="59"/>
        <v>42398.125335648147</v>
      </c>
      <c r="U937" s="23">
        <v>1451462429</v>
      </c>
      <c r="V937" s="18">
        <f t="shared" si="60"/>
        <v>42368.125335648147</v>
      </c>
      <c r="W937" s="18"/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57"/>
        <v>0</v>
      </c>
      <c r="P938" s="6">
        <f t="shared" si="58"/>
        <v>0</v>
      </c>
      <c r="Q938" s="6" t="s">
        <v>8324</v>
      </c>
      <c r="R938" s="6" t="s">
        <v>8327</v>
      </c>
      <c r="S938" s="23">
        <v>1326916800</v>
      </c>
      <c r="T938" s="18">
        <f t="shared" si="59"/>
        <v>40926.625</v>
      </c>
      <c r="U938" s="23">
        <v>1323131689</v>
      </c>
      <c r="V938" s="18">
        <f t="shared" si="60"/>
        <v>40882.815844907404</v>
      </c>
      <c r="W938" s="18"/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57"/>
        <v>1.1428571428571429E-2</v>
      </c>
      <c r="P939" s="6">
        <f t="shared" si="58"/>
        <v>20</v>
      </c>
      <c r="Q939" s="6" t="s">
        <v>8324</v>
      </c>
      <c r="R939" s="6" t="s">
        <v>8327</v>
      </c>
      <c r="S939" s="23">
        <v>1383509357</v>
      </c>
      <c r="T939" s="18">
        <f t="shared" si="59"/>
        <v>41581.631446759253</v>
      </c>
      <c r="U939" s="23">
        <v>1380913757</v>
      </c>
      <c r="V939" s="18">
        <f t="shared" si="60"/>
        <v>41551.589780092589</v>
      </c>
      <c r="W939" s="18"/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57"/>
        <v>3.5714285714285713E-3</v>
      </c>
      <c r="P940" s="6">
        <f t="shared" si="58"/>
        <v>25</v>
      </c>
      <c r="Q940" s="6" t="s">
        <v>8324</v>
      </c>
      <c r="R940" s="6" t="s">
        <v>8327</v>
      </c>
      <c r="S940" s="23">
        <v>1346585448</v>
      </c>
      <c r="T940" s="18">
        <f t="shared" si="59"/>
        <v>41154.27138888889</v>
      </c>
      <c r="U940" s="23">
        <v>1343993448</v>
      </c>
      <c r="V940" s="18">
        <f t="shared" si="60"/>
        <v>41124.27138888889</v>
      </c>
      <c r="W940" s="18"/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57"/>
        <v>1.4545454545454545E-2</v>
      </c>
      <c r="P941" s="6">
        <f t="shared" si="58"/>
        <v>20</v>
      </c>
      <c r="Q941" s="6" t="s">
        <v>8324</v>
      </c>
      <c r="R941" s="6" t="s">
        <v>8327</v>
      </c>
      <c r="S941" s="23">
        <v>1372622280</v>
      </c>
      <c r="T941" s="18">
        <f t="shared" si="59"/>
        <v>41455.623611111107</v>
      </c>
      <c r="U941" s="23">
        <v>1369246738</v>
      </c>
      <c r="V941" s="18">
        <f t="shared" si="60"/>
        <v>41416.554837962962</v>
      </c>
      <c r="W941" s="18"/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57"/>
        <v>0.17155555555555554</v>
      </c>
      <c r="P942" s="6">
        <f t="shared" si="58"/>
        <v>110.28571428571429</v>
      </c>
      <c r="Q942" s="6" t="s">
        <v>8318</v>
      </c>
      <c r="R942" s="6" t="s">
        <v>8320</v>
      </c>
      <c r="S942" s="23">
        <v>1439251926</v>
      </c>
      <c r="T942" s="18">
        <f t="shared" si="59"/>
        <v>42226.800069444442</v>
      </c>
      <c r="U942" s="23">
        <v>1435363926</v>
      </c>
      <c r="V942" s="18">
        <f t="shared" si="60"/>
        <v>42181.800069444442</v>
      </c>
      <c r="W942" s="18"/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57"/>
        <v>2.3220000000000001E-2</v>
      </c>
      <c r="P943" s="6">
        <f t="shared" si="58"/>
        <v>37.451612903225808</v>
      </c>
      <c r="Q943" s="6" t="s">
        <v>8318</v>
      </c>
      <c r="R943" s="6" t="s">
        <v>8320</v>
      </c>
      <c r="S943" s="23">
        <v>1486693145</v>
      </c>
      <c r="T943" s="18">
        <f t="shared" si="59"/>
        <v>42775.888252314813</v>
      </c>
      <c r="U943" s="23">
        <v>1484101145</v>
      </c>
      <c r="V943" s="18">
        <f t="shared" si="60"/>
        <v>42745.888252314813</v>
      </c>
      <c r="W943" s="18"/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57"/>
        <v>8.9066666666666669E-2</v>
      </c>
      <c r="P944" s="6">
        <f t="shared" si="58"/>
        <v>41.75</v>
      </c>
      <c r="Q944" s="6" t="s">
        <v>8318</v>
      </c>
      <c r="R944" s="6" t="s">
        <v>8320</v>
      </c>
      <c r="S944" s="23">
        <v>1455826460</v>
      </c>
      <c r="T944" s="18">
        <f t="shared" si="59"/>
        <v>42418.634953703702</v>
      </c>
      <c r="U944" s="23">
        <v>1452716060</v>
      </c>
      <c r="V944" s="18">
        <f t="shared" si="60"/>
        <v>42382.634953703702</v>
      </c>
      <c r="W944" s="18"/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57"/>
        <v>9.633333333333334E-2</v>
      </c>
      <c r="P945" s="6">
        <f t="shared" si="58"/>
        <v>24.083333333333332</v>
      </c>
      <c r="Q945" s="6" t="s">
        <v>8318</v>
      </c>
      <c r="R945" s="6" t="s">
        <v>8320</v>
      </c>
      <c r="S945" s="23">
        <v>1480438905</v>
      </c>
      <c r="T945" s="18">
        <f t="shared" si="59"/>
        <v>42703.501215277771</v>
      </c>
      <c r="U945" s="23">
        <v>1477843305</v>
      </c>
      <c r="V945" s="18">
        <f t="shared" si="60"/>
        <v>42673.459548611114</v>
      </c>
      <c r="W945" s="18"/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57"/>
        <v>0.13325999999999999</v>
      </c>
      <c r="P946" s="6">
        <f t="shared" si="58"/>
        <v>69.40625</v>
      </c>
      <c r="Q946" s="6" t="s">
        <v>8318</v>
      </c>
      <c r="R946" s="6" t="s">
        <v>8320</v>
      </c>
      <c r="S946" s="23">
        <v>1460988000</v>
      </c>
      <c r="T946" s="18">
        <f t="shared" si="59"/>
        <v>42478.374999999993</v>
      </c>
      <c r="U946" s="23">
        <v>1458050450</v>
      </c>
      <c r="V946" s="18">
        <f t="shared" si="60"/>
        <v>42444.375578703701</v>
      </c>
      <c r="W946" s="18"/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57"/>
        <v>2.4840000000000001E-2</v>
      </c>
      <c r="P947" s="6">
        <f t="shared" si="58"/>
        <v>155.25</v>
      </c>
      <c r="Q947" s="6" t="s">
        <v>8318</v>
      </c>
      <c r="R947" s="6" t="s">
        <v>8320</v>
      </c>
      <c r="S947" s="23">
        <v>1487462340</v>
      </c>
      <c r="T947" s="18">
        <f t="shared" si="59"/>
        <v>42784.790972222218</v>
      </c>
      <c r="U947" s="23">
        <v>1482958626</v>
      </c>
      <c r="V947" s="18">
        <f t="shared" si="60"/>
        <v>42732.66465277777</v>
      </c>
      <c r="W947" s="18"/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57"/>
        <v>1.9066666666666666E-2</v>
      </c>
      <c r="P948" s="6">
        <f t="shared" si="58"/>
        <v>57.2</v>
      </c>
      <c r="Q948" s="6" t="s">
        <v>8318</v>
      </c>
      <c r="R948" s="6" t="s">
        <v>8320</v>
      </c>
      <c r="S948" s="23">
        <v>1473444048</v>
      </c>
      <c r="T948" s="18">
        <f t="shared" si="59"/>
        <v>42622.542222222219</v>
      </c>
      <c r="U948" s="23">
        <v>1470852048</v>
      </c>
      <c r="V948" s="18">
        <f t="shared" si="60"/>
        <v>42592.542222222219</v>
      </c>
      <c r="W948" s="18"/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57"/>
        <v>0</v>
      </c>
      <c r="P949" s="6">
        <f t="shared" si="58"/>
        <v>0</v>
      </c>
      <c r="Q949" s="6" t="s">
        <v>8318</v>
      </c>
      <c r="R949" s="6" t="s">
        <v>8320</v>
      </c>
      <c r="S949" s="23">
        <v>1467312306</v>
      </c>
      <c r="T949" s="18">
        <f t="shared" si="59"/>
        <v>42551.57298611111</v>
      </c>
      <c r="U949" s="23">
        <v>1462128306</v>
      </c>
      <c r="V949" s="18">
        <f t="shared" si="60"/>
        <v>42491.57298611111</v>
      </c>
      <c r="W949" s="18"/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57"/>
        <v>0.12</v>
      </c>
      <c r="P950" s="6">
        <f t="shared" si="58"/>
        <v>60</v>
      </c>
      <c r="Q950" s="6" t="s">
        <v>8318</v>
      </c>
      <c r="R950" s="6" t="s">
        <v>8320</v>
      </c>
      <c r="S950" s="23">
        <v>1457812364</v>
      </c>
      <c r="T950" s="18">
        <f t="shared" si="59"/>
        <v>42441.619953703703</v>
      </c>
      <c r="U950" s="23">
        <v>1455220364</v>
      </c>
      <c r="V950" s="18">
        <f t="shared" si="60"/>
        <v>42411.619953703703</v>
      </c>
      <c r="W950" s="18"/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57"/>
        <v>1.3650000000000001E-2</v>
      </c>
      <c r="P951" s="6">
        <f t="shared" si="58"/>
        <v>39</v>
      </c>
      <c r="Q951" s="6" t="s">
        <v>8318</v>
      </c>
      <c r="R951" s="6" t="s">
        <v>8320</v>
      </c>
      <c r="S951" s="23">
        <v>1456016576</v>
      </c>
      <c r="T951" s="18">
        <f t="shared" si="59"/>
        <v>42420.835370370369</v>
      </c>
      <c r="U951" s="23">
        <v>1450832576</v>
      </c>
      <c r="V951" s="18">
        <f t="shared" si="60"/>
        <v>42360.835370370369</v>
      </c>
      <c r="W951" s="18"/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57"/>
        <v>0.28039999999999998</v>
      </c>
      <c r="P952" s="6">
        <f t="shared" si="58"/>
        <v>58.416666666666664</v>
      </c>
      <c r="Q952" s="6" t="s">
        <v>8318</v>
      </c>
      <c r="R952" s="6" t="s">
        <v>8320</v>
      </c>
      <c r="S952" s="23">
        <v>1453053661</v>
      </c>
      <c r="T952" s="18">
        <f t="shared" si="59"/>
        <v>42386.54237268518</v>
      </c>
      <c r="U952" s="23">
        <v>1450461661</v>
      </c>
      <c r="V952" s="18">
        <f t="shared" si="60"/>
        <v>42356.54237268518</v>
      </c>
      <c r="W952" s="18"/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57"/>
        <v>0.38390000000000002</v>
      </c>
      <c r="P953" s="6">
        <f t="shared" si="58"/>
        <v>158.63636363636363</v>
      </c>
      <c r="Q953" s="6" t="s">
        <v>8318</v>
      </c>
      <c r="R953" s="6" t="s">
        <v>8320</v>
      </c>
      <c r="S953" s="23">
        <v>1465054872</v>
      </c>
      <c r="T953" s="18">
        <f t="shared" si="59"/>
        <v>42525.445277777777</v>
      </c>
      <c r="U953" s="23">
        <v>1461166872</v>
      </c>
      <c r="V953" s="18">
        <f t="shared" si="60"/>
        <v>42480.445277777777</v>
      </c>
      <c r="W953" s="18"/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57"/>
        <v>0.39942857142857141</v>
      </c>
      <c r="P954" s="6">
        <f t="shared" si="58"/>
        <v>99.857142857142861</v>
      </c>
      <c r="Q954" s="6" t="s">
        <v>8318</v>
      </c>
      <c r="R954" s="6" t="s">
        <v>8320</v>
      </c>
      <c r="S954" s="23">
        <v>1479483812</v>
      </c>
      <c r="T954" s="18">
        <f t="shared" si="59"/>
        <v>42692.44689814814</v>
      </c>
      <c r="U954" s="23">
        <v>1476888212</v>
      </c>
      <c r="V954" s="18">
        <f t="shared" si="60"/>
        <v>42662.405231481483</v>
      </c>
      <c r="W954" s="18"/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57"/>
        <v>8.3999999999999995E-3</v>
      </c>
      <c r="P955" s="6">
        <f t="shared" si="58"/>
        <v>25.2</v>
      </c>
      <c r="Q955" s="6" t="s">
        <v>8318</v>
      </c>
      <c r="R955" s="6" t="s">
        <v>8320</v>
      </c>
      <c r="S955" s="23">
        <v>1422158199</v>
      </c>
      <c r="T955" s="18">
        <f t="shared" si="59"/>
        <v>42028.956006944441</v>
      </c>
      <c r="U955" s="23">
        <v>1419566199</v>
      </c>
      <c r="V955" s="18">
        <f t="shared" si="60"/>
        <v>41998.956006944441</v>
      </c>
      <c r="W955" s="18"/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57"/>
        <v>0.43406666666666666</v>
      </c>
      <c r="P956" s="6">
        <f t="shared" si="58"/>
        <v>89.191780821917803</v>
      </c>
      <c r="Q956" s="6" t="s">
        <v>8318</v>
      </c>
      <c r="R956" s="6" t="s">
        <v>8320</v>
      </c>
      <c r="S956" s="23">
        <v>1440100839</v>
      </c>
      <c r="T956" s="18">
        <f t="shared" si="59"/>
        <v>42236.625451388885</v>
      </c>
      <c r="U956" s="23">
        <v>1436472039</v>
      </c>
      <c r="V956" s="18">
        <f t="shared" si="60"/>
        <v>42194.625451388885</v>
      </c>
      <c r="W956" s="18"/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57"/>
        <v>5.6613333333333335E-2</v>
      </c>
      <c r="P957" s="6">
        <f t="shared" si="58"/>
        <v>182.6236559139785</v>
      </c>
      <c r="Q957" s="6" t="s">
        <v>8318</v>
      </c>
      <c r="R957" s="6" t="s">
        <v>8320</v>
      </c>
      <c r="S957" s="23">
        <v>1473750300</v>
      </c>
      <c r="T957" s="18">
        <f t="shared" si="59"/>
        <v>42626.086805555555</v>
      </c>
      <c r="U957" s="23">
        <v>1470294300</v>
      </c>
      <c r="V957" s="18">
        <f t="shared" si="60"/>
        <v>42586.086805555555</v>
      </c>
      <c r="W957" s="18"/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57"/>
        <v>1.7219999999999999E-2</v>
      </c>
      <c r="P958" s="6">
        <f t="shared" si="58"/>
        <v>50.647058823529413</v>
      </c>
      <c r="Q958" s="6" t="s">
        <v>8318</v>
      </c>
      <c r="R958" s="6" t="s">
        <v>8320</v>
      </c>
      <c r="S958" s="23">
        <v>1430081759</v>
      </c>
      <c r="T958" s="18">
        <f t="shared" si="59"/>
        <v>42120.663877314808</v>
      </c>
      <c r="U958" s="23">
        <v>1424901359</v>
      </c>
      <c r="V958" s="18">
        <f t="shared" si="60"/>
        <v>42060.705543981479</v>
      </c>
      <c r="W958" s="18"/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57"/>
        <v>1.9416666666666665E-2</v>
      </c>
      <c r="P959" s="6">
        <f t="shared" si="58"/>
        <v>33.285714285714285</v>
      </c>
      <c r="Q959" s="6" t="s">
        <v>8318</v>
      </c>
      <c r="R959" s="6" t="s">
        <v>8320</v>
      </c>
      <c r="S959" s="23">
        <v>1479392133</v>
      </c>
      <c r="T959" s="18">
        <f t="shared" si="59"/>
        <v>42691.385798611103</v>
      </c>
      <c r="U959" s="23">
        <v>1476710133</v>
      </c>
      <c r="V959" s="18">
        <f t="shared" si="60"/>
        <v>42660.344131944446</v>
      </c>
      <c r="W959" s="18"/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57"/>
        <v>0.11328275684711328</v>
      </c>
      <c r="P960" s="6">
        <f t="shared" si="58"/>
        <v>51.823529411764703</v>
      </c>
      <c r="Q960" s="6" t="s">
        <v>8318</v>
      </c>
      <c r="R960" s="6" t="s">
        <v>8320</v>
      </c>
      <c r="S960" s="23">
        <v>1428641940</v>
      </c>
      <c r="T960" s="18">
        <f t="shared" si="59"/>
        <v>42103.999305555553</v>
      </c>
      <c r="U960" s="23">
        <v>1426792563</v>
      </c>
      <c r="V960" s="18">
        <f t="shared" si="60"/>
        <v>42082.594479166662</v>
      </c>
      <c r="W960" s="18"/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57"/>
        <v>0.3886</v>
      </c>
      <c r="P961" s="6">
        <f t="shared" si="58"/>
        <v>113.62573099415205</v>
      </c>
      <c r="Q961" s="6" t="s">
        <v>8318</v>
      </c>
      <c r="R961" s="6" t="s">
        <v>8320</v>
      </c>
      <c r="S961" s="23">
        <v>1421640665</v>
      </c>
      <c r="T961" s="18">
        <f t="shared" si="59"/>
        <v>42022.96603009259</v>
      </c>
      <c r="U961" s="23">
        <v>1419048665</v>
      </c>
      <c r="V961" s="18">
        <f t="shared" si="60"/>
        <v>41992.96603009259</v>
      </c>
      <c r="W961" s="18"/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si="57"/>
        <v>0.46100628930817611</v>
      </c>
      <c r="P962" s="6">
        <f t="shared" si="58"/>
        <v>136.46276595744681</v>
      </c>
      <c r="Q962" s="6" t="s">
        <v>8318</v>
      </c>
      <c r="R962" s="6" t="s">
        <v>8320</v>
      </c>
      <c r="S962" s="23">
        <v>1489500155</v>
      </c>
      <c r="T962" s="18">
        <f t="shared" si="59"/>
        <v>42808.376793981479</v>
      </c>
      <c r="U962" s="23">
        <v>1485874955</v>
      </c>
      <c r="V962" s="18">
        <f t="shared" si="60"/>
        <v>42766.41846064815</v>
      </c>
      <c r="W962" s="18"/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ref="O963:O1026" si="61">E963/D963</f>
        <v>0.42188421052631581</v>
      </c>
      <c r="P963" s="6">
        <f t="shared" ref="P963:P1026" si="62">IFERROR(E963/L963,0)</f>
        <v>364.35454545454547</v>
      </c>
      <c r="Q963" s="6" t="s">
        <v>8318</v>
      </c>
      <c r="R963" s="6" t="s">
        <v>8320</v>
      </c>
      <c r="S963" s="23">
        <v>1487617200</v>
      </c>
      <c r="T963" s="18">
        <f t="shared" ref="T963:T1026" si="63">(S963/86400)+25569+(-5/24)</f>
        <v>42786.583333333336</v>
      </c>
      <c r="U963" s="23">
        <v>1483634335</v>
      </c>
      <c r="V963" s="18">
        <f t="shared" ref="V963:V1026" si="64">(U963/86400)+25569+(-5/24)</f>
        <v>42740.485358796293</v>
      </c>
      <c r="W963" s="18"/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61"/>
        <v>0.2848</v>
      </c>
      <c r="P964" s="6">
        <f t="shared" si="62"/>
        <v>19.243243243243242</v>
      </c>
      <c r="Q964" s="6" t="s">
        <v>8318</v>
      </c>
      <c r="R964" s="6" t="s">
        <v>8320</v>
      </c>
      <c r="S964" s="23">
        <v>1455210353</v>
      </c>
      <c r="T964" s="18">
        <f t="shared" si="63"/>
        <v>42411.504085648143</v>
      </c>
      <c r="U964" s="23">
        <v>1451927153</v>
      </c>
      <c r="V964" s="18">
        <f t="shared" si="64"/>
        <v>42373.504085648143</v>
      </c>
      <c r="W964" s="18"/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61"/>
        <v>1.0771428571428571E-2</v>
      </c>
      <c r="P965" s="6">
        <f t="shared" si="62"/>
        <v>41.888888888888886</v>
      </c>
      <c r="Q965" s="6" t="s">
        <v>8318</v>
      </c>
      <c r="R965" s="6" t="s">
        <v>8320</v>
      </c>
      <c r="S965" s="23">
        <v>1476717319</v>
      </c>
      <c r="T965" s="18">
        <f t="shared" si="63"/>
        <v>42660.427303240744</v>
      </c>
      <c r="U965" s="23">
        <v>1473693319</v>
      </c>
      <c r="V965" s="18">
        <f t="shared" si="64"/>
        <v>42625.427303240744</v>
      </c>
      <c r="W965" s="18"/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61"/>
        <v>7.9909090909090902E-3</v>
      </c>
      <c r="P966" s="6">
        <f t="shared" si="62"/>
        <v>30.310344827586206</v>
      </c>
      <c r="Q966" s="6" t="s">
        <v>8318</v>
      </c>
      <c r="R966" s="6" t="s">
        <v>8320</v>
      </c>
      <c r="S966" s="23">
        <v>1441119919</v>
      </c>
      <c r="T966" s="18">
        <f t="shared" si="63"/>
        <v>42248.420358796291</v>
      </c>
      <c r="U966" s="23">
        <v>1437663919</v>
      </c>
      <c r="V966" s="18">
        <f t="shared" si="64"/>
        <v>42208.420358796291</v>
      </c>
      <c r="W966" s="18"/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61"/>
        <v>1.192E-2</v>
      </c>
      <c r="P967" s="6">
        <f t="shared" si="62"/>
        <v>49.666666666666664</v>
      </c>
      <c r="Q967" s="6" t="s">
        <v>8318</v>
      </c>
      <c r="R967" s="6" t="s">
        <v>8320</v>
      </c>
      <c r="S967" s="23">
        <v>1477454340</v>
      </c>
      <c r="T967" s="18">
        <f t="shared" si="63"/>
        <v>42668.957638888889</v>
      </c>
      <c r="U967" s="23">
        <v>1474676646</v>
      </c>
      <c r="V967" s="18">
        <f t="shared" si="64"/>
        <v>42636.808402777773</v>
      </c>
      <c r="W967" s="18"/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61"/>
        <v>0.14799999999999999</v>
      </c>
      <c r="P968" s="6">
        <f t="shared" si="62"/>
        <v>59.2</v>
      </c>
      <c r="Q968" s="6" t="s">
        <v>8318</v>
      </c>
      <c r="R968" s="6" t="s">
        <v>8320</v>
      </c>
      <c r="S968" s="23">
        <v>1475766932</v>
      </c>
      <c r="T968" s="18">
        <f t="shared" si="63"/>
        <v>42649.427453703705</v>
      </c>
      <c r="U968" s="23">
        <v>1473174932</v>
      </c>
      <c r="V968" s="18">
        <f t="shared" si="64"/>
        <v>42619.427453703705</v>
      </c>
      <c r="W968" s="18"/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61"/>
        <v>0.17810000000000001</v>
      </c>
      <c r="P969" s="6">
        <f t="shared" si="62"/>
        <v>43.97530864197531</v>
      </c>
      <c r="Q969" s="6" t="s">
        <v>8318</v>
      </c>
      <c r="R969" s="6" t="s">
        <v>8320</v>
      </c>
      <c r="S969" s="23">
        <v>1461301574</v>
      </c>
      <c r="T969" s="18">
        <f t="shared" si="63"/>
        <v>42482.004328703704</v>
      </c>
      <c r="U969" s="23">
        <v>1456121174</v>
      </c>
      <c r="V969" s="18">
        <f t="shared" si="64"/>
        <v>42422.045995370368</v>
      </c>
      <c r="W969" s="18"/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61"/>
        <v>1.325E-2</v>
      </c>
      <c r="P970" s="6">
        <f t="shared" si="62"/>
        <v>26.5</v>
      </c>
      <c r="Q970" s="6" t="s">
        <v>8318</v>
      </c>
      <c r="R970" s="6" t="s">
        <v>8320</v>
      </c>
      <c r="S970" s="23">
        <v>1408134034</v>
      </c>
      <c r="T970" s="18">
        <f t="shared" si="63"/>
        <v>41866.639282407406</v>
      </c>
      <c r="U970" s="23">
        <v>1405542034</v>
      </c>
      <c r="V970" s="18">
        <f t="shared" si="64"/>
        <v>41836.639282407406</v>
      </c>
      <c r="W970" s="18"/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61"/>
        <v>0.46666666666666667</v>
      </c>
      <c r="P971" s="6">
        <f t="shared" si="62"/>
        <v>1272.7272727272727</v>
      </c>
      <c r="Q971" s="6" t="s">
        <v>8318</v>
      </c>
      <c r="R971" s="6" t="s">
        <v>8320</v>
      </c>
      <c r="S971" s="23">
        <v>1486624607</v>
      </c>
      <c r="T971" s="18">
        <f t="shared" si="63"/>
        <v>42775.094988425924</v>
      </c>
      <c r="U971" s="23">
        <v>1483773407</v>
      </c>
      <c r="V971" s="18">
        <f t="shared" si="64"/>
        <v>42742.094988425924</v>
      </c>
      <c r="W971" s="18"/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61"/>
        <v>0.4592</v>
      </c>
      <c r="P972" s="6">
        <f t="shared" si="62"/>
        <v>164</v>
      </c>
      <c r="Q972" s="6" t="s">
        <v>8318</v>
      </c>
      <c r="R972" s="6" t="s">
        <v>8320</v>
      </c>
      <c r="S972" s="23">
        <v>1485147540</v>
      </c>
      <c r="T972" s="18">
        <f t="shared" si="63"/>
        <v>42757.999305555553</v>
      </c>
      <c r="U972" s="23">
        <v>1481951853</v>
      </c>
      <c r="V972" s="18">
        <f t="shared" si="64"/>
        <v>42721.012187499997</v>
      </c>
      <c r="W972" s="18"/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61"/>
        <v>2.2599999999999999E-3</v>
      </c>
      <c r="P973" s="6">
        <f t="shared" si="62"/>
        <v>45.2</v>
      </c>
      <c r="Q973" s="6" t="s">
        <v>8318</v>
      </c>
      <c r="R973" s="6" t="s">
        <v>8320</v>
      </c>
      <c r="S973" s="23">
        <v>1433178060</v>
      </c>
      <c r="T973" s="18">
        <f t="shared" si="63"/>
        <v>42156.500694444439</v>
      </c>
      <c r="U973" s="23">
        <v>1429290060</v>
      </c>
      <c r="V973" s="18">
        <f t="shared" si="64"/>
        <v>42111.500694444439</v>
      </c>
      <c r="W973" s="18"/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61"/>
        <v>0.34625</v>
      </c>
      <c r="P974" s="6">
        <f t="shared" si="62"/>
        <v>153.88888888888889</v>
      </c>
      <c r="Q974" s="6" t="s">
        <v>8318</v>
      </c>
      <c r="R974" s="6" t="s">
        <v>8320</v>
      </c>
      <c r="S974" s="23">
        <v>1409813940</v>
      </c>
      <c r="T974" s="18">
        <f t="shared" si="63"/>
        <v>41886.082638888889</v>
      </c>
      <c r="U974" s="23">
        <v>1407271598</v>
      </c>
      <c r="V974" s="18">
        <f t="shared" si="64"/>
        <v>41856.657384259255</v>
      </c>
      <c r="W974" s="18"/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61"/>
        <v>2.0549999999999999E-2</v>
      </c>
      <c r="P975" s="6">
        <f t="shared" si="62"/>
        <v>51.375</v>
      </c>
      <c r="Q975" s="6" t="s">
        <v>8318</v>
      </c>
      <c r="R975" s="6" t="s">
        <v>8320</v>
      </c>
      <c r="S975" s="23">
        <v>1447032093</v>
      </c>
      <c r="T975" s="18">
        <f t="shared" si="63"/>
        <v>42316.848298611112</v>
      </c>
      <c r="U975" s="23">
        <v>1441844493</v>
      </c>
      <c r="V975" s="18">
        <f t="shared" si="64"/>
        <v>42256.806631944441</v>
      </c>
      <c r="W975" s="18"/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61"/>
        <v>5.5999999999999999E-3</v>
      </c>
      <c r="P976" s="6">
        <f t="shared" si="62"/>
        <v>93.333333333333329</v>
      </c>
      <c r="Q976" s="6" t="s">
        <v>8318</v>
      </c>
      <c r="R976" s="6" t="s">
        <v>8320</v>
      </c>
      <c r="S976" s="23">
        <v>1458925156</v>
      </c>
      <c r="T976" s="18">
        <f t="shared" si="63"/>
        <v>42454.499490740738</v>
      </c>
      <c r="U976" s="23">
        <v>1456336756</v>
      </c>
      <c r="V976" s="18">
        <f t="shared" si="64"/>
        <v>42424.541157407402</v>
      </c>
      <c r="W976" s="18"/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61"/>
        <v>2.6069999999999999E-2</v>
      </c>
      <c r="P977" s="6">
        <f t="shared" si="62"/>
        <v>108.625</v>
      </c>
      <c r="Q977" s="6" t="s">
        <v>8318</v>
      </c>
      <c r="R977" s="6" t="s">
        <v>8320</v>
      </c>
      <c r="S977" s="23">
        <v>1467132185</v>
      </c>
      <c r="T977" s="18">
        <f t="shared" si="63"/>
        <v>42549.488252314812</v>
      </c>
      <c r="U977" s="23">
        <v>1461948185</v>
      </c>
      <c r="V977" s="18">
        <f t="shared" si="64"/>
        <v>42489.488252314812</v>
      </c>
      <c r="W977" s="18"/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61"/>
        <v>1.9259999999999999E-2</v>
      </c>
      <c r="P978" s="6">
        <f t="shared" si="62"/>
        <v>160.5</v>
      </c>
      <c r="Q978" s="6" t="s">
        <v>8318</v>
      </c>
      <c r="R978" s="6" t="s">
        <v>8320</v>
      </c>
      <c r="S978" s="23">
        <v>1439515497</v>
      </c>
      <c r="T978" s="18">
        <f t="shared" si="63"/>
        <v>42229.850659722222</v>
      </c>
      <c r="U978" s="23">
        <v>1435627497</v>
      </c>
      <c r="V978" s="18">
        <f t="shared" si="64"/>
        <v>42184.850659722222</v>
      </c>
      <c r="W978" s="18"/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61"/>
        <v>0.33666666666666667</v>
      </c>
      <c r="P979" s="6">
        <f t="shared" si="62"/>
        <v>75.75</v>
      </c>
      <c r="Q979" s="6" t="s">
        <v>8318</v>
      </c>
      <c r="R979" s="6" t="s">
        <v>8320</v>
      </c>
      <c r="S979" s="23">
        <v>1456094197</v>
      </c>
      <c r="T979" s="18">
        <f t="shared" si="63"/>
        <v>42421.733761574076</v>
      </c>
      <c r="U979" s="23">
        <v>1453502197</v>
      </c>
      <c r="V979" s="18">
        <f t="shared" si="64"/>
        <v>42391.733761574076</v>
      </c>
      <c r="W979" s="18"/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61"/>
        <v>0.5626326718299024</v>
      </c>
      <c r="P980" s="6">
        <f t="shared" si="62"/>
        <v>790.83739837398377</v>
      </c>
      <c r="Q980" s="6" t="s">
        <v>8318</v>
      </c>
      <c r="R980" s="6" t="s">
        <v>8320</v>
      </c>
      <c r="S980" s="23">
        <v>1456385101</v>
      </c>
      <c r="T980" s="18">
        <f t="shared" si="63"/>
        <v>42425.100706018515</v>
      </c>
      <c r="U980" s="23">
        <v>1453793101</v>
      </c>
      <c r="V980" s="18">
        <f t="shared" si="64"/>
        <v>42395.100706018515</v>
      </c>
      <c r="W980" s="18"/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61"/>
        <v>0.82817600000000002</v>
      </c>
      <c r="P981" s="6">
        <f t="shared" si="62"/>
        <v>301.93916666666667</v>
      </c>
      <c r="Q981" s="6" t="s">
        <v>8318</v>
      </c>
      <c r="R981" s="6" t="s">
        <v>8320</v>
      </c>
      <c r="S981" s="23">
        <v>1466449140</v>
      </c>
      <c r="T981" s="18">
        <f t="shared" si="63"/>
        <v>42541.582638888889</v>
      </c>
      <c r="U981" s="23">
        <v>1463392828</v>
      </c>
      <c r="V981" s="18">
        <f t="shared" si="64"/>
        <v>42506.208657407406</v>
      </c>
      <c r="W981" s="18"/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61"/>
        <v>0.14860000000000001</v>
      </c>
      <c r="P982" s="6">
        <f t="shared" si="62"/>
        <v>47.935483870967744</v>
      </c>
      <c r="Q982" s="6" t="s">
        <v>8318</v>
      </c>
      <c r="R982" s="6" t="s">
        <v>8320</v>
      </c>
      <c r="S982" s="23">
        <v>1417387322</v>
      </c>
      <c r="T982" s="18">
        <f t="shared" si="63"/>
        <v>41973.737523148149</v>
      </c>
      <c r="U982" s="23">
        <v>1413495722</v>
      </c>
      <c r="V982" s="18">
        <f t="shared" si="64"/>
        <v>41928.695856481478</v>
      </c>
      <c r="W982" s="18"/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61"/>
        <v>1.2375123751237513E-4</v>
      </c>
      <c r="P983" s="6">
        <f t="shared" si="62"/>
        <v>2.75</v>
      </c>
      <c r="Q983" s="6" t="s">
        <v>8318</v>
      </c>
      <c r="R983" s="6" t="s">
        <v>8320</v>
      </c>
      <c r="S983" s="23">
        <v>1407624222</v>
      </c>
      <c r="T983" s="18">
        <f t="shared" si="63"/>
        <v>41860.738680555551</v>
      </c>
      <c r="U983" s="23">
        <v>1405032222</v>
      </c>
      <c r="V983" s="18">
        <f t="shared" si="64"/>
        <v>41830.738680555551</v>
      </c>
      <c r="W983" s="18"/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61"/>
        <v>1.7142857142857143E-4</v>
      </c>
      <c r="P984" s="6">
        <f t="shared" si="62"/>
        <v>1</v>
      </c>
      <c r="Q984" s="6" t="s">
        <v>8318</v>
      </c>
      <c r="R984" s="6" t="s">
        <v>8320</v>
      </c>
      <c r="S984" s="23">
        <v>1475431486</v>
      </c>
      <c r="T984" s="18">
        <f t="shared" si="63"/>
        <v>42645.544976851852</v>
      </c>
      <c r="U984" s="23">
        <v>1472839486</v>
      </c>
      <c r="V984" s="18">
        <f t="shared" si="64"/>
        <v>42615.544976851852</v>
      </c>
      <c r="W984" s="18"/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61"/>
        <v>0.2950613611721471</v>
      </c>
      <c r="P985" s="6">
        <f t="shared" si="62"/>
        <v>171.79329608938548</v>
      </c>
      <c r="Q985" s="6" t="s">
        <v>8318</v>
      </c>
      <c r="R985" s="6" t="s">
        <v>8320</v>
      </c>
      <c r="S985" s="23">
        <v>1471985640</v>
      </c>
      <c r="T985" s="18">
        <f t="shared" si="63"/>
        <v>42605.662499999999</v>
      </c>
      <c r="U985" s="23">
        <v>1469289685</v>
      </c>
      <c r="V985" s="18">
        <f t="shared" si="64"/>
        <v>42574.459317129622</v>
      </c>
      <c r="W985" s="18"/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61"/>
        <v>1.06E-2</v>
      </c>
      <c r="P986" s="6">
        <f t="shared" si="62"/>
        <v>35.333333333333336</v>
      </c>
      <c r="Q986" s="6" t="s">
        <v>8318</v>
      </c>
      <c r="R986" s="6" t="s">
        <v>8320</v>
      </c>
      <c r="S986" s="23">
        <v>1427507208</v>
      </c>
      <c r="T986" s="18">
        <f t="shared" si="63"/>
        <v>42090.86583333333</v>
      </c>
      <c r="U986" s="23">
        <v>1424918808</v>
      </c>
      <c r="V986" s="18">
        <f t="shared" si="64"/>
        <v>42060.907499999994</v>
      </c>
      <c r="W986" s="18"/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61"/>
        <v>6.2933333333333327E-2</v>
      </c>
      <c r="P987" s="6">
        <f t="shared" si="62"/>
        <v>82.086956521739125</v>
      </c>
      <c r="Q987" s="6" t="s">
        <v>8318</v>
      </c>
      <c r="R987" s="6" t="s">
        <v>8320</v>
      </c>
      <c r="S987" s="23">
        <v>1451602800</v>
      </c>
      <c r="T987" s="18">
        <f t="shared" si="63"/>
        <v>42369.749999999993</v>
      </c>
      <c r="U987" s="23">
        <v>1449011610</v>
      </c>
      <c r="V987" s="18">
        <f t="shared" si="64"/>
        <v>42339.759375000001</v>
      </c>
      <c r="W987" s="18"/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61"/>
        <v>0.1275</v>
      </c>
      <c r="P988" s="6">
        <f t="shared" si="62"/>
        <v>110.8695652173913</v>
      </c>
      <c r="Q988" s="6" t="s">
        <v>8318</v>
      </c>
      <c r="R988" s="6" t="s">
        <v>8320</v>
      </c>
      <c r="S988" s="23">
        <v>1452384000</v>
      </c>
      <c r="T988" s="18">
        <f t="shared" si="63"/>
        <v>42378.791666666664</v>
      </c>
      <c r="U988" s="23">
        <v>1447698300</v>
      </c>
      <c r="V988" s="18">
        <f t="shared" si="64"/>
        <v>42324.559027777774</v>
      </c>
      <c r="W988" s="18"/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61"/>
        <v>0.13220000000000001</v>
      </c>
      <c r="P989" s="6">
        <f t="shared" si="62"/>
        <v>161.21951219512195</v>
      </c>
      <c r="Q989" s="6" t="s">
        <v>8318</v>
      </c>
      <c r="R989" s="6" t="s">
        <v>8320</v>
      </c>
      <c r="S989" s="23">
        <v>1403507050</v>
      </c>
      <c r="T989" s="18">
        <f t="shared" si="63"/>
        <v>41813.086226851847</v>
      </c>
      <c r="U989" s="23">
        <v>1400051050</v>
      </c>
      <c r="V989" s="18">
        <f t="shared" si="64"/>
        <v>41773.086226851847</v>
      </c>
      <c r="W989" s="18"/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61"/>
        <v>0</v>
      </c>
      <c r="P990" s="6">
        <f t="shared" si="62"/>
        <v>0</v>
      </c>
      <c r="Q990" s="6" t="s">
        <v>8318</v>
      </c>
      <c r="R990" s="6" t="s">
        <v>8320</v>
      </c>
      <c r="S990" s="23">
        <v>1475310825</v>
      </c>
      <c r="T990" s="18">
        <f t="shared" si="63"/>
        <v>42644.148437499993</v>
      </c>
      <c r="U990" s="23">
        <v>1472718825</v>
      </c>
      <c r="V990" s="18">
        <f t="shared" si="64"/>
        <v>42614.148437499993</v>
      </c>
      <c r="W990" s="18"/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61"/>
        <v>0.16769999999999999</v>
      </c>
      <c r="P991" s="6">
        <f t="shared" si="62"/>
        <v>52.40625</v>
      </c>
      <c r="Q991" s="6" t="s">
        <v>8318</v>
      </c>
      <c r="R991" s="6" t="s">
        <v>8320</v>
      </c>
      <c r="S991" s="23">
        <v>1475101495</v>
      </c>
      <c r="T991" s="18">
        <f t="shared" si="63"/>
        <v>42641.725636574069</v>
      </c>
      <c r="U991" s="23">
        <v>1472509495</v>
      </c>
      <c r="V991" s="18">
        <f t="shared" si="64"/>
        <v>42611.725636574069</v>
      </c>
      <c r="W991" s="18"/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61"/>
        <v>1.0399999999999999E-3</v>
      </c>
      <c r="P992" s="6">
        <f t="shared" si="62"/>
        <v>13</v>
      </c>
      <c r="Q992" s="6" t="s">
        <v>8318</v>
      </c>
      <c r="R992" s="6" t="s">
        <v>8320</v>
      </c>
      <c r="S992" s="23">
        <v>1409770164</v>
      </c>
      <c r="T992" s="18">
        <f t="shared" si="63"/>
        <v>41885.575972222221</v>
      </c>
      <c r="U992" s="23">
        <v>1407178164</v>
      </c>
      <c r="V992" s="18">
        <f t="shared" si="64"/>
        <v>41855.575972222221</v>
      </c>
      <c r="W992" s="18"/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61"/>
        <v>4.24E-2</v>
      </c>
      <c r="P993" s="6">
        <f t="shared" si="62"/>
        <v>30.285714285714285</v>
      </c>
      <c r="Q993" s="6" t="s">
        <v>8318</v>
      </c>
      <c r="R993" s="6" t="s">
        <v>8320</v>
      </c>
      <c r="S993" s="23">
        <v>1468349460</v>
      </c>
      <c r="T993" s="18">
        <f t="shared" si="63"/>
        <v>42563.57708333333</v>
      </c>
      <c r="U993" s="23">
        <v>1466186988</v>
      </c>
      <c r="V993" s="18">
        <f t="shared" si="64"/>
        <v>42538.548472222225</v>
      </c>
      <c r="W993" s="18"/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61"/>
        <v>4.6699999999999997E-3</v>
      </c>
      <c r="P994" s="6">
        <f t="shared" si="62"/>
        <v>116.75</v>
      </c>
      <c r="Q994" s="6" t="s">
        <v>8318</v>
      </c>
      <c r="R994" s="6" t="s">
        <v>8320</v>
      </c>
      <c r="S994" s="23">
        <v>1462655519</v>
      </c>
      <c r="T994" s="18">
        <f t="shared" si="63"/>
        <v>42497.674988425926</v>
      </c>
      <c r="U994" s="23">
        <v>1457475119</v>
      </c>
      <c r="V994" s="18">
        <f t="shared" si="64"/>
        <v>42437.71665509259</v>
      </c>
      <c r="W994" s="18"/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61"/>
        <v>0.25087142857142858</v>
      </c>
      <c r="P995" s="6">
        <f t="shared" si="62"/>
        <v>89.59693877551021</v>
      </c>
      <c r="Q995" s="6" t="s">
        <v>8318</v>
      </c>
      <c r="R995" s="6" t="s">
        <v>8320</v>
      </c>
      <c r="S995" s="23">
        <v>1478926800</v>
      </c>
      <c r="T995" s="18">
        <f t="shared" si="63"/>
        <v>42685.999999999993</v>
      </c>
      <c r="U995" s="23">
        <v>1476054568</v>
      </c>
      <c r="V995" s="18">
        <f t="shared" si="64"/>
        <v>42652.756574074076</v>
      </c>
      <c r="W995" s="18"/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61"/>
        <v>2.3345000000000001E-2</v>
      </c>
      <c r="P996" s="6">
        <f t="shared" si="62"/>
        <v>424.45454545454544</v>
      </c>
      <c r="Q996" s="6" t="s">
        <v>8318</v>
      </c>
      <c r="R996" s="6" t="s">
        <v>8320</v>
      </c>
      <c r="S996" s="23">
        <v>1417388340</v>
      </c>
      <c r="T996" s="18">
        <f t="shared" si="63"/>
        <v>41973.749305555553</v>
      </c>
      <c r="U996" s="23">
        <v>1412835530</v>
      </c>
      <c r="V996" s="18">
        <f t="shared" si="64"/>
        <v>41921.054745370369</v>
      </c>
      <c r="W996" s="18"/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61"/>
        <v>7.2599999999999998E-2</v>
      </c>
      <c r="P997" s="6">
        <f t="shared" si="62"/>
        <v>80.666666666666671</v>
      </c>
      <c r="Q997" s="6" t="s">
        <v>8318</v>
      </c>
      <c r="R997" s="6" t="s">
        <v>8320</v>
      </c>
      <c r="S997" s="23">
        <v>1417276800</v>
      </c>
      <c r="T997" s="18">
        <f t="shared" si="63"/>
        <v>41972.458333333336</v>
      </c>
      <c r="U997" s="23">
        <v>1415140480</v>
      </c>
      <c r="V997" s="18">
        <f t="shared" si="64"/>
        <v>41947.732407407406</v>
      </c>
      <c r="W997" s="18"/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61"/>
        <v>1.6250000000000001E-2</v>
      </c>
      <c r="P998" s="6">
        <f t="shared" si="62"/>
        <v>13</v>
      </c>
      <c r="Q998" s="6" t="s">
        <v>8318</v>
      </c>
      <c r="R998" s="6" t="s">
        <v>8320</v>
      </c>
      <c r="S998" s="23">
        <v>1406474820</v>
      </c>
      <c r="T998" s="18">
        <f t="shared" si="63"/>
        <v>41847.435416666667</v>
      </c>
      <c r="U998" s="23">
        <v>1403902060</v>
      </c>
      <c r="V998" s="18">
        <f t="shared" si="64"/>
        <v>41817.658101851848</v>
      </c>
      <c r="W998" s="18"/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61"/>
        <v>1.2999999999999999E-2</v>
      </c>
      <c r="P999" s="6">
        <f t="shared" si="62"/>
        <v>8.125</v>
      </c>
      <c r="Q999" s="6" t="s">
        <v>8318</v>
      </c>
      <c r="R999" s="6" t="s">
        <v>8320</v>
      </c>
      <c r="S999" s="23">
        <v>1417145297</v>
      </c>
      <c r="T999" s="18">
        <f t="shared" si="63"/>
        <v>41970.936307870368</v>
      </c>
      <c r="U999" s="23">
        <v>1414549697</v>
      </c>
      <c r="V999" s="18">
        <f t="shared" si="64"/>
        <v>41940.894641203704</v>
      </c>
      <c r="W999" s="18"/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61"/>
        <v>0.58558333333333334</v>
      </c>
      <c r="P1000" s="6">
        <f t="shared" si="62"/>
        <v>153.42794759825327</v>
      </c>
      <c r="Q1000" s="6" t="s">
        <v>8318</v>
      </c>
      <c r="R1000" s="6" t="s">
        <v>8320</v>
      </c>
      <c r="S1000" s="23">
        <v>1447909401</v>
      </c>
      <c r="T1000" s="18">
        <f t="shared" si="63"/>
        <v>42327.002326388887</v>
      </c>
      <c r="U1000" s="23">
        <v>1444017801</v>
      </c>
      <c r="V1000" s="18">
        <f t="shared" si="64"/>
        <v>42281.960659722223</v>
      </c>
      <c r="W1000" s="18"/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61"/>
        <v>7.7886666666666673E-2</v>
      </c>
      <c r="P1001" s="6">
        <f t="shared" si="62"/>
        <v>292.07499999999999</v>
      </c>
      <c r="Q1001" s="6" t="s">
        <v>8318</v>
      </c>
      <c r="R1001" s="6" t="s">
        <v>8320</v>
      </c>
      <c r="S1001" s="23">
        <v>1415865720</v>
      </c>
      <c r="T1001" s="18">
        <f t="shared" si="63"/>
        <v>41956.126388888886</v>
      </c>
      <c r="U1001" s="23">
        <v>1413270690</v>
      </c>
      <c r="V1001" s="18">
        <f t="shared" si="64"/>
        <v>41926.091319444444</v>
      </c>
      <c r="W1001" s="18"/>
    </row>
    <row r="1002" spans="1:2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0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61"/>
        <v>2.2157147647256063E-2</v>
      </c>
      <c r="P1002" s="6">
        <f t="shared" si="62"/>
        <v>3304</v>
      </c>
      <c r="Q1002" s="6" t="s">
        <v>8318</v>
      </c>
      <c r="R1002" s="6" t="s">
        <v>8320</v>
      </c>
      <c r="S1002" s="23">
        <v>1489537560</v>
      </c>
      <c r="T1002" s="18">
        <f t="shared" si="63"/>
        <v>42808.80972222222</v>
      </c>
      <c r="U1002" s="23">
        <v>1484357160</v>
      </c>
      <c r="V1002" s="18">
        <f t="shared" si="64"/>
        <v>42748.851388888885</v>
      </c>
      <c r="W1002" s="18"/>
    </row>
    <row r="1003" spans="1:2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0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61"/>
        <v>1.04</v>
      </c>
      <c r="P1003" s="6">
        <f t="shared" si="62"/>
        <v>1300</v>
      </c>
      <c r="Q1003" s="6" t="s">
        <v>8318</v>
      </c>
      <c r="R1003" s="6" t="s">
        <v>8320</v>
      </c>
      <c r="S1003" s="23">
        <v>1485796613</v>
      </c>
      <c r="T1003" s="18">
        <f t="shared" si="63"/>
        <v>42765.511724537035</v>
      </c>
      <c r="U1003" s="23">
        <v>1481908613</v>
      </c>
      <c r="V1003" s="18">
        <f t="shared" si="64"/>
        <v>42720.511724537035</v>
      </c>
      <c r="W1003" s="18"/>
    </row>
    <row r="1004" spans="1:2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0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61"/>
        <v>0.29602960296029601</v>
      </c>
      <c r="P1004" s="6">
        <f t="shared" si="62"/>
        <v>134.54545454545453</v>
      </c>
      <c r="Q1004" s="6" t="s">
        <v>8318</v>
      </c>
      <c r="R1004" s="6" t="s">
        <v>8320</v>
      </c>
      <c r="S1004" s="23">
        <v>1450331940</v>
      </c>
      <c r="T1004" s="18">
        <f t="shared" si="63"/>
        <v>42355.040972222218</v>
      </c>
      <c r="U1004" s="23">
        <v>1447777514</v>
      </c>
      <c r="V1004" s="18">
        <f t="shared" si="64"/>
        <v>42325.475856481477</v>
      </c>
      <c r="W1004" s="18"/>
    </row>
    <row r="1005" spans="1:2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0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61"/>
        <v>0.16055</v>
      </c>
      <c r="P1005" s="6">
        <f t="shared" si="62"/>
        <v>214.06666666666666</v>
      </c>
      <c r="Q1005" s="6" t="s">
        <v>8318</v>
      </c>
      <c r="R1005" s="6" t="s">
        <v>8320</v>
      </c>
      <c r="S1005" s="23">
        <v>1489680061</v>
      </c>
      <c r="T1005" s="18">
        <f t="shared" si="63"/>
        <v>42810.459039351852</v>
      </c>
      <c r="U1005" s="23">
        <v>1487091661</v>
      </c>
      <c r="V1005" s="18">
        <f t="shared" si="64"/>
        <v>42780.500706018516</v>
      </c>
      <c r="W1005" s="18"/>
    </row>
    <row r="1006" spans="1:2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0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61"/>
        <v>0.82208000000000003</v>
      </c>
      <c r="P1006" s="6">
        <f t="shared" si="62"/>
        <v>216.33684210526314</v>
      </c>
      <c r="Q1006" s="6" t="s">
        <v>8318</v>
      </c>
      <c r="R1006" s="6" t="s">
        <v>8320</v>
      </c>
      <c r="S1006" s="23">
        <v>1455814827</v>
      </c>
      <c r="T1006" s="18">
        <f t="shared" si="63"/>
        <v>42418.5003125</v>
      </c>
      <c r="U1006" s="23">
        <v>1453222827</v>
      </c>
      <c r="V1006" s="18">
        <f t="shared" si="64"/>
        <v>42388.5003125</v>
      </c>
      <c r="W1006" s="18"/>
    </row>
    <row r="1007" spans="1:2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0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61"/>
        <v>0.75051000000000001</v>
      </c>
      <c r="P1007" s="6">
        <f t="shared" si="62"/>
        <v>932.31055900621118</v>
      </c>
      <c r="Q1007" s="6" t="s">
        <v>8318</v>
      </c>
      <c r="R1007" s="6" t="s">
        <v>8320</v>
      </c>
      <c r="S1007" s="23">
        <v>1446217183</v>
      </c>
      <c r="T1007" s="18">
        <f t="shared" si="63"/>
        <v>42307.41646990741</v>
      </c>
      <c r="U1007" s="23">
        <v>1443538783</v>
      </c>
      <c r="V1007" s="18">
        <f t="shared" si="64"/>
        <v>42276.41646990741</v>
      </c>
      <c r="W1007" s="18"/>
    </row>
    <row r="1008" spans="1:2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0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61"/>
        <v>5.8500000000000003E-2</v>
      </c>
      <c r="P1008" s="6">
        <f t="shared" si="62"/>
        <v>29.25</v>
      </c>
      <c r="Q1008" s="6" t="s">
        <v>8318</v>
      </c>
      <c r="R1008" s="6" t="s">
        <v>8320</v>
      </c>
      <c r="S1008" s="23">
        <v>1418368260</v>
      </c>
      <c r="T1008" s="18">
        <f t="shared" si="63"/>
        <v>41985.09097222222</v>
      </c>
      <c r="U1008" s="23">
        <v>1417654672</v>
      </c>
      <c r="V1008" s="18">
        <f t="shared" si="64"/>
        <v>41976.83185185185</v>
      </c>
      <c r="W1008" s="18"/>
    </row>
    <row r="1009" spans="1:2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0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61"/>
        <v>0.44319999999999998</v>
      </c>
      <c r="P1009" s="6">
        <f t="shared" si="62"/>
        <v>174.94736842105263</v>
      </c>
      <c r="Q1009" s="6" t="s">
        <v>8318</v>
      </c>
      <c r="R1009" s="6" t="s">
        <v>8320</v>
      </c>
      <c r="S1009" s="23">
        <v>1481727623</v>
      </c>
      <c r="T1009" s="18">
        <f t="shared" si="63"/>
        <v>42718.416932870365</v>
      </c>
      <c r="U1009" s="23">
        <v>1478095223</v>
      </c>
      <c r="V1009" s="18">
        <f t="shared" si="64"/>
        <v>42676.3752662037</v>
      </c>
      <c r="W1009" s="18"/>
    </row>
    <row r="1010" spans="1:2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61"/>
        <v>2.6737967914438501E-3</v>
      </c>
      <c r="P1010" s="6">
        <f t="shared" si="62"/>
        <v>250</v>
      </c>
      <c r="Q1010" s="6" t="s">
        <v>8318</v>
      </c>
      <c r="R1010" s="6" t="s">
        <v>8320</v>
      </c>
      <c r="S1010" s="23">
        <v>1482953115</v>
      </c>
      <c r="T1010" s="18">
        <f t="shared" si="63"/>
        <v>42732.600868055553</v>
      </c>
      <c r="U1010" s="23">
        <v>1480361115</v>
      </c>
      <c r="V1010" s="18">
        <f t="shared" si="64"/>
        <v>42702.600868055553</v>
      </c>
      <c r="W1010" s="18"/>
    </row>
    <row r="1011" spans="1:2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0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61"/>
        <v>0.1313</v>
      </c>
      <c r="P1011" s="6">
        <f t="shared" si="62"/>
        <v>65</v>
      </c>
      <c r="Q1011" s="6" t="s">
        <v>8318</v>
      </c>
      <c r="R1011" s="6" t="s">
        <v>8320</v>
      </c>
      <c r="S1011" s="23">
        <v>1466346646</v>
      </c>
      <c r="T1011" s="18">
        <f t="shared" si="63"/>
        <v>42540.396365740737</v>
      </c>
      <c r="U1011" s="23">
        <v>1463754646</v>
      </c>
      <c r="V1011" s="18">
        <f t="shared" si="64"/>
        <v>42510.396365740737</v>
      </c>
      <c r="W1011" s="18"/>
    </row>
    <row r="1012" spans="1:2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0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61"/>
        <v>1.9088937093275488E-3</v>
      </c>
      <c r="P1012" s="6">
        <f t="shared" si="62"/>
        <v>55</v>
      </c>
      <c r="Q1012" s="6" t="s">
        <v>8318</v>
      </c>
      <c r="R1012" s="6" t="s">
        <v>8320</v>
      </c>
      <c r="S1012" s="23">
        <v>1473044340</v>
      </c>
      <c r="T1012" s="18">
        <f t="shared" si="63"/>
        <v>42617.915972222218</v>
      </c>
      <c r="U1012" s="23">
        <v>1468180462</v>
      </c>
      <c r="V1012" s="18">
        <f t="shared" si="64"/>
        <v>42561.621087962958</v>
      </c>
      <c r="W1012" s="18"/>
    </row>
    <row r="1013" spans="1:2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0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61"/>
        <v>3.7499999999999999E-3</v>
      </c>
      <c r="P1013" s="6">
        <f t="shared" si="62"/>
        <v>75</v>
      </c>
      <c r="Q1013" s="6" t="s">
        <v>8318</v>
      </c>
      <c r="R1013" s="6" t="s">
        <v>8320</v>
      </c>
      <c r="S1013" s="23">
        <v>1418938395</v>
      </c>
      <c r="T1013" s="18">
        <f t="shared" si="63"/>
        <v>41991.689756944441</v>
      </c>
      <c r="U1013" s="23">
        <v>1415050395</v>
      </c>
      <c r="V1013" s="18">
        <f t="shared" si="64"/>
        <v>41946.689756944441</v>
      </c>
      <c r="W1013" s="18"/>
    </row>
    <row r="1014" spans="1:2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0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61"/>
        <v>215.35021</v>
      </c>
      <c r="P1014" s="6">
        <f t="shared" si="62"/>
        <v>1389.3561935483872</v>
      </c>
      <c r="Q1014" s="6" t="s">
        <v>8318</v>
      </c>
      <c r="R1014" s="6" t="s">
        <v>8320</v>
      </c>
      <c r="S1014" s="23">
        <v>1485254052</v>
      </c>
      <c r="T1014" s="18">
        <f t="shared" si="63"/>
        <v>42759.232083333329</v>
      </c>
      <c r="U1014" s="23">
        <v>1481366052</v>
      </c>
      <c r="V1014" s="18">
        <f t="shared" si="64"/>
        <v>42714.232083333329</v>
      </c>
      <c r="W1014" s="18"/>
    </row>
    <row r="1015" spans="1:2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0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61"/>
        <v>0.34527999999999998</v>
      </c>
      <c r="P1015" s="6">
        <f t="shared" si="62"/>
        <v>95.911111111111111</v>
      </c>
      <c r="Q1015" s="6" t="s">
        <v>8318</v>
      </c>
      <c r="R1015" s="6" t="s">
        <v>8320</v>
      </c>
      <c r="S1015" s="23">
        <v>1451419200</v>
      </c>
      <c r="T1015" s="18">
        <f t="shared" si="63"/>
        <v>42367.624999999993</v>
      </c>
      <c r="U1015" s="23">
        <v>1449000056</v>
      </c>
      <c r="V1015" s="18">
        <f t="shared" si="64"/>
        <v>42339.625648148147</v>
      </c>
      <c r="W1015" s="18"/>
    </row>
    <row r="1016" spans="1:2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0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61"/>
        <v>0.30599999999999999</v>
      </c>
      <c r="P1016" s="6">
        <f t="shared" si="62"/>
        <v>191.25</v>
      </c>
      <c r="Q1016" s="6" t="s">
        <v>8318</v>
      </c>
      <c r="R1016" s="6" t="s">
        <v>8320</v>
      </c>
      <c r="S1016" s="23">
        <v>1420070615</v>
      </c>
      <c r="T1016" s="18">
        <f t="shared" si="63"/>
        <v>42004.79415509259</v>
      </c>
      <c r="U1016" s="23">
        <v>1415750615</v>
      </c>
      <c r="V1016" s="18">
        <f t="shared" si="64"/>
        <v>41954.79415509259</v>
      </c>
      <c r="W1016" s="18"/>
    </row>
    <row r="1017" spans="1:2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0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61"/>
        <v>2.6666666666666668E-2</v>
      </c>
      <c r="P1017" s="6">
        <f t="shared" si="62"/>
        <v>40</v>
      </c>
      <c r="Q1017" s="6" t="s">
        <v>8318</v>
      </c>
      <c r="R1017" s="6" t="s">
        <v>8320</v>
      </c>
      <c r="S1017" s="23">
        <v>1448489095</v>
      </c>
      <c r="T1017" s="18">
        <f t="shared" si="63"/>
        <v>42333.711747685178</v>
      </c>
      <c r="U1017" s="23">
        <v>1445893495</v>
      </c>
      <c r="V1017" s="18">
        <f t="shared" si="64"/>
        <v>42303.670081018521</v>
      </c>
      <c r="W1017" s="18"/>
    </row>
    <row r="1018" spans="1:2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0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61"/>
        <v>2.8420000000000001E-2</v>
      </c>
      <c r="P1018" s="6">
        <f t="shared" si="62"/>
        <v>74.78947368421052</v>
      </c>
      <c r="Q1018" s="6" t="s">
        <v>8318</v>
      </c>
      <c r="R1018" s="6" t="s">
        <v>8320</v>
      </c>
      <c r="S1018" s="23">
        <v>1459992856</v>
      </c>
      <c r="T1018" s="18">
        <f t="shared" si="63"/>
        <v>42466.857129629629</v>
      </c>
      <c r="U1018" s="23">
        <v>1456108456</v>
      </c>
      <c r="V1018" s="18">
        <f t="shared" si="64"/>
        <v>42421.898796296293</v>
      </c>
      <c r="W1018" s="18"/>
    </row>
    <row r="1019" spans="1:2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0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61"/>
        <v>0.22878799999999999</v>
      </c>
      <c r="P1019" s="6">
        <f t="shared" si="62"/>
        <v>161.11830985915492</v>
      </c>
      <c r="Q1019" s="6" t="s">
        <v>8318</v>
      </c>
      <c r="R1019" s="6" t="s">
        <v>8320</v>
      </c>
      <c r="S1019" s="23">
        <v>1448125935</v>
      </c>
      <c r="T1019" s="18">
        <f t="shared" si="63"/>
        <v>42329.508506944439</v>
      </c>
      <c r="U1019" s="23">
        <v>1444666335</v>
      </c>
      <c r="V1019" s="18">
        <f t="shared" si="64"/>
        <v>42289.466840277775</v>
      </c>
      <c r="W1019" s="18"/>
    </row>
    <row r="1020" spans="1:2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61"/>
        <v>3.1050000000000001E-2</v>
      </c>
      <c r="P1020" s="6">
        <f t="shared" si="62"/>
        <v>88.714285714285708</v>
      </c>
      <c r="Q1020" s="6" t="s">
        <v>8318</v>
      </c>
      <c r="R1020" s="6" t="s">
        <v>8320</v>
      </c>
      <c r="S1020" s="23">
        <v>1468496933</v>
      </c>
      <c r="T1020" s="18">
        <f t="shared" si="63"/>
        <v>42565.283946759257</v>
      </c>
      <c r="U1020" s="23">
        <v>1465904933</v>
      </c>
      <c r="V1020" s="18">
        <f t="shared" si="64"/>
        <v>42535.283946759257</v>
      </c>
      <c r="W1020" s="18"/>
    </row>
    <row r="1021" spans="1:2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0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61"/>
        <v>0.47333333333333333</v>
      </c>
      <c r="P1021" s="6">
        <f t="shared" si="62"/>
        <v>53.25</v>
      </c>
      <c r="Q1021" s="6" t="s">
        <v>8318</v>
      </c>
      <c r="R1021" s="6" t="s">
        <v>8320</v>
      </c>
      <c r="S1021" s="23">
        <v>1423092149</v>
      </c>
      <c r="T1021" s="18">
        <f t="shared" si="63"/>
        <v>42039.765613425923</v>
      </c>
      <c r="U1021" s="23">
        <v>1420500149</v>
      </c>
      <c r="V1021" s="18">
        <f t="shared" si="64"/>
        <v>42009.765613425923</v>
      </c>
      <c r="W1021" s="18"/>
    </row>
    <row r="1022" spans="1:2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0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61"/>
        <v>2.0554838709677421</v>
      </c>
      <c r="P1022" s="6">
        <f t="shared" si="62"/>
        <v>106.2</v>
      </c>
      <c r="Q1022" s="6" t="s">
        <v>8324</v>
      </c>
      <c r="R1022" s="6" t="s">
        <v>8329</v>
      </c>
      <c r="S1022" s="23">
        <v>1433206020</v>
      </c>
      <c r="T1022" s="18">
        <f t="shared" si="63"/>
        <v>42156.824305555558</v>
      </c>
      <c r="U1022" s="23">
        <v>1430617209</v>
      </c>
      <c r="V1022" s="18">
        <f t="shared" si="64"/>
        <v>42126.861215277771</v>
      </c>
      <c r="W1022" s="18"/>
    </row>
    <row r="1023" spans="1:2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0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61"/>
        <v>3.5180366666666667</v>
      </c>
      <c r="P1023" s="6">
        <f t="shared" si="62"/>
        <v>22.079728033472804</v>
      </c>
      <c r="Q1023" s="6" t="s">
        <v>8324</v>
      </c>
      <c r="R1023" s="6" t="s">
        <v>8329</v>
      </c>
      <c r="S1023" s="23">
        <v>1445054400</v>
      </c>
      <c r="T1023" s="18">
        <f t="shared" si="63"/>
        <v>42293.958333333336</v>
      </c>
      <c r="U1023" s="23">
        <v>1443074571</v>
      </c>
      <c r="V1023" s="18">
        <f t="shared" si="64"/>
        <v>42271.043645833335</v>
      </c>
      <c r="W1023" s="18"/>
    </row>
    <row r="1024" spans="1:2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0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61"/>
        <v>1.149</v>
      </c>
      <c r="P1024" s="6">
        <f t="shared" si="62"/>
        <v>31.054054054054053</v>
      </c>
      <c r="Q1024" s="6" t="s">
        <v>8324</v>
      </c>
      <c r="R1024" s="6" t="s">
        <v>8329</v>
      </c>
      <c r="S1024" s="23">
        <v>1431876677</v>
      </c>
      <c r="T1024" s="18">
        <f t="shared" si="63"/>
        <v>42141.438391203701</v>
      </c>
      <c r="U1024" s="23">
        <v>1429284677</v>
      </c>
      <c r="V1024" s="18">
        <f t="shared" si="64"/>
        <v>42111.438391203701</v>
      </c>
      <c r="W1024" s="18"/>
    </row>
    <row r="1025" spans="1:2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0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61"/>
        <v>2.3715000000000002</v>
      </c>
      <c r="P1025" s="6">
        <f t="shared" si="62"/>
        <v>36.206106870229007</v>
      </c>
      <c r="Q1025" s="6" t="s">
        <v>8324</v>
      </c>
      <c r="R1025" s="6" t="s">
        <v>8329</v>
      </c>
      <c r="S1025" s="23">
        <v>1434837861</v>
      </c>
      <c r="T1025" s="18">
        <f t="shared" si="63"/>
        <v>42175.711354166669</v>
      </c>
      <c r="U1025" s="23">
        <v>1432245861</v>
      </c>
      <c r="V1025" s="18">
        <f t="shared" si="64"/>
        <v>42145.711354166669</v>
      </c>
      <c r="W1025" s="18"/>
    </row>
    <row r="1026" spans="1:2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0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si="61"/>
        <v>1.1863774999999999</v>
      </c>
      <c r="P1026" s="6">
        <f t="shared" si="62"/>
        <v>388.9762295081967</v>
      </c>
      <c r="Q1026" s="6" t="s">
        <v>8324</v>
      </c>
      <c r="R1026" s="6" t="s">
        <v>8329</v>
      </c>
      <c r="S1026" s="23">
        <v>1454248563</v>
      </c>
      <c r="T1026" s="18">
        <f t="shared" si="63"/>
        <v>42400.372256944444</v>
      </c>
      <c r="U1026" s="23">
        <v>1451656563</v>
      </c>
      <c r="V1026" s="18">
        <f t="shared" si="64"/>
        <v>42370.372256944444</v>
      </c>
      <c r="W1026" s="18"/>
    </row>
    <row r="1027" spans="1:2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0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ref="O1027:O1090" si="65">E1027/D1027</f>
        <v>1.099283142857143</v>
      </c>
      <c r="P1027" s="6">
        <f t="shared" ref="P1027:P1090" si="66">IFERROR(E1027/L1027,0)</f>
        <v>71.848571428571432</v>
      </c>
      <c r="Q1027" s="6" t="s">
        <v>8324</v>
      </c>
      <c r="R1027" s="6" t="s">
        <v>8329</v>
      </c>
      <c r="S1027" s="23">
        <v>1426532437</v>
      </c>
      <c r="T1027" s="18">
        <f t="shared" ref="T1027:T1090" si="67">(S1027/86400)+25569+(-5/24)</f>
        <v>42079.583761574067</v>
      </c>
      <c r="U1027" s="23">
        <v>1423944037</v>
      </c>
      <c r="V1027" s="18">
        <f t="shared" ref="V1027:V1090" si="68">(U1027/86400)+25569+(-5/24)</f>
        <v>42049.625428240739</v>
      </c>
      <c r="W1027" s="18"/>
    </row>
    <row r="1028" spans="1:2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0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65"/>
        <v>1.0000828571428571</v>
      </c>
      <c r="P1028" s="6">
        <f t="shared" si="66"/>
        <v>57.381803278688523</v>
      </c>
      <c r="Q1028" s="6" t="s">
        <v>8324</v>
      </c>
      <c r="R1028" s="6" t="s">
        <v>8329</v>
      </c>
      <c r="S1028" s="23">
        <v>1459414016</v>
      </c>
      <c r="T1028" s="18">
        <f t="shared" si="67"/>
        <v>42460.157592592594</v>
      </c>
      <c r="U1028" s="23">
        <v>1456480016</v>
      </c>
      <c r="V1028" s="18">
        <f t="shared" si="68"/>
        <v>42426.199259259258</v>
      </c>
      <c r="W1028" s="18"/>
    </row>
    <row r="1029" spans="1:2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0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65"/>
        <v>1.0309292094387414</v>
      </c>
      <c r="P1029" s="6">
        <f t="shared" si="66"/>
        <v>69.666666666666671</v>
      </c>
      <c r="Q1029" s="6" t="s">
        <v>8324</v>
      </c>
      <c r="R1029" s="6" t="s">
        <v>8329</v>
      </c>
      <c r="S1029" s="23">
        <v>1414025347</v>
      </c>
      <c r="T1029" s="18">
        <f t="shared" si="67"/>
        <v>41934.825775462959</v>
      </c>
      <c r="U1029" s="23">
        <v>1411433347</v>
      </c>
      <c r="V1029" s="18">
        <f t="shared" si="68"/>
        <v>41904.825775462959</v>
      </c>
      <c r="W1029" s="18"/>
    </row>
    <row r="1030" spans="1:2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65"/>
        <v>1.1727000000000001</v>
      </c>
      <c r="P1030" s="6">
        <f t="shared" si="66"/>
        <v>45.988235294117644</v>
      </c>
      <c r="Q1030" s="6" t="s">
        <v>8324</v>
      </c>
      <c r="R1030" s="6" t="s">
        <v>8329</v>
      </c>
      <c r="S1030" s="23">
        <v>1488830400</v>
      </c>
      <c r="T1030" s="18">
        <f t="shared" si="67"/>
        <v>42800.624999999993</v>
      </c>
      <c r="U1030" s="23">
        <v>1484924605</v>
      </c>
      <c r="V1030" s="18">
        <f t="shared" si="68"/>
        <v>42755.419039351851</v>
      </c>
      <c r="W1030" s="18"/>
    </row>
    <row r="1031" spans="1:2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0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65"/>
        <v>1.1175999999999999</v>
      </c>
      <c r="P1031" s="6">
        <f t="shared" si="66"/>
        <v>79.262411347517727</v>
      </c>
      <c r="Q1031" s="6" t="s">
        <v>8324</v>
      </c>
      <c r="R1031" s="6" t="s">
        <v>8329</v>
      </c>
      <c r="S1031" s="23">
        <v>1428184740</v>
      </c>
      <c r="T1031" s="18">
        <f t="shared" si="67"/>
        <v>42098.707638888889</v>
      </c>
      <c r="U1031" s="23">
        <v>1423501507</v>
      </c>
      <c r="V1031" s="18">
        <f t="shared" si="68"/>
        <v>42044.503553240742</v>
      </c>
      <c r="W1031" s="18"/>
    </row>
    <row r="1032" spans="1:2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0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65"/>
        <v>3.4209999999999998</v>
      </c>
      <c r="P1032" s="6">
        <f t="shared" si="66"/>
        <v>43.031446540880502</v>
      </c>
      <c r="Q1032" s="6" t="s">
        <v>8324</v>
      </c>
      <c r="R1032" s="6" t="s">
        <v>8329</v>
      </c>
      <c r="S1032" s="23">
        <v>1473680149</v>
      </c>
      <c r="T1032" s="18">
        <f t="shared" si="67"/>
        <v>42625.274872685179</v>
      </c>
      <c r="U1032" s="23">
        <v>1472470549</v>
      </c>
      <c r="V1032" s="18">
        <f t="shared" si="68"/>
        <v>42611.274872685179</v>
      </c>
      <c r="W1032" s="18"/>
    </row>
    <row r="1033" spans="1:2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0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65"/>
        <v>1.0740000000000001</v>
      </c>
      <c r="P1033" s="6">
        <f t="shared" si="66"/>
        <v>108.48484848484848</v>
      </c>
      <c r="Q1033" s="6" t="s">
        <v>8324</v>
      </c>
      <c r="R1033" s="6" t="s">
        <v>8329</v>
      </c>
      <c r="S1033" s="23">
        <v>1450290010</v>
      </c>
      <c r="T1033" s="18">
        <f t="shared" si="67"/>
        <v>42354.555671296293</v>
      </c>
      <c r="U1033" s="23">
        <v>1447698010</v>
      </c>
      <c r="V1033" s="18">
        <f t="shared" si="68"/>
        <v>42324.555671296293</v>
      </c>
      <c r="W1033" s="18"/>
    </row>
    <row r="1034" spans="1:2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0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65"/>
        <v>1.0849703703703704</v>
      </c>
      <c r="P1034" s="6">
        <f t="shared" si="66"/>
        <v>61.029583333333335</v>
      </c>
      <c r="Q1034" s="6" t="s">
        <v>8324</v>
      </c>
      <c r="R1034" s="6" t="s">
        <v>8329</v>
      </c>
      <c r="S1034" s="23">
        <v>1466697625</v>
      </c>
      <c r="T1034" s="18">
        <f t="shared" si="67"/>
        <v>42544.458622685182</v>
      </c>
      <c r="U1034" s="23">
        <v>1464105625</v>
      </c>
      <c r="V1034" s="18">
        <f t="shared" si="68"/>
        <v>42514.458622685182</v>
      </c>
      <c r="W1034" s="18"/>
    </row>
    <row r="1035" spans="1:2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0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65"/>
        <v>1.0286144578313252</v>
      </c>
      <c r="P1035" s="6">
        <f t="shared" si="66"/>
        <v>50.592592592592595</v>
      </c>
      <c r="Q1035" s="6" t="s">
        <v>8324</v>
      </c>
      <c r="R1035" s="6" t="s">
        <v>8329</v>
      </c>
      <c r="S1035" s="23">
        <v>1481564080</v>
      </c>
      <c r="T1035" s="18">
        <f t="shared" si="67"/>
        <v>42716.52407407407</v>
      </c>
      <c r="U1035" s="23">
        <v>1479144880</v>
      </c>
      <c r="V1035" s="18">
        <f t="shared" si="68"/>
        <v>42688.52407407407</v>
      </c>
      <c r="W1035" s="18"/>
    </row>
    <row r="1036" spans="1:2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0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65"/>
        <v>1.3000180000000001</v>
      </c>
      <c r="P1036" s="6">
        <f t="shared" si="66"/>
        <v>39.157168674698795</v>
      </c>
      <c r="Q1036" s="6" t="s">
        <v>8324</v>
      </c>
      <c r="R1036" s="6" t="s">
        <v>8329</v>
      </c>
      <c r="S1036" s="23">
        <v>1470369540</v>
      </c>
      <c r="T1036" s="18">
        <f t="shared" si="67"/>
        <v>42586.957638888889</v>
      </c>
      <c r="U1036" s="23">
        <v>1467604804</v>
      </c>
      <c r="V1036" s="18">
        <f t="shared" si="68"/>
        <v>42554.958379629628</v>
      </c>
      <c r="W1036" s="18"/>
    </row>
    <row r="1037" spans="1:2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0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65"/>
        <v>1.0765217391304347</v>
      </c>
      <c r="P1037" s="6">
        <f t="shared" si="66"/>
        <v>65.15789473684211</v>
      </c>
      <c r="Q1037" s="6" t="s">
        <v>8324</v>
      </c>
      <c r="R1037" s="6" t="s">
        <v>8329</v>
      </c>
      <c r="S1037" s="23">
        <v>1423668220</v>
      </c>
      <c r="T1037" s="18">
        <f t="shared" si="67"/>
        <v>42046.43310185185</v>
      </c>
      <c r="U1037" s="23">
        <v>1421076220</v>
      </c>
      <c r="V1037" s="18">
        <f t="shared" si="68"/>
        <v>42016.43310185185</v>
      </c>
      <c r="W1037" s="18"/>
    </row>
    <row r="1038" spans="1:2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0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65"/>
        <v>1.1236044444444444</v>
      </c>
      <c r="P1038" s="6">
        <f t="shared" si="66"/>
        <v>23.963127962085309</v>
      </c>
      <c r="Q1038" s="6" t="s">
        <v>8324</v>
      </c>
      <c r="R1038" s="6" t="s">
        <v>8329</v>
      </c>
      <c r="S1038" s="23">
        <v>1357545600</v>
      </c>
      <c r="T1038" s="18">
        <f t="shared" si="67"/>
        <v>41281.125</v>
      </c>
      <c r="U1038" s="23">
        <v>1354790790</v>
      </c>
      <c r="V1038" s="18">
        <f t="shared" si="68"/>
        <v>41249.240624999999</v>
      </c>
      <c r="W1038" s="18"/>
    </row>
    <row r="1039" spans="1:2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0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65"/>
        <v>1.0209999999999999</v>
      </c>
      <c r="P1039" s="6">
        <f t="shared" si="66"/>
        <v>48.61904761904762</v>
      </c>
      <c r="Q1039" s="6" t="s">
        <v>8324</v>
      </c>
      <c r="R1039" s="6" t="s">
        <v>8329</v>
      </c>
      <c r="S1039" s="23">
        <v>1431925200</v>
      </c>
      <c r="T1039" s="18">
        <f t="shared" si="67"/>
        <v>42141.999999999993</v>
      </c>
      <c r="U1039" s="23">
        <v>1429991062</v>
      </c>
      <c r="V1039" s="18">
        <f t="shared" si="68"/>
        <v>42119.61414351852</v>
      </c>
      <c r="W1039" s="18"/>
    </row>
    <row r="1040" spans="1:2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65"/>
        <v>1.4533333333333334</v>
      </c>
      <c r="P1040" s="6">
        <f t="shared" si="66"/>
        <v>35.73770491803279</v>
      </c>
      <c r="Q1040" s="6" t="s">
        <v>8324</v>
      </c>
      <c r="R1040" s="6" t="s">
        <v>8329</v>
      </c>
      <c r="S1040" s="23">
        <v>1458362023</v>
      </c>
      <c r="T1040" s="18">
        <f t="shared" si="67"/>
        <v>42447.981747685182</v>
      </c>
      <c r="U1040" s="23">
        <v>1455773623</v>
      </c>
      <c r="V1040" s="18">
        <f t="shared" si="68"/>
        <v>42418.023414351854</v>
      </c>
      <c r="W1040" s="18"/>
    </row>
    <row r="1041" spans="1:2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0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65"/>
        <v>1.282</v>
      </c>
      <c r="P1041" s="6">
        <f t="shared" si="66"/>
        <v>21.366666666666667</v>
      </c>
      <c r="Q1041" s="6" t="s">
        <v>8324</v>
      </c>
      <c r="R1041" s="6" t="s">
        <v>8329</v>
      </c>
      <c r="S1041" s="23">
        <v>1481615940</v>
      </c>
      <c r="T1041" s="18">
        <f t="shared" si="67"/>
        <v>42717.124305555553</v>
      </c>
      <c r="U1041" s="23">
        <v>1479436646</v>
      </c>
      <c r="V1041" s="18">
        <f t="shared" si="68"/>
        <v>42691.900995370372</v>
      </c>
      <c r="W1041" s="18"/>
    </row>
    <row r="1042" spans="1:2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0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65"/>
        <v>2.9411764705882353E-3</v>
      </c>
      <c r="P1042" s="6">
        <f t="shared" si="66"/>
        <v>250</v>
      </c>
      <c r="Q1042" s="6" t="s">
        <v>8330</v>
      </c>
      <c r="R1042" s="6" t="s">
        <v>8331</v>
      </c>
      <c r="S1042" s="23">
        <v>1472317209</v>
      </c>
      <c r="T1042" s="18">
        <f t="shared" si="67"/>
        <v>42609.500104166662</v>
      </c>
      <c r="U1042" s="23">
        <v>1469725209</v>
      </c>
      <c r="V1042" s="18">
        <f t="shared" si="68"/>
        <v>42579.500104166662</v>
      </c>
      <c r="W1042" s="18"/>
    </row>
    <row r="1043" spans="1:2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0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65"/>
        <v>0</v>
      </c>
      <c r="P1043" s="6">
        <f t="shared" si="66"/>
        <v>0</v>
      </c>
      <c r="Q1043" s="6" t="s">
        <v>8330</v>
      </c>
      <c r="R1043" s="6" t="s">
        <v>8331</v>
      </c>
      <c r="S1043" s="23">
        <v>1406769992</v>
      </c>
      <c r="T1043" s="18">
        <f t="shared" si="67"/>
        <v>41850.851759259254</v>
      </c>
      <c r="U1043" s="23">
        <v>1405041992</v>
      </c>
      <c r="V1043" s="18">
        <f t="shared" si="68"/>
        <v>41830.851759259254</v>
      </c>
      <c r="W1043" s="18"/>
    </row>
    <row r="1044" spans="1:2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0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65"/>
        <v>1.5384615384615385E-2</v>
      </c>
      <c r="P1044" s="6">
        <f t="shared" si="66"/>
        <v>10</v>
      </c>
      <c r="Q1044" s="6" t="s">
        <v>8330</v>
      </c>
      <c r="R1044" s="6" t="s">
        <v>8331</v>
      </c>
      <c r="S1044" s="23">
        <v>1410516000</v>
      </c>
      <c r="T1044" s="18">
        <f t="shared" si="67"/>
        <v>41894.208333333328</v>
      </c>
      <c r="U1044" s="23">
        <v>1406824948</v>
      </c>
      <c r="V1044" s="18">
        <f t="shared" si="68"/>
        <v>41851.487824074073</v>
      </c>
      <c r="W1044" s="18"/>
    </row>
    <row r="1045" spans="1:2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0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65"/>
        <v>8.5370000000000001E-2</v>
      </c>
      <c r="P1045" s="6">
        <f t="shared" si="66"/>
        <v>29.236301369863014</v>
      </c>
      <c r="Q1045" s="6" t="s">
        <v>8330</v>
      </c>
      <c r="R1045" s="6" t="s">
        <v>8331</v>
      </c>
      <c r="S1045" s="23">
        <v>1432101855</v>
      </c>
      <c r="T1045" s="18">
        <f t="shared" si="67"/>
        <v>42144.044618055552</v>
      </c>
      <c r="U1045" s="23">
        <v>1429509855</v>
      </c>
      <c r="V1045" s="18">
        <f t="shared" si="68"/>
        <v>42114.044618055552</v>
      </c>
      <c r="W1045" s="18"/>
    </row>
    <row r="1046" spans="1:2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0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65"/>
        <v>8.571428571428571E-4</v>
      </c>
      <c r="P1046" s="6">
        <f t="shared" si="66"/>
        <v>3</v>
      </c>
      <c r="Q1046" s="6" t="s">
        <v>8330</v>
      </c>
      <c r="R1046" s="6" t="s">
        <v>8331</v>
      </c>
      <c r="S1046" s="23">
        <v>1425587220</v>
      </c>
      <c r="T1046" s="18">
        <f t="shared" si="67"/>
        <v>42068.643749999996</v>
      </c>
      <c r="U1046" s="23">
        <v>1420668801</v>
      </c>
      <c r="V1046" s="18">
        <f t="shared" si="68"/>
        <v>42011.717604166661</v>
      </c>
      <c r="W1046" s="18"/>
    </row>
    <row r="1047" spans="1:2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0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65"/>
        <v>2.6599999999999999E-2</v>
      </c>
      <c r="P1047" s="6">
        <f t="shared" si="66"/>
        <v>33.25</v>
      </c>
      <c r="Q1047" s="6" t="s">
        <v>8330</v>
      </c>
      <c r="R1047" s="6" t="s">
        <v>8331</v>
      </c>
      <c r="S1047" s="23">
        <v>1408827550</v>
      </c>
      <c r="T1047" s="18">
        <f t="shared" si="67"/>
        <v>41874.666087962956</v>
      </c>
      <c r="U1047" s="23">
        <v>1406235550</v>
      </c>
      <c r="V1047" s="18">
        <f t="shared" si="68"/>
        <v>41844.666087962956</v>
      </c>
      <c r="W1047" s="18"/>
    </row>
    <row r="1048" spans="1:2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0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65"/>
        <v>0</v>
      </c>
      <c r="P1048" s="6">
        <f t="shared" si="66"/>
        <v>0</v>
      </c>
      <c r="Q1048" s="6" t="s">
        <v>8330</v>
      </c>
      <c r="R1048" s="6" t="s">
        <v>8331</v>
      </c>
      <c r="S1048" s="23">
        <v>1451161560</v>
      </c>
      <c r="T1048" s="18">
        <f t="shared" si="67"/>
        <v>42364.643055555549</v>
      </c>
      <c r="U1048" s="23">
        <v>1447273560</v>
      </c>
      <c r="V1048" s="18">
        <f t="shared" si="68"/>
        <v>42319.643055555549</v>
      </c>
      <c r="W1048" s="18"/>
    </row>
    <row r="1049" spans="1:2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0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65"/>
        <v>5.0000000000000001E-4</v>
      </c>
      <c r="P1049" s="6">
        <f t="shared" si="66"/>
        <v>1</v>
      </c>
      <c r="Q1049" s="6" t="s">
        <v>8330</v>
      </c>
      <c r="R1049" s="6" t="s">
        <v>8331</v>
      </c>
      <c r="S1049" s="23">
        <v>1415219915</v>
      </c>
      <c r="T1049" s="18">
        <f t="shared" si="67"/>
        <v>41948.65179398148</v>
      </c>
      <c r="U1049" s="23">
        <v>1412624315</v>
      </c>
      <c r="V1049" s="18">
        <f t="shared" si="68"/>
        <v>41918.610127314816</v>
      </c>
      <c r="W1049" s="18"/>
    </row>
    <row r="1050" spans="1:2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65"/>
        <v>1.4133333333333333E-2</v>
      </c>
      <c r="P1050" s="6">
        <f t="shared" si="66"/>
        <v>53</v>
      </c>
      <c r="Q1050" s="6" t="s">
        <v>8330</v>
      </c>
      <c r="R1050" s="6" t="s">
        <v>8331</v>
      </c>
      <c r="S1050" s="23">
        <v>1474766189</v>
      </c>
      <c r="T1050" s="18">
        <f t="shared" si="67"/>
        <v>42637.844780092586</v>
      </c>
      <c r="U1050" s="23">
        <v>1471310189</v>
      </c>
      <c r="V1050" s="18">
        <f t="shared" si="68"/>
        <v>42597.844780092586</v>
      </c>
      <c r="W1050" s="18"/>
    </row>
    <row r="1051" spans="1:2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0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65"/>
        <v>0</v>
      </c>
      <c r="P1051" s="6">
        <f t="shared" si="66"/>
        <v>0</v>
      </c>
      <c r="Q1051" s="6" t="s">
        <v>8330</v>
      </c>
      <c r="R1051" s="6" t="s">
        <v>8331</v>
      </c>
      <c r="S1051" s="23">
        <v>1455272445</v>
      </c>
      <c r="T1051" s="18">
        <f t="shared" si="67"/>
        <v>42412.222743055558</v>
      </c>
      <c r="U1051" s="23">
        <v>1452680445</v>
      </c>
      <c r="V1051" s="18">
        <f t="shared" si="68"/>
        <v>42382.222743055558</v>
      </c>
      <c r="W1051" s="18"/>
    </row>
    <row r="1052" spans="1:2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0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65"/>
        <v>0</v>
      </c>
      <c r="P1052" s="6">
        <f t="shared" si="66"/>
        <v>0</v>
      </c>
      <c r="Q1052" s="6" t="s">
        <v>8330</v>
      </c>
      <c r="R1052" s="6" t="s">
        <v>8331</v>
      </c>
      <c r="S1052" s="23">
        <v>1442257677</v>
      </c>
      <c r="T1052" s="18">
        <f t="shared" si="67"/>
        <v>42261.588854166665</v>
      </c>
      <c r="U1052" s="23">
        <v>1439665677</v>
      </c>
      <c r="V1052" s="18">
        <f t="shared" si="68"/>
        <v>42231.588854166665</v>
      </c>
      <c r="W1052" s="18"/>
    </row>
    <row r="1053" spans="1:2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0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65"/>
        <v>0</v>
      </c>
      <c r="P1053" s="6">
        <f t="shared" si="66"/>
        <v>0</v>
      </c>
      <c r="Q1053" s="6" t="s">
        <v>8330</v>
      </c>
      <c r="R1053" s="6" t="s">
        <v>8331</v>
      </c>
      <c r="S1053" s="23">
        <v>1409098825</v>
      </c>
      <c r="T1053" s="18">
        <f t="shared" si="67"/>
        <v>41877.805844907409</v>
      </c>
      <c r="U1053" s="23">
        <v>1406679625</v>
      </c>
      <c r="V1053" s="18">
        <f t="shared" si="68"/>
        <v>41849.805844907409</v>
      </c>
      <c r="W1053" s="18"/>
    </row>
    <row r="1054" spans="1:2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0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65"/>
        <v>0</v>
      </c>
      <c r="P1054" s="6">
        <f t="shared" si="66"/>
        <v>0</v>
      </c>
      <c r="Q1054" s="6" t="s">
        <v>8330</v>
      </c>
      <c r="R1054" s="6" t="s">
        <v>8331</v>
      </c>
      <c r="S1054" s="23">
        <v>1465243740</v>
      </c>
      <c r="T1054" s="18">
        <f t="shared" si="67"/>
        <v>42527.631249999999</v>
      </c>
      <c r="U1054" s="23">
        <v>1461438495</v>
      </c>
      <c r="V1054" s="18">
        <f t="shared" si="68"/>
        <v>42483.589062499996</v>
      </c>
      <c r="W1054" s="18"/>
    </row>
    <row r="1055" spans="1:2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0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65"/>
        <v>0.01</v>
      </c>
      <c r="P1055" s="6">
        <f t="shared" si="66"/>
        <v>15</v>
      </c>
      <c r="Q1055" s="6" t="s">
        <v>8330</v>
      </c>
      <c r="R1055" s="6" t="s">
        <v>8331</v>
      </c>
      <c r="S1055" s="23">
        <v>1488773332</v>
      </c>
      <c r="T1055" s="18">
        <f t="shared" si="67"/>
        <v>42799.964490740742</v>
      </c>
      <c r="U1055" s="23">
        <v>1486613332</v>
      </c>
      <c r="V1055" s="18">
        <f t="shared" si="68"/>
        <v>42774.964490740742</v>
      </c>
      <c r="W1055" s="18"/>
    </row>
    <row r="1056" spans="1:2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0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65"/>
        <v>0</v>
      </c>
      <c r="P1056" s="6">
        <f t="shared" si="66"/>
        <v>0</v>
      </c>
      <c r="Q1056" s="6" t="s">
        <v>8330</v>
      </c>
      <c r="R1056" s="6" t="s">
        <v>8331</v>
      </c>
      <c r="S1056" s="23">
        <v>1407708000</v>
      </c>
      <c r="T1056" s="18">
        <f t="shared" si="67"/>
        <v>41861.708333333328</v>
      </c>
      <c r="U1056" s="23">
        <v>1405110399</v>
      </c>
      <c r="V1056" s="18">
        <f t="shared" si="68"/>
        <v>41831.643506944441</v>
      </c>
      <c r="W1056" s="18"/>
    </row>
    <row r="1057" spans="1:2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0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65"/>
        <v>0</v>
      </c>
      <c r="P1057" s="6">
        <f t="shared" si="66"/>
        <v>0</v>
      </c>
      <c r="Q1057" s="6" t="s">
        <v>8330</v>
      </c>
      <c r="R1057" s="6" t="s">
        <v>8331</v>
      </c>
      <c r="S1057" s="23">
        <v>1457394545</v>
      </c>
      <c r="T1057" s="18">
        <f t="shared" si="67"/>
        <v>42436.784085648142</v>
      </c>
      <c r="U1057" s="23">
        <v>1454802545</v>
      </c>
      <c r="V1057" s="18">
        <f t="shared" si="68"/>
        <v>42406.784085648142</v>
      </c>
      <c r="W1057" s="18"/>
    </row>
    <row r="1058" spans="1:2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0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65"/>
        <v>0</v>
      </c>
      <c r="P1058" s="6">
        <f t="shared" si="66"/>
        <v>0</v>
      </c>
      <c r="Q1058" s="6" t="s">
        <v>8330</v>
      </c>
      <c r="R1058" s="6" t="s">
        <v>8331</v>
      </c>
      <c r="S1058" s="23">
        <v>1429892177</v>
      </c>
      <c r="T1058" s="18">
        <f t="shared" si="67"/>
        <v>42118.469641203701</v>
      </c>
      <c r="U1058" s="23">
        <v>1424711777</v>
      </c>
      <c r="V1058" s="18">
        <f t="shared" si="68"/>
        <v>42058.511307870365</v>
      </c>
      <c r="W1058" s="18"/>
    </row>
    <row r="1059" spans="1:2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0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65"/>
        <v>0</v>
      </c>
      <c r="P1059" s="6">
        <f t="shared" si="66"/>
        <v>0</v>
      </c>
      <c r="Q1059" s="6" t="s">
        <v>8330</v>
      </c>
      <c r="R1059" s="6" t="s">
        <v>8331</v>
      </c>
      <c r="S1059" s="23">
        <v>1480888483</v>
      </c>
      <c r="T1059" s="18">
        <f t="shared" si="67"/>
        <v>42708.704664351848</v>
      </c>
      <c r="U1059" s="23">
        <v>1478292883</v>
      </c>
      <c r="V1059" s="18">
        <f t="shared" si="68"/>
        <v>42678.662997685184</v>
      </c>
      <c r="W1059" s="18"/>
    </row>
    <row r="1060" spans="1:2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65"/>
        <v>0</v>
      </c>
      <c r="P1060" s="6">
        <f t="shared" si="66"/>
        <v>0</v>
      </c>
      <c r="Q1060" s="6" t="s">
        <v>8330</v>
      </c>
      <c r="R1060" s="6" t="s">
        <v>8331</v>
      </c>
      <c r="S1060" s="23">
        <v>1427328000</v>
      </c>
      <c r="T1060" s="18">
        <f t="shared" si="67"/>
        <v>42088.791666666664</v>
      </c>
      <c r="U1060" s="23">
        <v>1423777043</v>
      </c>
      <c r="V1060" s="18">
        <f t="shared" si="68"/>
        <v>42047.692627314813</v>
      </c>
      <c r="W1060" s="18"/>
    </row>
    <row r="1061" spans="1:2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0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65"/>
        <v>0</v>
      </c>
      <c r="P1061" s="6">
        <f t="shared" si="66"/>
        <v>0</v>
      </c>
      <c r="Q1061" s="6" t="s">
        <v>8330</v>
      </c>
      <c r="R1061" s="6" t="s">
        <v>8331</v>
      </c>
      <c r="S1061" s="23">
        <v>1426269456</v>
      </c>
      <c r="T1061" s="18">
        <f t="shared" si="67"/>
        <v>42076.54</v>
      </c>
      <c r="U1061" s="23">
        <v>1423681056</v>
      </c>
      <c r="V1061" s="18">
        <f t="shared" si="68"/>
        <v>42046.581666666665</v>
      </c>
      <c r="W1061" s="18"/>
    </row>
    <row r="1062" spans="1:2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0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65"/>
        <v>0.01</v>
      </c>
      <c r="P1062" s="6">
        <f t="shared" si="66"/>
        <v>50</v>
      </c>
      <c r="Q1062" s="6" t="s">
        <v>8330</v>
      </c>
      <c r="R1062" s="6" t="s">
        <v>8331</v>
      </c>
      <c r="S1062" s="23">
        <v>1429134893</v>
      </c>
      <c r="T1062" s="18">
        <f t="shared" si="67"/>
        <v>42109.704780092587</v>
      </c>
      <c r="U1062" s="23">
        <v>1426542893</v>
      </c>
      <c r="V1062" s="18">
        <f t="shared" si="68"/>
        <v>42079.704780092587</v>
      </c>
      <c r="W1062" s="18"/>
    </row>
    <row r="1063" spans="1:2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0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65"/>
        <v>0</v>
      </c>
      <c r="P1063" s="6">
        <f t="shared" si="66"/>
        <v>0</v>
      </c>
      <c r="Q1063" s="6" t="s">
        <v>8330</v>
      </c>
      <c r="R1063" s="6" t="s">
        <v>8331</v>
      </c>
      <c r="S1063" s="23">
        <v>1462150800</v>
      </c>
      <c r="T1063" s="18">
        <f t="shared" si="67"/>
        <v>42491.833333333336</v>
      </c>
      <c r="U1063" s="23">
        <v>1456987108</v>
      </c>
      <c r="V1063" s="18">
        <f t="shared" si="68"/>
        <v>42432.068379629629</v>
      </c>
      <c r="W1063" s="18"/>
    </row>
    <row r="1064" spans="1:2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0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65"/>
        <v>0.95477386934673369</v>
      </c>
      <c r="P1064" s="6">
        <f t="shared" si="66"/>
        <v>47.5</v>
      </c>
      <c r="Q1064" s="6" t="s">
        <v>8330</v>
      </c>
      <c r="R1064" s="6" t="s">
        <v>8331</v>
      </c>
      <c r="S1064" s="23">
        <v>1468351341</v>
      </c>
      <c r="T1064" s="18">
        <f t="shared" si="67"/>
        <v>42563.598854166667</v>
      </c>
      <c r="U1064" s="23">
        <v>1467746541</v>
      </c>
      <c r="V1064" s="18">
        <f t="shared" si="68"/>
        <v>42556.598854166667</v>
      </c>
      <c r="W1064" s="18"/>
    </row>
    <row r="1065" spans="1:2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0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65"/>
        <v>0</v>
      </c>
      <c r="P1065" s="6">
        <f t="shared" si="66"/>
        <v>0</v>
      </c>
      <c r="Q1065" s="6" t="s">
        <v>8330</v>
      </c>
      <c r="R1065" s="6" t="s">
        <v>8331</v>
      </c>
      <c r="S1065" s="23">
        <v>1472604262</v>
      </c>
      <c r="T1065" s="18">
        <f t="shared" si="67"/>
        <v>42612.822476851848</v>
      </c>
      <c r="U1065" s="23">
        <v>1470012262</v>
      </c>
      <c r="V1065" s="18">
        <f t="shared" si="68"/>
        <v>42582.822476851848</v>
      </c>
      <c r="W1065" s="18"/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65"/>
        <v>8.9744444444444446E-2</v>
      </c>
      <c r="P1066" s="6">
        <f t="shared" si="66"/>
        <v>65.666666666666671</v>
      </c>
      <c r="Q1066" s="6" t="s">
        <v>8332</v>
      </c>
      <c r="R1066" s="6" t="s">
        <v>8333</v>
      </c>
      <c r="S1066" s="23">
        <v>1373174903</v>
      </c>
      <c r="T1066" s="18">
        <f t="shared" si="67"/>
        <v>41462.019710648143</v>
      </c>
      <c r="U1066" s="23">
        <v>1369286903</v>
      </c>
      <c r="V1066" s="18">
        <f t="shared" si="68"/>
        <v>41417.019710648143</v>
      </c>
      <c r="W1066" s="18"/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65"/>
        <v>2.7E-2</v>
      </c>
      <c r="P1067" s="6">
        <f t="shared" si="66"/>
        <v>16.2</v>
      </c>
      <c r="Q1067" s="6" t="s">
        <v>8332</v>
      </c>
      <c r="R1067" s="6" t="s">
        <v>8333</v>
      </c>
      <c r="S1067" s="23">
        <v>1392800922</v>
      </c>
      <c r="T1067" s="18">
        <f t="shared" si="67"/>
        <v>41689.172708333332</v>
      </c>
      <c r="U1067" s="23">
        <v>1390381722</v>
      </c>
      <c r="V1067" s="18">
        <f t="shared" si="68"/>
        <v>41661.172708333332</v>
      </c>
      <c r="W1067" s="18"/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65"/>
        <v>3.3673333333333333E-2</v>
      </c>
      <c r="P1068" s="6">
        <f t="shared" si="66"/>
        <v>34.128378378378379</v>
      </c>
      <c r="Q1068" s="6" t="s">
        <v>8332</v>
      </c>
      <c r="R1068" s="6" t="s">
        <v>8333</v>
      </c>
      <c r="S1068" s="23">
        <v>1375657582</v>
      </c>
      <c r="T1068" s="18">
        <f t="shared" si="67"/>
        <v>41490.754421296289</v>
      </c>
      <c r="U1068" s="23">
        <v>1371769582</v>
      </c>
      <c r="V1068" s="18">
        <f t="shared" si="68"/>
        <v>41445.754421296289</v>
      </c>
      <c r="W1068" s="18"/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65"/>
        <v>0.26</v>
      </c>
      <c r="P1069" s="6">
        <f t="shared" si="66"/>
        <v>13</v>
      </c>
      <c r="Q1069" s="6" t="s">
        <v>8332</v>
      </c>
      <c r="R1069" s="6" t="s">
        <v>8333</v>
      </c>
      <c r="S1069" s="23">
        <v>1387657931</v>
      </c>
      <c r="T1069" s="18">
        <f t="shared" si="67"/>
        <v>41629.647349537037</v>
      </c>
      <c r="U1069" s="23">
        <v>1385065931</v>
      </c>
      <c r="V1069" s="18">
        <f t="shared" si="68"/>
        <v>41599.647349537037</v>
      </c>
      <c r="W1069" s="18"/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65"/>
        <v>1.5E-3</v>
      </c>
      <c r="P1070" s="6">
        <f t="shared" si="66"/>
        <v>11.25</v>
      </c>
      <c r="Q1070" s="6" t="s">
        <v>8332</v>
      </c>
      <c r="R1070" s="6" t="s">
        <v>8333</v>
      </c>
      <c r="S1070" s="23">
        <v>1460274864</v>
      </c>
      <c r="T1070" s="18">
        <f t="shared" si="67"/>
        <v>42470.121111111112</v>
      </c>
      <c r="U1070" s="23">
        <v>1457686464</v>
      </c>
      <c r="V1070" s="18">
        <f t="shared" si="68"/>
        <v>42440.162777777776</v>
      </c>
      <c r="W1070" s="18"/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65"/>
        <v>0.38636363636363635</v>
      </c>
      <c r="P1071" s="6">
        <f t="shared" si="66"/>
        <v>40.476190476190474</v>
      </c>
      <c r="Q1071" s="6" t="s">
        <v>8332</v>
      </c>
      <c r="R1071" s="6" t="s">
        <v>8333</v>
      </c>
      <c r="S1071" s="23">
        <v>1385447459</v>
      </c>
      <c r="T1071" s="18">
        <f t="shared" si="67"/>
        <v>41604.06318287037</v>
      </c>
      <c r="U1071" s="23">
        <v>1382679059</v>
      </c>
      <c r="V1071" s="18">
        <f t="shared" si="68"/>
        <v>41572.021516203698</v>
      </c>
      <c r="W1071" s="18"/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65"/>
        <v>7.0000000000000001E-3</v>
      </c>
      <c r="P1072" s="6">
        <f t="shared" si="66"/>
        <v>35</v>
      </c>
      <c r="Q1072" s="6" t="s">
        <v>8332</v>
      </c>
      <c r="R1072" s="6" t="s">
        <v>8333</v>
      </c>
      <c r="S1072" s="23">
        <v>1349050622</v>
      </c>
      <c r="T1072" s="18">
        <f t="shared" si="67"/>
        <v>41182.803495370368</v>
      </c>
      <c r="U1072" s="23">
        <v>1347322622</v>
      </c>
      <c r="V1072" s="18">
        <f t="shared" si="68"/>
        <v>41162.803495370368</v>
      </c>
      <c r="W1072" s="18"/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65"/>
        <v>0</v>
      </c>
      <c r="P1073" s="6">
        <f t="shared" si="66"/>
        <v>0</v>
      </c>
      <c r="Q1073" s="6" t="s">
        <v>8332</v>
      </c>
      <c r="R1073" s="6" t="s">
        <v>8333</v>
      </c>
      <c r="S1073" s="23">
        <v>1447787093</v>
      </c>
      <c r="T1073" s="18">
        <f t="shared" si="67"/>
        <v>42325.586724537039</v>
      </c>
      <c r="U1073" s="23">
        <v>1445191493</v>
      </c>
      <c r="V1073" s="18">
        <f t="shared" si="68"/>
        <v>42295.545057870368</v>
      </c>
      <c r="W1073" s="18"/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65"/>
        <v>6.8000000000000005E-4</v>
      </c>
      <c r="P1074" s="6">
        <f t="shared" si="66"/>
        <v>12.75</v>
      </c>
      <c r="Q1074" s="6" t="s">
        <v>8332</v>
      </c>
      <c r="R1074" s="6" t="s">
        <v>8333</v>
      </c>
      <c r="S1074" s="23">
        <v>1391630297</v>
      </c>
      <c r="T1074" s="18">
        <f t="shared" si="67"/>
        <v>41675.623807870368</v>
      </c>
      <c r="U1074" s="23">
        <v>1389038297</v>
      </c>
      <c r="V1074" s="18">
        <f t="shared" si="68"/>
        <v>41645.623807870368</v>
      </c>
      <c r="W1074" s="18"/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65"/>
        <v>1.3333333333333334E-2</v>
      </c>
      <c r="P1075" s="6">
        <f t="shared" si="66"/>
        <v>10</v>
      </c>
      <c r="Q1075" s="6" t="s">
        <v>8332</v>
      </c>
      <c r="R1075" s="6" t="s">
        <v>8333</v>
      </c>
      <c r="S1075" s="23">
        <v>1318806541</v>
      </c>
      <c r="T1075" s="18">
        <f t="shared" si="67"/>
        <v>40832.756261574068</v>
      </c>
      <c r="U1075" s="23">
        <v>1316214541</v>
      </c>
      <c r="V1075" s="18">
        <f t="shared" si="68"/>
        <v>40802.756261574068</v>
      </c>
      <c r="W1075" s="18"/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65"/>
        <v>6.3092592592592589E-2</v>
      </c>
      <c r="P1076" s="6">
        <f t="shared" si="66"/>
        <v>113.56666666666666</v>
      </c>
      <c r="Q1076" s="6" t="s">
        <v>8332</v>
      </c>
      <c r="R1076" s="6" t="s">
        <v>8333</v>
      </c>
      <c r="S1076" s="23">
        <v>1388808545</v>
      </c>
      <c r="T1076" s="18">
        <f t="shared" si="67"/>
        <v>41642.964641203704</v>
      </c>
      <c r="U1076" s="23">
        <v>1386216545</v>
      </c>
      <c r="V1076" s="18">
        <f t="shared" si="68"/>
        <v>41612.964641203704</v>
      </c>
      <c r="W1076" s="18"/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65"/>
        <v>4.4999999999999998E-2</v>
      </c>
      <c r="P1077" s="6">
        <f t="shared" si="66"/>
        <v>15</v>
      </c>
      <c r="Q1077" s="6" t="s">
        <v>8332</v>
      </c>
      <c r="R1077" s="6" t="s">
        <v>8333</v>
      </c>
      <c r="S1077" s="23">
        <v>1336340516</v>
      </c>
      <c r="T1077" s="18">
        <f t="shared" si="67"/>
        <v>41035.695787037032</v>
      </c>
      <c r="U1077" s="23">
        <v>1333748516</v>
      </c>
      <c r="V1077" s="18">
        <f t="shared" si="68"/>
        <v>41005.695787037032</v>
      </c>
      <c r="W1077" s="18"/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65"/>
        <v>0.62765333333333329</v>
      </c>
      <c r="P1078" s="6">
        <f t="shared" si="66"/>
        <v>48.281025641025643</v>
      </c>
      <c r="Q1078" s="6" t="s">
        <v>8332</v>
      </c>
      <c r="R1078" s="6" t="s">
        <v>8333</v>
      </c>
      <c r="S1078" s="23">
        <v>1410426250</v>
      </c>
      <c r="T1078" s="18">
        <f t="shared" si="67"/>
        <v>41893.169560185182</v>
      </c>
      <c r="U1078" s="23">
        <v>1405674250</v>
      </c>
      <c r="V1078" s="18">
        <f t="shared" si="68"/>
        <v>41838.169560185182</v>
      </c>
      <c r="W1078" s="18"/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65"/>
        <v>0.29376000000000002</v>
      </c>
      <c r="P1079" s="6">
        <f t="shared" si="66"/>
        <v>43.976047904191617</v>
      </c>
      <c r="Q1079" s="6" t="s">
        <v>8332</v>
      </c>
      <c r="R1079" s="6" t="s">
        <v>8333</v>
      </c>
      <c r="S1079" s="23">
        <v>1452744011</v>
      </c>
      <c r="T1079" s="18">
        <f t="shared" si="67"/>
        <v>42382.958460648144</v>
      </c>
      <c r="U1079" s="23">
        <v>1450152011</v>
      </c>
      <c r="V1079" s="18">
        <f t="shared" si="68"/>
        <v>42352.958460648144</v>
      </c>
      <c r="W1079" s="18"/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65"/>
        <v>7.4999999999999997E-2</v>
      </c>
      <c r="P1080" s="6">
        <f t="shared" si="66"/>
        <v>9</v>
      </c>
      <c r="Q1080" s="6" t="s">
        <v>8332</v>
      </c>
      <c r="R1080" s="6" t="s">
        <v>8333</v>
      </c>
      <c r="S1080" s="23">
        <v>1311309721</v>
      </c>
      <c r="T1080" s="18">
        <f t="shared" si="67"/>
        <v>40745.987511574072</v>
      </c>
      <c r="U1080" s="23">
        <v>1307421721</v>
      </c>
      <c r="V1080" s="18">
        <f t="shared" si="68"/>
        <v>40700.987511574072</v>
      </c>
      <c r="W1080" s="18"/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65"/>
        <v>2.6076923076923077E-2</v>
      </c>
      <c r="P1081" s="6">
        <f t="shared" si="66"/>
        <v>37.666666666666664</v>
      </c>
      <c r="Q1081" s="6" t="s">
        <v>8332</v>
      </c>
      <c r="R1081" s="6" t="s">
        <v>8333</v>
      </c>
      <c r="S1081" s="23">
        <v>1463232936</v>
      </c>
      <c r="T1081" s="18">
        <f t="shared" si="67"/>
        <v>42504.358055555553</v>
      </c>
      <c r="U1081" s="23">
        <v>1461072936</v>
      </c>
      <c r="V1081" s="18">
        <f t="shared" si="68"/>
        <v>42479.358055555553</v>
      </c>
      <c r="W1081" s="18"/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65"/>
        <v>9.1050000000000006E-2</v>
      </c>
      <c r="P1082" s="6">
        <f t="shared" si="66"/>
        <v>18.581632653061224</v>
      </c>
      <c r="Q1082" s="6" t="s">
        <v>8332</v>
      </c>
      <c r="R1082" s="6" t="s">
        <v>8333</v>
      </c>
      <c r="S1082" s="23">
        <v>1399778333</v>
      </c>
      <c r="T1082" s="18">
        <f t="shared" si="67"/>
        <v>41769.929780092592</v>
      </c>
      <c r="U1082" s="23">
        <v>1397186333</v>
      </c>
      <c r="V1082" s="18">
        <f t="shared" si="68"/>
        <v>41739.929780092592</v>
      </c>
      <c r="W1082" s="18"/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65"/>
        <v>1.7647058823529413E-4</v>
      </c>
      <c r="P1083" s="6">
        <f t="shared" si="66"/>
        <v>3</v>
      </c>
      <c r="Q1083" s="6" t="s">
        <v>8332</v>
      </c>
      <c r="R1083" s="6" t="s">
        <v>8333</v>
      </c>
      <c r="S1083" s="23">
        <v>1422483292</v>
      </c>
      <c r="T1083" s="18">
        <f t="shared" si="67"/>
        <v>42032.718657407408</v>
      </c>
      <c r="U1083" s="23">
        <v>1419891292</v>
      </c>
      <c r="V1083" s="18">
        <f t="shared" si="68"/>
        <v>42002.718657407408</v>
      </c>
      <c r="W1083" s="18"/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65"/>
        <v>5.5999999999999999E-3</v>
      </c>
      <c r="P1084" s="6">
        <f t="shared" si="66"/>
        <v>18.666666666666668</v>
      </c>
      <c r="Q1084" s="6" t="s">
        <v>8332</v>
      </c>
      <c r="R1084" s="6" t="s">
        <v>8333</v>
      </c>
      <c r="S1084" s="23">
        <v>1344635088</v>
      </c>
      <c r="T1084" s="18">
        <f t="shared" si="67"/>
        <v>41131.697777777772</v>
      </c>
      <c r="U1084" s="23">
        <v>1342043088</v>
      </c>
      <c r="V1084" s="18">
        <f t="shared" si="68"/>
        <v>41101.697777777772</v>
      </c>
      <c r="W1084" s="18"/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65"/>
        <v>8.2000000000000007E-3</v>
      </c>
      <c r="P1085" s="6">
        <f t="shared" si="66"/>
        <v>410</v>
      </c>
      <c r="Q1085" s="6" t="s">
        <v>8332</v>
      </c>
      <c r="R1085" s="6" t="s">
        <v>8333</v>
      </c>
      <c r="S1085" s="23">
        <v>1406994583</v>
      </c>
      <c r="T1085" s="18">
        <f t="shared" si="67"/>
        <v>41853.451192129629</v>
      </c>
      <c r="U1085" s="23">
        <v>1401810583</v>
      </c>
      <c r="V1085" s="18">
        <f t="shared" si="68"/>
        <v>41793.451192129629</v>
      </c>
      <c r="W1085" s="18"/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65"/>
        <v>0</v>
      </c>
      <c r="P1086" s="6">
        <f t="shared" si="66"/>
        <v>0</v>
      </c>
      <c r="Q1086" s="6" t="s">
        <v>8332</v>
      </c>
      <c r="R1086" s="6" t="s">
        <v>8333</v>
      </c>
      <c r="S1086" s="23">
        <v>1407534804</v>
      </c>
      <c r="T1086" s="18">
        <f t="shared" si="67"/>
        <v>41859.703749999993</v>
      </c>
      <c r="U1086" s="23">
        <v>1404942804</v>
      </c>
      <c r="V1086" s="18">
        <f t="shared" si="68"/>
        <v>41829.703749999993</v>
      </c>
      <c r="W1086" s="18"/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65"/>
        <v>3.4200000000000001E-2</v>
      </c>
      <c r="P1087" s="6">
        <f t="shared" si="66"/>
        <v>114</v>
      </c>
      <c r="Q1087" s="6" t="s">
        <v>8332</v>
      </c>
      <c r="R1087" s="6" t="s">
        <v>8333</v>
      </c>
      <c r="S1087" s="23">
        <v>1457967975</v>
      </c>
      <c r="T1087" s="18">
        <f t="shared" si="67"/>
        <v>42443.421006944445</v>
      </c>
      <c r="U1087" s="23">
        <v>1455379575</v>
      </c>
      <c r="V1087" s="18">
        <f t="shared" si="68"/>
        <v>42413.462673611109</v>
      </c>
      <c r="W1087" s="18"/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65"/>
        <v>8.3333333333333339E-4</v>
      </c>
      <c r="P1088" s="6">
        <f t="shared" si="66"/>
        <v>7.5</v>
      </c>
      <c r="Q1088" s="6" t="s">
        <v>8332</v>
      </c>
      <c r="R1088" s="6" t="s">
        <v>8333</v>
      </c>
      <c r="S1088" s="23">
        <v>1408913291</v>
      </c>
      <c r="T1088" s="18">
        <f t="shared" si="67"/>
        <v>41875.658460648148</v>
      </c>
      <c r="U1088" s="23">
        <v>1406321291</v>
      </c>
      <c r="V1088" s="18">
        <f t="shared" si="68"/>
        <v>41845.658460648148</v>
      </c>
      <c r="W1088" s="18"/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65"/>
        <v>0</v>
      </c>
      <c r="P1089" s="6">
        <f t="shared" si="66"/>
        <v>0</v>
      </c>
      <c r="Q1089" s="6" t="s">
        <v>8332</v>
      </c>
      <c r="R1089" s="6" t="s">
        <v>8333</v>
      </c>
      <c r="S1089" s="23">
        <v>1402852087</v>
      </c>
      <c r="T1089" s="18">
        <f t="shared" si="67"/>
        <v>41805.505636574067</v>
      </c>
      <c r="U1089" s="23">
        <v>1400260087</v>
      </c>
      <c r="V1089" s="18">
        <f t="shared" si="68"/>
        <v>41775.505636574067</v>
      </c>
      <c r="W1089" s="18"/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si="65"/>
        <v>0.14182977777777778</v>
      </c>
      <c r="P1090" s="6">
        <f t="shared" si="66"/>
        <v>43.41727891156463</v>
      </c>
      <c r="Q1090" s="6" t="s">
        <v>8332</v>
      </c>
      <c r="R1090" s="6" t="s">
        <v>8333</v>
      </c>
      <c r="S1090" s="23">
        <v>1398366667</v>
      </c>
      <c r="T1090" s="18">
        <f t="shared" si="67"/>
        <v>41753.591053240736</v>
      </c>
      <c r="U1090" s="23">
        <v>1395774667</v>
      </c>
      <c r="V1090" s="18">
        <f t="shared" si="68"/>
        <v>41723.591053240736</v>
      </c>
      <c r="W1090" s="18"/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ref="O1091:O1154" si="69">E1091/D1091</f>
        <v>7.8266666666666665E-2</v>
      </c>
      <c r="P1091" s="6">
        <f t="shared" ref="P1091:P1154" si="70">IFERROR(E1091/L1091,0)</f>
        <v>23.959183673469386</v>
      </c>
      <c r="Q1091" s="6" t="s">
        <v>8332</v>
      </c>
      <c r="R1091" s="6" t="s">
        <v>8333</v>
      </c>
      <c r="S1091" s="23">
        <v>1435293175</v>
      </c>
      <c r="T1091" s="18">
        <f t="shared" ref="T1091:T1154" si="71">(S1091/86400)+25569+(-5/24)</f>
        <v>42180.981192129628</v>
      </c>
      <c r="U1091" s="23">
        <v>1432701175</v>
      </c>
      <c r="V1091" s="18">
        <f t="shared" ref="V1091:V1154" si="72">(U1091/86400)+25569+(-5/24)</f>
        <v>42150.981192129628</v>
      </c>
      <c r="W1091" s="18"/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69"/>
        <v>3.8464497269020693E-4</v>
      </c>
      <c r="P1092" s="6">
        <f t="shared" si="70"/>
        <v>5</v>
      </c>
      <c r="Q1092" s="6" t="s">
        <v>8332</v>
      </c>
      <c r="R1092" s="6" t="s">
        <v>8333</v>
      </c>
      <c r="S1092" s="23">
        <v>1432873653</v>
      </c>
      <c r="T1092" s="18">
        <f t="shared" si="71"/>
        <v>42152.977465277778</v>
      </c>
      <c r="U1092" s="23">
        <v>1430281653</v>
      </c>
      <c r="V1092" s="18">
        <f t="shared" si="72"/>
        <v>42122.977465277778</v>
      </c>
      <c r="W1092" s="18"/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69"/>
        <v>0.125</v>
      </c>
      <c r="P1093" s="6">
        <f t="shared" si="70"/>
        <v>12.5</v>
      </c>
      <c r="Q1093" s="6" t="s">
        <v>8332</v>
      </c>
      <c r="R1093" s="6" t="s">
        <v>8333</v>
      </c>
      <c r="S1093" s="23">
        <v>1460313672</v>
      </c>
      <c r="T1093" s="18">
        <f t="shared" si="71"/>
        <v>42470.570277777777</v>
      </c>
      <c r="U1093" s="23">
        <v>1457725272</v>
      </c>
      <c r="V1093" s="18">
        <f t="shared" si="72"/>
        <v>42440.611944444441</v>
      </c>
      <c r="W1093" s="18"/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69"/>
        <v>1.0500000000000001E-2</v>
      </c>
      <c r="P1094" s="6">
        <f t="shared" si="70"/>
        <v>3</v>
      </c>
      <c r="Q1094" s="6" t="s">
        <v>8332</v>
      </c>
      <c r="R1094" s="6" t="s">
        <v>8333</v>
      </c>
      <c r="S1094" s="23">
        <v>1357432638</v>
      </c>
      <c r="T1094" s="18">
        <f t="shared" si="71"/>
        <v>41279.817569444444</v>
      </c>
      <c r="U1094" s="23">
        <v>1354840638</v>
      </c>
      <c r="V1094" s="18">
        <f t="shared" si="72"/>
        <v>41249.817569444444</v>
      </c>
      <c r="W1094" s="18"/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69"/>
        <v>0.14083333333333334</v>
      </c>
      <c r="P1095" s="6">
        <f t="shared" si="70"/>
        <v>10.5625</v>
      </c>
      <c r="Q1095" s="6" t="s">
        <v>8332</v>
      </c>
      <c r="R1095" s="6" t="s">
        <v>8333</v>
      </c>
      <c r="S1095" s="23">
        <v>1455232937</v>
      </c>
      <c r="T1095" s="18">
        <f t="shared" si="71"/>
        <v>42411.765474537031</v>
      </c>
      <c r="U1095" s="23">
        <v>1453936937</v>
      </c>
      <c r="V1095" s="18">
        <f t="shared" si="72"/>
        <v>42396.765474537031</v>
      </c>
      <c r="W1095" s="18"/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69"/>
        <v>0.18300055555555556</v>
      </c>
      <c r="P1096" s="6">
        <f t="shared" si="70"/>
        <v>122.00037037037038</v>
      </c>
      <c r="Q1096" s="6" t="s">
        <v>8332</v>
      </c>
      <c r="R1096" s="6" t="s">
        <v>8333</v>
      </c>
      <c r="S1096" s="23">
        <v>1318180033</v>
      </c>
      <c r="T1096" s="18">
        <f t="shared" si="71"/>
        <v>40825.505011574074</v>
      </c>
      <c r="U1096" s="23">
        <v>1315588033</v>
      </c>
      <c r="V1096" s="18">
        <f t="shared" si="72"/>
        <v>40795.505011574074</v>
      </c>
      <c r="W1096" s="18"/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69"/>
        <v>5.0347999999999997E-2</v>
      </c>
      <c r="P1097" s="6">
        <f t="shared" si="70"/>
        <v>267.80851063829789</v>
      </c>
      <c r="Q1097" s="6" t="s">
        <v>8332</v>
      </c>
      <c r="R1097" s="6" t="s">
        <v>8333</v>
      </c>
      <c r="S1097" s="23">
        <v>1377867220</v>
      </c>
      <c r="T1097" s="18">
        <f t="shared" si="71"/>
        <v>41516.328935185185</v>
      </c>
      <c r="U1097" s="23">
        <v>1375275220</v>
      </c>
      <c r="V1097" s="18">
        <f t="shared" si="72"/>
        <v>41486.328935185185</v>
      </c>
      <c r="W1097" s="18"/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69"/>
        <v>0.17933333333333334</v>
      </c>
      <c r="P1098" s="6">
        <f t="shared" si="70"/>
        <v>74.206896551724142</v>
      </c>
      <c r="Q1098" s="6" t="s">
        <v>8332</v>
      </c>
      <c r="R1098" s="6" t="s">
        <v>8333</v>
      </c>
      <c r="S1098" s="23">
        <v>1412393400</v>
      </c>
      <c r="T1098" s="18">
        <f t="shared" si="71"/>
        <v>41915.9375</v>
      </c>
      <c r="U1098" s="23">
        <v>1409747154</v>
      </c>
      <c r="V1098" s="18">
        <f t="shared" si="72"/>
        <v>41885.309652777774</v>
      </c>
      <c r="W1098" s="18"/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69"/>
        <v>4.6999999999999999E-4</v>
      </c>
      <c r="P1099" s="6">
        <f t="shared" si="70"/>
        <v>6.7142857142857144</v>
      </c>
      <c r="Q1099" s="6" t="s">
        <v>8332</v>
      </c>
      <c r="R1099" s="6" t="s">
        <v>8333</v>
      </c>
      <c r="S1099" s="23">
        <v>1393786877</v>
      </c>
      <c r="T1099" s="18">
        <f t="shared" si="71"/>
        <v>41700.584224537037</v>
      </c>
      <c r="U1099" s="23">
        <v>1390330877</v>
      </c>
      <c r="V1099" s="18">
        <f t="shared" si="72"/>
        <v>41660.584224537037</v>
      </c>
      <c r="W1099" s="18"/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69"/>
        <v>7.2120000000000004E-2</v>
      </c>
      <c r="P1100" s="6">
        <f t="shared" si="70"/>
        <v>81.954545454545453</v>
      </c>
      <c r="Q1100" s="6" t="s">
        <v>8332</v>
      </c>
      <c r="R1100" s="6" t="s">
        <v>8333</v>
      </c>
      <c r="S1100" s="23">
        <v>1397413095</v>
      </c>
      <c r="T1100" s="18">
        <f t="shared" si="71"/>
        <v>41742.554340277777</v>
      </c>
      <c r="U1100" s="23">
        <v>1394821095</v>
      </c>
      <c r="V1100" s="18">
        <f t="shared" si="72"/>
        <v>41712.554340277777</v>
      </c>
      <c r="W1100" s="18"/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69"/>
        <v>5.0000000000000001E-3</v>
      </c>
      <c r="P1101" s="6">
        <f t="shared" si="70"/>
        <v>25</v>
      </c>
      <c r="Q1101" s="6" t="s">
        <v>8332</v>
      </c>
      <c r="R1101" s="6" t="s">
        <v>8333</v>
      </c>
      <c r="S1101" s="23">
        <v>1431547468</v>
      </c>
      <c r="T1101" s="18">
        <f t="shared" si="71"/>
        <v>42137.628101851849</v>
      </c>
      <c r="U1101" s="23">
        <v>1428955468</v>
      </c>
      <c r="V1101" s="18">
        <f t="shared" si="72"/>
        <v>42107.628101851849</v>
      </c>
      <c r="W1101" s="18"/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69"/>
        <v>2.5000000000000001E-2</v>
      </c>
      <c r="P1102" s="6">
        <f t="shared" si="70"/>
        <v>10</v>
      </c>
      <c r="Q1102" s="6" t="s">
        <v>8332</v>
      </c>
      <c r="R1102" s="6" t="s">
        <v>8333</v>
      </c>
      <c r="S1102" s="23">
        <v>1455417571</v>
      </c>
      <c r="T1102" s="18">
        <f t="shared" si="71"/>
        <v>42413.902442129627</v>
      </c>
      <c r="U1102" s="23">
        <v>1452825571</v>
      </c>
      <c r="V1102" s="18">
        <f t="shared" si="72"/>
        <v>42383.902442129627</v>
      </c>
      <c r="W1102" s="18"/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69"/>
        <v>4.0999999999999999E-4</v>
      </c>
      <c r="P1103" s="6">
        <f t="shared" si="70"/>
        <v>6.833333333333333</v>
      </c>
      <c r="Q1103" s="6" t="s">
        <v>8332</v>
      </c>
      <c r="R1103" s="6" t="s">
        <v>8333</v>
      </c>
      <c r="S1103" s="23">
        <v>1468519920</v>
      </c>
      <c r="T1103" s="18">
        <f t="shared" si="71"/>
        <v>42565.549999999996</v>
      </c>
      <c r="U1103" s="23">
        <v>1466188338</v>
      </c>
      <c r="V1103" s="18">
        <f t="shared" si="72"/>
        <v>42538.564097222225</v>
      </c>
      <c r="W1103" s="18"/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69"/>
        <v>5.3124999999999999E-2</v>
      </c>
      <c r="P1104" s="6">
        <f t="shared" si="70"/>
        <v>17.708333333333332</v>
      </c>
      <c r="Q1104" s="6" t="s">
        <v>8332</v>
      </c>
      <c r="R1104" s="6" t="s">
        <v>8333</v>
      </c>
      <c r="S1104" s="23">
        <v>1386568740</v>
      </c>
      <c r="T1104" s="18">
        <f t="shared" si="71"/>
        <v>41617.040972222218</v>
      </c>
      <c r="U1104" s="23">
        <v>1383095125</v>
      </c>
      <c r="V1104" s="18">
        <f t="shared" si="72"/>
        <v>41576.837094907409</v>
      </c>
      <c r="W1104" s="18"/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69"/>
        <v>1.6199999999999999E-2</v>
      </c>
      <c r="P1105" s="6">
        <f t="shared" si="70"/>
        <v>16.2</v>
      </c>
      <c r="Q1105" s="6" t="s">
        <v>8332</v>
      </c>
      <c r="R1105" s="6" t="s">
        <v>8333</v>
      </c>
      <c r="S1105" s="23">
        <v>1466227190</v>
      </c>
      <c r="T1105" s="18">
        <f t="shared" si="71"/>
        <v>42539.013773148145</v>
      </c>
      <c r="U1105" s="23">
        <v>1461043190</v>
      </c>
      <c r="V1105" s="18">
        <f t="shared" si="72"/>
        <v>42479.013773148145</v>
      </c>
      <c r="W1105" s="18"/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69"/>
        <v>4.9516666666666667E-2</v>
      </c>
      <c r="P1106" s="6">
        <f t="shared" si="70"/>
        <v>80.297297297297291</v>
      </c>
      <c r="Q1106" s="6" t="s">
        <v>8332</v>
      </c>
      <c r="R1106" s="6" t="s">
        <v>8333</v>
      </c>
      <c r="S1106" s="23">
        <v>1402480221</v>
      </c>
      <c r="T1106" s="18">
        <f t="shared" si="71"/>
        <v>41801.201631944445</v>
      </c>
      <c r="U1106" s="23">
        <v>1399888221</v>
      </c>
      <c r="V1106" s="18">
        <f t="shared" si="72"/>
        <v>41771.201631944445</v>
      </c>
      <c r="W1106" s="18"/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69"/>
        <v>1.5900000000000001E-3</v>
      </c>
      <c r="P1107" s="6">
        <f t="shared" si="70"/>
        <v>71.55</v>
      </c>
      <c r="Q1107" s="6" t="s">
        <v>8332</v>
      </c>
      <c r="R1107" s="6" t="s">
        <v>8333</v>
      </c>
      <c r="S1107" s="23">
        <v>1395627327</v>
      </c>
      <c r="T1107" s="18">
        <f t="shared" si="71"/>
        <v>41721.885729166665</v>
      </c>
      <c r="U1107" s="23">
        <v>1393038927</v>
      </c>
      <c r="V1107" s="18">
        <f t="shared" si="72"/>
        <v>41691.927395833329</v>
      </c>
      <c r="W1107" s="18"/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69"/>
        <v>0.41249999999999998</v>
      </c>
      <c r="P1108" s="6">
        <f t="shared" si="70"/>
        <v>23.571428571428573</v>
      </c>
      <c r="Q1108" s="6" t="s">
        <v>8332</v>
      </c>
      <c r="R1108" s="6" t="s">
        <v>8333</v>
      </c>
      <c r="S1108" s="23">
        <v>1333557975</v>
      </c>
      <c r="T1108" s="18">
        <f t="shared" si="71"/>
        <v>41003.490451388883</v>
      </c>
      <c r="U1108" s="23">
        <v>1330969575</v>
      </c>
      <c r="V1108" s="18">
        <f t="shared" si="72"/>
        <v>40973.532118055555</v>
      </c>
      <c r="W1108" s="18"/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69"/>
        <v>0</v>
      </c>
      <c r="P1109" s="6">
        <f t="shared" si="70"/>
        <v>0</v>
      </c>
      <c r="Q1109" s="6" t="s">
        <v>8332</v>
      </c>
      <c r="R1109" s="6" t="s">
        <v>8333</v>
      </c>
      <c r="S1109" s="23">
        <v>1406148024</v>
      </c>
      <c r="T1109" s="18">
        <f t="shared" si="71"/>
        <v>41843.653055555551</v>
      </c>
      <c r="U1109" s="23">
        <v>1403556024</v>
      </c>
      <c r="V1109" s="18">
        <f t="shared" si="72"/>
        <v>41813.653055555551</v>
      </c>
      <c r="W1109" s="18"/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69"/>
        <v>2.93E-2</v>
      </c>
      <c r="P1110" s="6">
        <f t="shared" si="70"/>
        <v>34.88095238095238</v>
      </c>
      <c r="Q1110" s="6" t="s">
        <v>8332</v>
      </c>
      <c r="R1110" s="6" t="s">
        <v>8333</v>
      </c>
      <c r="S1110" s="23">
        <v>1334326635</v>
      </c>
      <c r="T1110" s="18">
        <f t="shared" si="71"/>
        <v>41012.386979166666</v>
      </c>
      <c r="U1110" s="23">
        <v>1329146235</v>
      </c>
      <c r="V1110" s="18">
        <f t="shared" si="72"/>
        <v>40952.42864583333</v>
      </c>
      <c r="W1110" s="18"/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69"/>
        <v>4.4999999999999997E-3</v>
      </c>
      <c r="P1111" s="6">
        <f t="shared" si="70"/>
        <v>15</v>
      </c>
      <c r="Q1111" s="6" t="s">
        <v>8332</v>
      </c>
      <c r="R1111" s="6" t="s">
        <v>8333</v>
      </c>
      <c r="S1111" s="23">
        <v>1479495790</v>
      </c>
      <c r="T1111" s="18">
        <f t="shared" si="71"/>
        <v>42692.5855324074</v>
      </c>
      <c r="U1111" s="23">
        <v>1476900190</v>
      </c>
      <c r="V1111" s="18">
        <f t="shared" si="72"/>
        <v>42662.543865740743</v>
      </c>
      <c r="W1111" s="18"/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69"/>
        <v>5.1000000000000004E-3</v>
      </c>
      <c r="P1112" s="6">
        <f t="shared" si="70"/>
        <v>23.181818181818183</v>
      </c>
      <c r="Q1112" s="6" t="s">
        <v>8332</v>
      </c>
      <c r="R1112" s="6" t="s">
        <v>8333</v>
      </c>
      <c r="S1112" s="23">
        <v>1354919022</v>
      </c>
      <c r="T1112" s="18">
        <f t="shared" si="71"/>
        <v>41250.72479166666</v>
      </c>
      <c r="U1112" s="23">
        <v>1352327022</v>
      </c>
      <c r="V1112" s="18">
        <f t="shared" si="72"/>
        <v>41220.72479166666</v>
      </c>
      <c r="W1112" s="18"/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69"/>
        <v>4.0000000000000002E-4</v>
      </c>
      <c r="P1113" s="6">
        <f t="shared" si="70"/>
        <v>1</v>
      </c>
      <c r="Q1113" s="6" t="s">
        <v>8332</v>
      </c>
      <c r="R1113" s="6" t="s">
        <v>8333</v>
      </c>
      <c r="S1113" s="23">
        <v>1452228790</v>
      </c>
      <c r="T1113" s="18">
        <f t="shared" si="71"/>
        <v>42376.995254629626</v>
      </c>
      <c r="U1113" s="23">
        <v>1449636790</v>
      </c>
      <c r="V1113" s="18">
        <f t="shared" si="72"/>
        <v>42346.995254629626</v>
      </c>
      <c r="W1113" s="18"/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69"/>
        <v>0.35537409090909089</v>
      </c>
      <c r="P1114" s="6">
        <f t="shared" si="70"/>
        <v>100.23371794871794</v>
      </c>
      <c r="Q1114" s="6" t="s">
        <v>8332</v>
      </c>
      <c r="R1114" s="6" t="s">
        <v>8333</v>
      </c>
      <c r="S1114" s="23">
        <v>1421656200</v>
      </c>
      <c r="T1114" s="18">
        <f t="shared" si="71"/>
        <v>42023.145833333336</v>
      </c>
      <c r="U1114" s="23">
        <v>1416507211</v>
      </c>
      <c r="V1114" s="18">
        <f t="shared" si="72"/>
        <v>41963.551053240742</v>
      </c>
      <c r="W1114" s="18"/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69"/>
        <v>5.0000000000000001E-3</v>
      </c>
      <c r="P1115" s="6">
        <f t="shared" si="70"/>
        <v>5</v>
      </c>
      <c r="Q1115" s="6" t="s">
        <v>8332</v>
      </c>
      <c r="R1115" s="6" t="s">
        <v>8333</v>
      </c>
      <c r="S1115" s="23">
        <v>1408058820</v>
      </c>
      <c r="T1115" s="18">
        <f t="shared" si="71"/>
        <v>41865.768749999996</v>
      </c>
      <c r="U1115" s="23">
        <v>1405466820</v>
      </c>
      <c r="V1115" s="18">
        <f t="shared" si="72"/>
        <v>41835.768749999996</v>
      </c>
      <c r="W1115" s="18"/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69"/>
        <v>1.6666666666666668E-3</v>
      </c>
      <c r="P1116" s="6">
        <f t="shared" si="70"/>
        <v>3.3333333333333335</v>
      </c>
      <c r="Q1116" s="6" t="s">
        <v>8332</v>
      </c>
      <c r="R1116" s="6" t="s">
        <v>8333</v>
      </c>
      <c r="S1116" s="23">
        <v>1381306687</v>
      </c>
      <c r="T1116" s="18">
        <f t="shared" si="71"/>
        <v>41556.13758101852</v>
      </c>
      <c r="U1116" s="23">
        <v>1378714687</v>
      </c>
      <c r="V1116" s="18">
        <f t="shared" si="72"/>
        <v>41526.13758101852</v>
      </c>
      <c r="W1116" s="18"/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69"/>
        <v>1.325E-3</v>
      </c>
      <c r="P1117" s="6">
        <f t="shared" si="70"/>
        <v>13.25</v>
      </c>
      <c r="Q1117" s="6" t="s">
        <v>8332</v>
      </c>
      <c r="R1117" s="6" t="s">
        <v>8333</v>
      </c>
      <c r="S1117" s="23">
        <v>1459352495</v>
      </c>
      <c r="T1117" s="18">
        <f t="shared" si="71"/>
        <v>42459.445543981477</v>
      </c>
      <c r="U1117" s="23">
        <v>1456764095</v>
      </c>
      <c r="V1117" s="18">
        <f t="shared" si="72"/>
        <v>42429.487210648142</v>
      </c>
      <c r="W1117" s="18"/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69"/>
        <v>3.5704000000000004E-4</v>
      </c>
      <c r="P1118" s="6">
        <f t="shared" si="70"/>
        <v>17.852</v>
      </c>
      <c r="Q1118" s="6" t="s">
        <v>8332</v>
      </c>
      <c r="R1118" s="6" t="s">
        <v>8333</v>
      </c>
      <c r="S1118" s="23">
        <v>1339273208</v>
      </c>
      <c r="T1118" s="18">
        <f t="shared" si="71"/>
        <v>41069.638981481483</v>
      </c>
      <c r="U1118" s="23">
        <v>1334089208</v>
      </c>
      <c r="V1118" s="18">
        <f t="shared" si="72"/>
        <v>41009.638981481483</v>
      </c>
      <c r="W1118" s="18"/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69"/>
        <v>8.3000000000000004E-2</v>
      </c>
      <c r="P1119" s="6">
        <f t="shared" si="70"/>
        <v>10.375</v>
      </c>
      <c r="Q1119" s="6" t="s">
        <v>8332</v>
      </c>
      <c r="R1119" s="6" t="s">
        <v>8333</v>
      </c>
      <c r="S1119" s="23">
        <v>1451053313</v>
      </c>
      <c r="T1119" s="18">
        <f t="shared" si="71"/>
        <v>42363.390196759261</v>
      </c>
      <c r="U1119" s="23">
        <v>1448461313</v>
      </c>
      <c r="V1119" s="18">
        <f t="shared" si="72"/>
        <v>42333.390196759261</v>
      </c>
      <c r="W1119" s="18"/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69"/>
        <v>2.4222222222222221E-2</v>
      </c>
      <c r="P1120" s="6">
        <f t="shared" si="70"/>
        <v>36.333333333333336</v>
      </c>
      <c r="Q1120" s="6" t="s">
        <v>8332</v>
      </c>
      <c r="R1120" s="6" t="s">
        <v>8333</v>
      </c>
      <c r="S1120" s="23">
        <v>1396666779</v>
      </c>
      <c r="T1120" s="18">
        <f t="shared" si="71"/>
        <v>41733.91642361111</v>
      </c>
      <c r="U1120" s="23">
        <v>1394078379</v>
      </c>
      <c r="V1120" s="18">
        <f t="shared" si="72"/>
        <v>41703.958090277774</v>
      </c>
      <c r="W1120" s="18"/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69"/>
        <v>2.3809523809523812E-3</v>
      </c>
      <c r="P1121" s="6">
        <f t="shared" si="70"/>
        <v>5</v>
      </c>
      <c r="Q1121" s="6" t="s">
        <v>8332</v>
      </c>
      <c r="R1121" s="6" t="s">
        <v>8333</v>
      </c>
      <c r="S1121" s="23">
        <v>1396810864</v>
      </c>
      <c r="T1121" s="18">
        <f t="shared" si="71"/>
        <v>41735.584074074075</v>
      </c>
      <c r="U1121" s="23">
        <v>1395687664</v>
      </c>
      <c r="V1121" s="18">
        <f t="shared" si="72"/>
        <v>41722.584074074075</v>
      </c>
      <c r="W1121" s="18"/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69"/>
        <v>0</v>
      </c>
      <c r="P1122" s="6">
        <f t="shared" si="70"/>
        <v>0</v>
      </c>
      <c r="Q1122" s="6" t="s">
        <v>8332</v>
      </c>
      <c r="R1122" s="6" t="s">
        <v>8333</v>
      </c>
      <c r="S1122" s="23">
        <v>1319835400</v>
      </c>
      <c r="T1122" s="18">
        <f t="shared" si="71"/>
        <v>40844.664351851847</v>
      </c>
      <c r="U1122" s="23">
        <v>1315947400</v>
      </c>
      <c r="V1122" s="18">
        <f t="shared" si="72"/>
        <v>40799.664351851847</v>
      </c>
      <c r="W1122" s="18"/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69"/>
        <v>1.16E-4</v>
      </c>
      <c r="P1123" s="6">
        <f t="shared" si="70"/>
        <v>5.8</v>
      </c>
      <c r="Q1123" s="6" t="s">
        <v>8332</v>
      </c>
      <c r="R1123" s="6" t="s">
        <v>8333</v>
      </c>
      <c r="S1123" s="23">
        <v>1457904316</v>
      </c>
      <c r="T1123" s="18">
        <f t="shared" si="71"/>
        <v>42442.684212962959</v>
      </c>
      <c r="U1123" s="23">
        <v>1455315916</v>
      </c>
      <c r="V1123" s="18">
        <f t="shared" si="72"/>
        <v>42412.72587962963</v>
      </c>
      <c r="W1123" s="18"/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69"/>
        <v>0</v>
      </c>
      <c r="P1124" s="6">
        <f t="shared" si="70"/>
        <v>0</v>
      </c>
      <c r="Q1124" s="6" t="s">
        <v>8332</v>
      </c>
      <c r="R1124" s="6" t="s">
        <v>8333</v>
      </c>
      <c r="S1124" s="23">
        <v>1369932825</v>
      </c>
      <c r="T1124" s="18">
        <f t="shared" si="71"/>
        <v>41424.495659722219</v>
      </c>
      <c r="U1124" s="23">
        <v>1368723225</v>
      </c>
      <c r="V1124" s="18">
        <f t="shared" si="72"/>
        <v>41410.495659722219</v>
      </c>
      <c r="W1124" s="18"/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69"/>
        <v>2.2000000000000001E-3</v>
      </c>
      <c r="P1125" s="6">
        <f t="shared" si="70"/>
        <v>3.6666666666666665</v>
      </c>
      <c r="Q1125" s="6" t="s">
        <v>8332</v>
      </c>
      <c r="R1125" s="6" t="s">
        <v>8333</v>
      </c>
      <c r="S1125" s="23">
        <v>1397910848</v>
      </c>
      <c r="T1125" s="18">
        <f t="shared" si="71"/>
        <v>41748.315370370365</v>
      </c>
      <c r="U1125" s="23">
        <v>1395318848</v>
      </c>
      <c r="V1125" s="18">
        <f t="shared" si="72"/>
        <v>41718.315370370365</v>
      </c>
      <c r="W1125" s="18"/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69"/>
        <v>4.7222222222222223E-3</v>
      </c>
      <c r="P1126" s="6">
        <f t="shared" si="70"/>
        <v>60.714285714285715</v>
      </c>
      <c r="Q1126" s="6" t="s">
        <v>8332</v>
      </c>
      <c r="R1126" s="6" t="s">
        <v>8334</v>
      </c>
      <c r="S1126" s="23">
        <v>1430409651</v>
      </c>
      <c r="T1126" s="18">
        <f t="shared" si="71"/>
        <v>42124.458923611113</v>
      </c>
      <c r="U1126" s="23">
        <v>1427817651</v>
      </c>
      <c r="V1126" s="18">
        <f t="shared" si="72"/>
        <v>42094.458923611113</v>
      </c>
      <c r="W1126" s="18"/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69"/>
        <v>0</v>
      </c>
      <c r="P1127" s="6">
        <f t="shared" si="70"/>
        <v>0</v>
      </c>
      <c r="Q1127" s="6" t="s">
        <v>8332</v>
      </c>
      <c r="R1127" s="6" t="s">
        <v>8334</v>
      </c>
      <c r="S1127" s="23">
        <v>1443193130</v>
      </c>
      <c r="T1127" s="18">
        <f t="shared" si="71"/>
        <v>42272.415856481479</v>
      </c>
      <c r="U1127" s="23">
        <v>1438009130</v>
      </c>
      <c r="V1127" s="18">
        <f t="shared" si="72"/>
        <v>42212.415856481479</v>
      </c>
      <c r="W1127" s="18"/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69"/>
        <v>5.0000000000000001E-3</v>
      </c>
      <c r="P1128" s="6">
        <f t="shared" si="70"/>
        <v>5</v>
      </c>
      <c r="Q1128" s="6" t="s">
        <v>8332</v>
      </c>
      <c r="R1128" s="6" t="s">
        <v>8334</v>
      </c>
      <c r="S1128" s="23">
        <v>1468482694</v>
      </c>
      <c r="T1128" s="18">
        <f t="shared" si="71"/>
        <v>42565.119143518517</v>
      </c>
      <c r="U1128" s="23">
        <v>1465890694</v>
      </c>
      <c r="V1128" s="18">
        <f t="shared" si="72"/>
        <v>42535.119143518517</v>
      </c>
      <c r="W1128" s="18"/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69"/>
        <v>1.6714285714285713E-2</v>
      </c>
      <c r="P1129" s="6">
        <f t="shared" si="70"/>
        <v>25.434782608695652</v>
      </c>
      <c r="Q1129" s="6" t="s">
        <v>8332</v>
      </c>
      <c r="R1129" s="6" t="s">
        <v>8334</v>
      </c>
      <c r="S1129" s="23">
        <v>1416000600</v>
      </c>
      <c r="T1129" s="18">
        <f t="shared" si="71"/>
        <v>41957.687499999993</v>
      </c>
      <c r="U1129" s="23">
        <v>1413318600</v>
      </c>
      <c r="V1129" s="18">
        <f t="shared" si="72"/>
        <v>41926.645833333328</v>
      </c>
      <c r="W1129" s="18"/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69"/>
        <v>1E-3</v>
      </c>
      <c r="P1130" s="6">
        <f t="shared" si="70"/>
        <v>1</v>
      </c>
      <c r="Q1130" s="6" t="s">
        <v>8332</v>
      </c>
      <c r="R1130" s="6" t="s">
        <v>8334</v>
      </c>
      <c r="S1130" s="23">
        <v>1407425717</v>
      </c>
      <c r="T1130" s="18">
        <f t="shared" si="71"/>
        <v>41858.441168981481</v>
      </c>
      <c r="U1130" s="23">
        <v>1404833717</v>
      </c>
      <c r="V1130" s="18">
        <f t="shared" si="72"/>
        <v>41828.441168981481</v>
      </c>
      <c r="W1130" s="18"/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69"/>
        <v>1.0499999999999999E-3</v>
      </c>
      <c r="P1131" s="6">
        <f t="shared" si="70"/>
        <v>10.5</v>
      </c>
      <c r="Q1131" s="6" t="s">
        <v>8332</v>
      </c>
      <c r="R1131" s="6" t="s">
        <v>8334</v>
      </c>
      <c r="S1131" s="23">
        <v>1465107693</v>
      </c>
      <c r="T1131" s="18">
        <f t="shared" si="71"/>
        <v>42526.056631944441</v>
      </c>
      <c r="U1131" s="23">
        <v>1462515693</v>
      </c>
      <c r="V1131" s="18">
        <f t="shared" si="72"/>
        <v>42496.056631944441</v>
      </c>
      <c r="W1131" s="18"/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69"/>
        <v>2.2000000000000001E-3</v>
      </c>
      <c r="P1132" s="6">
        <f t="shared" si="70"/>
        <v>3.6666666666666665</v>
      </c>
      <c r="Q1132" s="6" t="s">
        <v>8332</v>
      </c>
      <c r="R1132" s="6" t="s">
        <v>8334</v>
      </c>
      <c r="S1132" s="23">
        <v>1416963300</v>
      </c>
      <c r="T1132" s="18">
        <f t="shared" si="71"/>
        <v>41968.829861111109</v>
      </c>
      <c r="U1132" s="23">
        <v>1411775700</v>
      </c>
      <c r="V1132" s="18">
        <f t="shared" si="72"/>
        <v>41908.788194444445</v>
      </c>
      <c r="W1132" s="18"/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69"/>
        <v>0</v>
      </c>
      <c r="P1133" s="6">
        <f t="shared" si="70"/>
        <v>0</v>
      </c>
      <c r="Q1133" s="6" t="s">
        <v>8332</v>
      </c>
      <c r="R1133" s="6" t="s">
        <v>8334</v>
      </c>
      <c r="S1133" s="23">
        <v>1450993668</v>
      </c>
      <c r="T1133" s="18">
        <f t="shared" si="71"/>
        <v>42362.699861111112</v>
      </c>
      <c r="U1133" s="23">
        <v>1448401668</v>
      </c>
      <c r="V1133" s="18">
        <f t="shared" si="72"/>
        <v>42332.699861111112</v>
      </c>
      <c r="W1133" s="18"/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69"/>
        <v>0.14380000000000001</v>
      </c>
      <c r="P1134" s="6">
        <f t="shared" si="70"/>
        <v>110.61538461538461</v>
      </c>
      <c r="Q1134" s="6" t="s">
        <v>8332</v>
      </c>
      <c r="R1134" s="6" t="s">
        <v>8334</v>
      </c>
      <c r="S1134" s="23">
        <v>1483238771</v>
      </c>
      <c r="T1134" s="18">
        <f t="shared" si="71"/>
        <v>42735.907071759262</v>
      </c>
      <c r="U1134" s="23">
        <v>1480646771</v>
      </c>
      <c r="V1134" s="18">
        <f t="shared" si="72"/>
        <v>42705.907071759262</v>
      </c>
      <c r="W1134" s="18"/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69"/>
        <v>6.6666666666666671E-3</v>
      </c>
      <c r="P1135" s="6">
        <f t="shared" si="70"/>
        <v>20</v>
      </c>
      <c r="Q1135" s="6" t="s">
        <v>8332</v>
      </c>
      <c r="R1135" s="6" t="s">
        <v>8334</v>
      </c>
      <c r="S1135" s="23">
        <v>1406799981</v>
      </c>
      <c r="T1135" s="18">
        <f t="shared" si="71"/>
        <v>41851.198854166665</v>
      </c>
      <c r="U1135" s="23">
        <v>1404207981</v>
      </c>
      <c r="V1135" s="18">
        <f t="shared" si="72"/>
        <v>41821.198854166665</v>
      </c>
      <c r="W1135" s="18"/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69"/>
        <v>4.0000000000000003E-5</v>
      </c>
      <c r="P1136" s="6">
        <f t="shared" si="70"/>
        <v>1</v>
      </c>
      <c r="Q1136" s="6" t="s">
        <v>8332</v>
      </c>
      <c r="R1136" s="6" t="s">
        <v>8334</v>
      </c>
      <c r="S1136" s="23">
        <v>1417235580</v>
      </c>
      <c r="T1136" s="18">
        <f t="shared" si="71"/>
        <v>41971.981249999997</v>
      </c>
      <c r="U1136" s="23">
        <v>1416034228</v>
      </c>
      <c r="V1136" s="18">
        <f t="shared" si="72"/>
        <v>41958.07671296296</v>
      </c>
      <c r="W1136" s="18"/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69"/>
        <v>0.05</v>
      </c>
      <c r="P1137" s="6">
        <f t="shared" si="70"/>
        <v>50</v>
      </c>
      <c r="Q1137" s="6" t="s">
        <v>8332</v>
      </c>
      <c r="R1137" s="6" t="s">
        <v>8334</v>
      </c>
      <c r="S1137" s="23">
        <v>1470527094</v>
      </c>
      <c r="T1137" s="18">
        <f t="shared" si="71"/>
        <v>42588.781180555554</v>
      </c>
      <c r="U1137" s="23">
        <v>1467935094</v>
      </c>
      <c r="V1137" s="18">
        <f t="shared" si="72"/>
        <v>42558.781180555554</v>
      </c>
      <c r="W1137" s="18"/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69"/>
        <v>6.4439140811455853E-2</v>
      </c>
      <c r="P1138" s="6">
        <f t="shared" si="70"/>
        <v>45</v>
      </c>
      <c r="Q1138" s="6" t="s">
        <v>8332</v>
      </c>
      <c r="R1138" s="6" t="s">
        <v>8334</v>
      </c>
      <c r="S1138" s="23">
        <v>1450541229</v>
      </c>
      <c r="T1138" s="18">
        <f t="shared" si="71"/>
        <v>42357.46329861111</v>
      </c>
      <c r="U1138" s="23">
        <v>1447949229</v>
      </c>
      <c r="V1138" s="18">
        <f t="shared" si="72"/>
        <v>42327.46329861111</v>
      </c>
      <c r="W1138" s="18"/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69"/>
        <v>0.39500000000000002</v>
      </c>
      <c r="P1139" s="6">
        <f t="shared" si="70"/>
        <v>253.2051282051282</v>
      </c>
      <c r="Q1139" s="6" t="s">
        <v>8332</v>
      </c>
      <c r="R1139" s="6" t="s">
        <v>8334</v>
      </c>
      <c r="S1139" s="23">
        <v>1461440421</v>
      </c>
      <c r="T1139" s="18">
        <f t="shared" si="71"/>
        <v>42483.611354166664</v>
      </c>
      <c r="U1139" s="23">
        <v>1458848421</v>
      </c>
      <c r="V1139" s="18">
        <f t="shared" si="72"/>
        <v>42453.611354166664</v>
      </c>
      <c r="W1139" s="18"/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69"/>
        <v>3.5714285714285713E-3</v>
      </c>
      <c r="P1140" s="6">
        <f t="shared" si="70"/>
        <v>31.25</v>
      </c>
      <c r="Q1140" s="6" t="s">
        <v>8332</v>
      </c>
      <c r="R1140" s="6" t="s">
        <v>8334</v>
      </c>
      <c r="S1140" s="23">
        <v>1485035131</v>
      </c>
      <c r="T1140" s="18">
        <f t="shared" si="71"/>
        <v>42756.698275462964</v>
      </c>
      <c r="U1140" s="23">
        <v>1483307131</v>
      </c>
      <c r="V1140" s="18">
        <f t="shared" si="72"/>
        <v>42736.698275462964</v>
      </c>
      <c r="W1140" s="18"/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69"/>
        <v>6.2500000000000001E-4</v>
      </c>
      <c r="P1141" s="6">
        <f t="shared" si="70"/>
        <v>5</v>
      </c>
      <c r="Q1141" s="6" t="s">
        <v>8332</v>
      </c>
      <c r="R1141" s="6" t="s">
        <v>8334</v>
      </c>
      <c r="S1141" s="23">
        <v>1420100426</v>
      </c>
      <c r="T1141" s="18">
        <f t="shared" si="71"/>
        <v>42005.139189814814</v>
      </c>
      <c r="U1141" s="23">
        <v>1417508426</v>
      </c>
      <c r="V1141" s="18">
        <f t="shared" si="72"/>
        <v>41975.139189814814</v>
      </c>
      <c r="W1141" s="18"/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69"/>
        <v>0</v>
      </c>
      <c r="P1142" s="6">
        <f t="shared" si="70"/>
        <v>0</v>
      </c>
      <c r="Q1142" s="6" t="s">
        <v>8332</v>
      </c>
      <c r="R1142" s="6" t="s">
        <v>8334</v>
      </c>
      <c r="S1142" s="23">
        <v>1438859121</v>
      </c>
      <c r="T1142" s="18">
        <f t="shared" si="71"/>
        <v>42222.253715277773</v>
      </c>
      <c r="U1142" s="23">
        <v>1436267121</v>
      </c>
      <c r="V1142" s="18">
        <f t="shared" si="72"/>
        <v>42192.253715277773</v>
      </c>
      <c r="W1142" s="18"/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69"/>
        <v>0</v>
      </c>
      <c r="P1143" s="6">
        <f t="shared" si="70"/>
        <v>0</v>
      </c>
      <c r="Q1143" s="6" t="s">
        <v>8332</v>
      </c>
      <c r="R1143" s="6" t="s">
        <v>8334</v>
      </c>
      <c r="S1143" s="23">
        <v>1436460450</v>
      </c>
      <c r="T1143" s="18">
        <f t="shared" si="71"/>
        <v>42194.491319444445</v>
      </c>
      <c r="U1143" s="23">
        <v>1433868450</v>
      </c>
      <c r="V1143" s="18">
        <f t="shared" si="72"/>
        <v>42164.491319444445</v>
      </c>
      <c r="W1143" s="18"/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69"/>
        <v>0</v>
      </c>
      <c r="P1144" s="6">
        <f t="shared" si="70"/>
        <v>0</v>
      </c>
      <c r="Q1144" s="6" t="s">
        <v>8332</v>
      </c>
      <c r="R1144" s="6" t="s">
        <v>8334</v>
      </c>
      <c r="S1144" s="23">
        <v>1424131727</v>
      </c>
      <c r="T1144" s="18">
        <f t="shared" si="71"/>
        <v>42051.797766203701</v>
      </c>
      <c r="U1144" s="23">
        <v>1421539727</v>
      </c>
      <c r="V1144" s="18">
        <f t="shared" si="72"/>
        <v>42021.797766203701</v>
      </c>
      <c r="W1144" s="18"/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69"/>
        <v>4.1333333333333335E-3</v>
      </c>
      <c r="P1145" s="6">
        <f t="shared" si="70"/>
        <v>23.25</v>
      </c>
      <c r="Q1145" s="6" t="s">
        <v>8332</v>
      </c>
      <c r="R1145" s="6" t="s">
        <v>8334</v>
      </c>
      <c r="S1145" s="23">
        <v>1450327126</v>
      </c>
      <c r="T1145" s="18">
        <f t="shared" si="71"/>
        <v>42354.985254629624</v>
      </c>
      <c r="U1145" s="23">
        <v>1447735126</v>
      </c>
      <c r="V1145" s="18">
        <f t="shared" si="72"/>
        <v>42324.985254629624</v>
      </c>
      <c r="W1145" s="18"/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69"/>
        <v>0</v>
      </c>
      <c r="P1146" s="6">
        <f t="shared" si="70"/>
        <v>0</v>
      </c>
      <c r="Q1146" s="6" t="s">
        <v>8335</v>
      </c>
      <c r="R1146" s="6" t="s">
        <v>8336</v>
      </c>
      <c r="S1146" s="23">
        <v>1430281320</v>
      </c>
      <c r="T1146" s="18">
        <f t="shared" si="71"/>
        <v>42122.973611111105</v>
      </c>
      <c r="U1146" s="23">
        <v>1427689320</v>
      </c>
      <c r="V1146" s="18">
        <f t="shared" si="72"/>
        <v>42092.973611111105</v>
      </c>
      <c r="W1146" s="18"/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69"/>
        <v>1.25E-3</v>
      </c>
      <c r="P1147" s="6">
        <f t="shared" si="70"/>
        <v>100</v>
      </c>
      <c r="Q1147" s="6" t="s">
        <v>8335</v>
      </c>
      <c r="R1147" s="6" t="s">
        <v>8336</v>
      </c>
      <c r="S1147" s="23">
        <v>1412272592</v>
      </c>
      <c r="T1147" s="18">
        <f t="shared" si="71"/>
        <v>41914.539259259254</v>
      </c>
      <c r="U1147" s="23">
        <v>1407088592</v>
      </c>
      <c r="V1147" s="18">
        <f t="shared" si="72"/>
        <v>41854.539259259254</v>
      </c>
      <c r="W1147" s="18"/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69"/>
        <v>8.8333333333333333E-2</v>
      </c>
      <c r="P1148" s="6">
        <f t="shared" si="70"/>
        <v>44.166666666666664</v>
      </c>
      <c r="Q1148" s="6" t="s">
        <v>8335</v>
      </c>
      <c r="R1148" s="6" t="s">
        <v>8336</v>
      </c>
      <c r="S1148" s="23">
        <v>1399071173</v>
      </c>
      <c r="T1148" s="18">
        <f t="shared" si="71"/>
        <v>41761.745057870365</v>
      </c>
      <c r="U1148" s="23">
        <v>1395787973</v>
      </c>
      <c r="V1148" s="18">
        <f t="shared" si="72"/>
        <v>41723.745057870365</v>
      </c>
      <c r="W1148" s="18"/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69"/>
        <v>0</v>
      </c>
      <c r="P1149" s="6">
        <f t="shared" si="70"/>
        <v>0</v>
      </c>
      <c r="Q1149" s="6" t="s">
        <v>8335</v>
      </c>
      <c r="R1149" s="6" t="s">
        <v>8336</v>
      </c>
      <c r="S1149" s="23">
        <v>1413760783</v>
      </c>
      <c r="T1149" s="18">
        <f t="shared" si="71"/>
        <v>41931.763692129629</v>
      </c>
      <c r="U1149" s="23">
        <v>1408576783</v>
      </c>
      <c r="V1149" s="18">
        <f t="shared" si="72"/>
        <v>41871.763692129629</v>
      </c>
      <c r="W1149" s="18"/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69"/>
        <v>4.8666666666666667E-3</v>
      </c>
      <c r="P1150" s="6">
        <f t="shared" si="70"/>
        <v>24.333333333333332</v>
      </c>
      <c r="Q1150" s="6" t="s">
        <v>8335</v>
      </c>
      <c r="R1150" s="6" t="s">
        <v>8336</v>
      </c>
      <c r="S1150" s="23">
        <v>1480568781</v>
      </c>
      <c r="T1150" s="18">
        <f t="shared" si="71"/>
        <v>42705.00440972222</v>
      </c>
      <c r="U1150" s="23">
        <v>1477973181</v>
      </c>
      <c r="V1150" s="18">
        <f t="shared" si="72"/>
        <v>42674.962743055548</v>
      </c>
      <c r="W1150" s="18"/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69"/>
        <v>1.5E-3</v>
      </c>
      <c r="P1151" s="6">
        <f t="shared" si="70"/>
        <v>37.5</v>
      </c>
      <c r="Q1151" s="6" t="s">
        <v>8335</v>
      </c>
      <c r="R1151" s="6" t="s">
        <v>8336</v>
      </c>
      <c r="S1151" s="23">
        <v>1466096566</v>
      </c>
      <c r="T1151" s="18">
        <f t="shared" si="71"/>
        <v>42537.501921296294</v>
      </c>
      <c r="U1151" s="23">
        <v>1463504566</v>
      </c>
      <c r="V1151" s="18">
        <f t="shared" si="72"/>
        <v>42507.501921296294</v>
      </c>
      <c r="W1151" s="18"/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69"/>
        <v>0.1008</v>
      </c>
      <c r="P1152" s="6">
        <f t="shared" si="70"/>
        <v>42</v>
      </c>
      <c r="Q1152" s="6" t="s">
        <v>8335</v>
      </c>
      <c r="R1152" s="6" t="s">
        <v>8336</v>
      </c>
      <c r="S1152" s="23">
        <v>1452293675</v>
      </c>
      <c r="T1152" s="18">
        <f t="shared" si="71"/>
        <v>42377.74623842592</v>
      </c>
      <c r="U1152" s="23">
        <v>1447109675</v>
      </c>
      <c r="V1152" s="18">
        <f t="shared" si="72"/>
        <v>42317.74623842592</v>
      </c>
      <c r="W1152" s="18"/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69"/>
        <v>0</v>
      </c>
      <c r="P1153" s="6">
        <f t="shared" si="70"/>
        <v>0</v>
      </c>
      <c r="Q1153" s="6" t="s">
        <v>8335</v>
      </c>
      <c r="R1153" s="6" t="s">
        <v>8336</v>
      </c>
      <c r="S1153" s="23">
        <v>1441592863</v>
      </c>
      <c r="T1153" s="18">
        <f t="shared" si="71"/>
        <v>42253.894247685188</v>
      </c>
      <c r="U1153" s="23">
        <v>1439000863</v>
      </c>
      <c r="V1153" s="18">
        <f t="shared" si="72"/>
        <v>42223.894247685188</v>
      </c>
      <c r="W1153" s="18"/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si="69"/>
        <v>5.6937500000000002E-2</v>
      </c>
      <c r="P1154" s="6">
        <f t="shared" si="70"/>
        <v>60.733333333333334</v>
      </c>
      <c r="Q1154" s="6" t="s">
        <v>8335</v>
      </c>
      <c r="R1154" s="6" t="s">
        <v>8336</v>
      </c>
      <c r="S1154" s="23">
        <v>1431709312</v>
      </c>
      <c r="T1154" s="18">
        <f t="shared" si="71"/>
        <v>42139.501296296294</v>
      </c>
      <c r="U1154" s="23">
        <v>1429117312</v>
      </c>
      <c r="V1154" s="18">
        <f t="shared" si="72"/>
        <v>42109.501296296294</v>
      </c>
      <c r="W1154" s="18"/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ref="O1155:O1218" si="73">E1155/D1155</f>
        <v>6.2500000000000003E-3</v>
      </c>
      <c r="P1155" s="6">
        <f t="shared" ref="P1155:P1218" si="74">IFERROR(E1155/L1155,0)</f>
        <v>50</v>
      </c>
      <c r="Q1155" s="6" t="s">
        <v>8335</v>
      </c>
      <c r="R1155" s="6" t="s">
        <v>8336</v>
      </c>
      <c r="S1155" s="23">
        <v>1434647305</v>
      </c>
      <c r="T1155" s="18">
        <f t="shared" ref="T1155:T1218" si="75">(S1155/86400)+25569+(-5/24)</f>
        <v>42173.505844907406</v>
      </c>
      <c r="U1155" s="23">
        <v>1432055305</v>
      </c>
      <c r="V1155" s="18">
        <f t="shared" ref="V1155:V1218" si="76">(U1155/86400)+25569+(-5/24)</f>
        <v>42143.505844907406</v>
      </c>
      <c r="W1155" s="18"/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73"/>
        <v>6.5000000000000002E-2</v>
      </c>
      <c r="P1156" s="6">
        <f t="shared" si="74"/>
        <v>108.33333333333333</v>
      </c>
      <c r="Q1156" s="6" t="s">
        <v>8335</v>
      </c>
      <c r="R1156" s="6" t="s">
        <v>8336</v>
      </c>
      <c r="S1156" s="23">
        <v>1441507006</v>
      </c>
      <c r="T1156" s="18">
        <f t="shared" si="75"/>
        <v>42252.900532407402</v>
      </c>
      <c r="U1156" s="23">
        <v>1438915006</v>
      </c>
      <c r="V1156" s="18">
        <f t="shared" si="76"/>
        <v>42222.900532407402</v>
      </c>
      <c r="W1156" s="18"/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73"/>
        <v>7.5199999999999998E-3</v>
      </c>
      <c r="P1157" s="6">
        <f t="shared" si="74"/>
        <v>23.5</v>
      </c>
      <c r="Q1157" s="6" t="s">
        <v>8335</v>
      </c>
      <c r="R1157" s="6" t="s">
        <v>8336</v>
      </c>
      <c r="S1157" s="23">
        <v>1408040408</v>
      </c>
      <c r="T1157" s="18">
        <f t="shared" si="75"/>
        <v>41865.555648148147</v>
      </c>
      <c r="U1157" s="23">
        <v>1405448408</v>
      </c>
      <c r="V1157" s="18">
        <f t="shared" si="76"/>
        <v>41835.555648148147</v>
      </c>
      <c r="W1157" s="18"/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73"/>
        <v>0</v>
      </c>
      <c r="P1158" s="6">
        <f t="shared" si="74"/>
        <v>0</v>
      </c>
      <c r="Q1158" s="6" t="s">
        <v>8335</v>
      </c>
      <c r="R1158" s="6" t="s">
        <v>8336</v>
      </c>
      <c r="S1158" s="23">
        <v>1424742162</v>
      </c>
      <c r="T1158" s="18">
        <f t="shared" si="75"/>
        <v>42058.862986111104</v>
      </c>
      <c r="U1158" s="23">
        <v>1422150162</v>
      </c>
      <c r="V1158" s="18">
        <f t="shared" si="76"/>
        <v>42028.862986111104</v>
      </c>
      <c r="W1158" s="18"/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73"/>
        <v>1.5100000000000001E-2</v>
      </c>
      <c r="P1159" s="6">
        <f t="shared" si="74"/>
        <v>50.333333333333336</v>
      </c>
      <c r="Q1159" s="6" t="s">
        <v>8335</v>
      </c>
      <c r="R1159" s="6" t="s">
        <v>8336</v>
      </c>
      <c r="S1159" s="23">
        <v>1417795480</v>
      </c>
      <c r="T1159" s="18">
        <f t="shared" si="75"/>
        <v>41978.46157407407</v>
      </c>
      <c r="U1159" s="23">
        <v>1412607880</v>
      </c>
      <c r="V1159" s="18">
        <f t="shared" si="76"/>
        <v>41918.419907407406</v>
      </c>
      <c r="W1159" s="18"/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73"/>
        <v>4.6666666666666671E-3</v>
      </c>
      <c r="P1160" s="6">
        <f t="shared" si="74"/>
        <v>11.666666666666666</v>
      </c>
      <c r="Q1160" s="6" t="s">
        <v>8335</v>
      </c>
      <c r="R1160" s="6" t="s">
        <v>8336</v>
      </c>
      <c r="S1160" s="23">
        <v>1418091128</v>
      </c>
      <c r="T1160" s="18">
        <f t="shared" si="75"/>
        <v>41981.883425925924</v>
      </c>
      <c r="U1160" s="23">
        <v>1415499128</v>
      </c>
      <c r="V1160" s="18">
        <f t="shared" si="76"/>
        <v>41951.883425925924</v>
      </c>
      <c r="W1160" s="18"/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73"/>
        <v>0</v>
      </c>
      <c r="P1161" s="6">
        <f t="shared" si="74"/>
        <v>0</v>
      </c>
      <c r="Q1161" s="6" t="s">
        <v>8335</v>
      </c>
      <c r="R1161" s="6" t="s">
        <v>8336</v>
      </c>
      <c r="S1161" s="23">
        <v>1435679100</v>
      </c>
      <c r="T1161" s="18">
        <f t="shared" si="75"/>
        <v>42185.447916666664</v>
      </c>
      <c r="U1161" s="23">
        <v>1433006765</v>
      </c>
      <c r="V1161" s="18">
        <f t="shared" si="76"/>
        <v>42154.518113425926</v>
      </c>
      <c r="W1161" s="18"/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73"/>
        <v>3.85E-2</v>
      </c>
      <c r="P1162" s="6">
        <f t="shared" si="74"/>
        <v>60.789473684210527</v>
      </c>
      <c r="Q1162" s="6" t="s">
        <v>8335</v>
      </c>
      <c r="R1162" s="6" t="s">
        <v>8336</v>
      </c>
      <c r="S1162" s="23">
        <v>1427510586</v>
      </c>
      <c r="T1162" s="18">
        <f t="shared" si="75"/>
        <v>42090.904930555553</v>
      </c>
      <c r="U1162" s="23">
        <v>1424922186</v>
      </c>
      <c r="V1162" s="18">
        <f t="shared" si="76"/>
        <v>42060.946597222217</v>
      </c>
      <c r="W1162" s="18"/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73"/>
        <v>0</v>
      </c>
      <c r="P1163" s="6">
        <f t="shared" si="74"/>
        <v>0</v>
      </c>
      <c r="Q1163" s="6" t="s">
        <v>8335</v>
      </c>
      <c r="R1163" s="6" t="s">
        <v>8336</v>
      </c>
      <c r="S1163" s="23">
        <v>1432047989</v>
      </c>
      <c r="T1163" s="18">
        <f t="shared" si="75"/>
        <v>42143.421168981477</v>
      </c>
      <c r="U1163" s="23">
        <v>1430233589</v>
      </c>
      <c r="V1163" s="18">
        <f t="shared" si="76"/>
        <v>42122.421168981477</v>
      </c>
      <c r="W1163" s="18"/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73"/>
        <v>5.8333333333333338E-4</v>
      </c>
      <c r="P1164" s="6">
        <f t="shared" si="74"/>
        <v>17.5</v>
      </c>
      <c r="Q1164" s="6" t="s">
        <v>8335</v>
      </c>
      <c r="R1164" s="6" t="s">
        <v>8336</v>
      </c>
      <c r="S1164" s="23">
        <v>1411662264</v>
      </c>
      <c r="T1164" s="18">
        <f t="shared" si="75"/>
        <v>41907.475277777776</v>
      </c>
      <c r="U1164" s="23">
        <v>1408983864</v>
      </c>
      <c r="V1164" s="18">
        <f t="shared" si="76"/>
        <v>41876.475277777776</v>
      </c>
      <c r="W1164" s="18"/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73"/>
        <v>0</v>
      </c>
      <c r="P1165" s="6">
        <f t="shared" si="74"/>
        <v>0</v>
      </c>
      <c r="Q1165" s="6" t="s">
        <v>8335</v>
      </c>
      <c r="R1165" s="6" t="s">
        <v>8336</v>
      </c>
      <c r="S1165" s="23">
        <v>1407604920</v>
      </c>
      <c r="T1165" s="18">
        <f t="shared" si="75"/>
        <v>41860.515277777777</v>
      </c>
      <c r="U1165" s="23">
        <v>1405012920</v>
      </c>
      <c r="V1165" s="18">
        <f t="shared" si="76"/>
        <v>41830.515277777777</v>
      </c>
      <c r="W1165" s="18"/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73"/>
        <v>0</v>
      </c>
      <c r="P1166" s="6">
        <f t="shared" si="74"/>
        <v>0</v>
      </c>
      <c r="Q1166" s="6" t="s">
        <v>8335</v>
      </c>
      <c r="R1166" s="6" t="s">
        <v>8336</v>
      </c>
      <c r="S1166" s="23">
        <v>1466270582</v>
      </c>
      <c r="T1166" s="18">
        <f t="shared" si="75"/>
        <v>42539.51599537037</v>
      </c>
      <c r="U1166" s="23">
        <v>1463678582</v>
      </c>
      <c r="V1166" s="18">
        <f t="shared" si="76"/>
        <v>42509.51599537037</v>
      </c>
      <c r="W1166" s="18"/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73"/>
        <v>0.20705000000000001</v>
      </c>
      <c r="P1167" s="6">
        <f t="shared" si="74"/>
        <v>82.82</v>
      </c>
      <c r="Q1167" s="6" t="s">
        <v>8335</v>
      </c>
      <c r="R1167" s="6" t="s">
        <v>8336</v>
      </c>
      <c r="S1167" s="23">
        <v>1404623330</v>
      </c>
      <c r="T1167" s="18">
        <f t="shared" si="75"/>
        <v>41826.00613425926</v>
      </c>
      <c r="U1167" s="23">
        <v>1401685730</v>
      </c>
      <c r="V1167" s="18">
        <f t="shared" si="76"/>
        <v>41792.00613425926</v>
      </c>
      <c r="W1167" s="18"/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73"/>
        <v>0.19139999999999999</v>
      </c>
      <c r="P1168" s="6">
        <f t="shared" si="74"/>
        <v>358.875</v>
      </c>
      <c r="Q1168" s="6" t="s">
        <v>8335</v>
      </c>
      <c r="R1168" s="6" t="s">
        <v>8336</v>
      </c>
      <c r="S1168" s="23">
        <v>1435291200</v>
      </c>
      <c r="T1168" s="18">
        <f t="shared" si="75"/>
        <v>42180.958333333336</v>
      </c>
      <c r="U1168" s="23">
        <v>1432640342</v>
      </c>
      <c r="V1168" s="18">
        <f t="shared" si="76"/>
        <v>42150.277106481481</v>
      </c>
      <c r="W1168" s="18"/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73"/>
        <v>1.6316666666666667E-2</v>
      </c>
      <c r="P1169" s="6">
        <f t="shared" si="74"/>
        <v>61.1875</v>
      </c>
      <c r="Q1169" s="6" t="s">
        <v>8335</v>
      </c>
      <c r="R1169" s="6" t="s">
        <v>8336</v>
      </c>
      <c r="S1169" s="23">
        <v>1410543495</v>
      </c>
      <c r="T1169" s="18">
        <f t="shared" si="75"/>
        <v>41894.526562499996</v>
      </c>
      <c r="U1169" s="23">
        <v>1407865095</v>
      </c>
      <c r="V1169" s="18">
        <f t="shared" si="76"/>
        <v>41863.526562499996</v>
      </c>
      <c r="W1169" s="18"/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73"/>
        <v>5.6666666666666664E-2</v>
      </c>
      <c r="P1170" s="6">
        <f t="shared" si="74"/>
        <v>340</v>
      </c>
      <c r="Q1170" s="6" t="s">
        <v>8335</v>
      </c>
      <c r="R1170" s="6" t="s">
        <v>8336</v>
      </c>
      <c r="S1170" s="23">
        <v>1474507065</v>
      </c>
      <c r="T1170" s="18">
        <f t="shared" si="75"/>
        <v>42634.845659722218</v>
      </c>
      <c r="U1170" s="23">
        <v>1471915065</v>
      </c>
      <c r="V1170" s="18">
        <f t="shared" si="76"/>
        <v>42604.845659722218</v>
      </c>
      <c r="W1170" s="18"/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73"/>
        <v>1.6999999999999999E-3</v>
      </c>
      <c r="P1171" s="6">
        <f t="shared" si="74"/>
        <v>5.666666666666667</v>
      </c>
      <c r="Q1171" s="6" t="s">
        <v>8335</v>
      </c>
      <c r="R1171" s="6" t="s">
        <v>8336</v>
      </c>
      <c r="S1171" s="23">
        <v>1424593763</v>
      </c>
      <c r="T1171" s="18">
        <f t="shared" si="75"/>
        <v>42057.145405092589</v>
      </c>
      <c r="U1171" s="23">
        <v>1422001763</v>
      </c>
      <c r="V1171" s="18">
        <f t="shared" si="76"/>
        <v>42027.145405092589</v>
      </c>
      <c r="W1171" s="18"/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73"/>
        <v>4.0000000000000001E-3</v>
      </c>
      <c r="P1172" s="6">
        <f t="shared" si="74"/>
        <v>50</v>
      </c>
      <c r="Q1172" s="6" t="s">
        <v>8335</v>
      </c>
      <c r="R1172" s="6" t="s">
        <v>8336</v>
      </c>
      <c r="S1172" s="23">
        <v>1433021171</v>
      </c>
      <c r="T1172" s="18">
        <f t="shared" si="75"/>
        <v>42154.684849537036</v>
      </c>
      <c r="U1172" s="23">
        <v>1430429171</v>
      </c>
      <c r="V1172" s="18">
        <f t="shared" si="76"/>
        <v>42124.684849537036</v>
      </c>
      <c r="W1172" s="18"/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73"/>
        <v>1E-3</v>
      </c>
      <c r="P1173" s="6">
        <f t="shared" si="74"/>
        <v>25</v>
      </c>
      <c r="Q1173" s="6" t="s">
        <v>8335</v>
      </c>
      <c r="R1173" s="6" t="s">
        <v>8336</v>
      </c>
      <c r="S1173" s="23">
        <v>1415909927</v>
      </c>
      <c r="T1173" s="18">
        <f t="shared" si="75"/>
        <v>41956.638043981475</v>
      </c>
      <c r="U1173" s="23">
        <v>1414351127</v>
      </c>
      <c r="V1173" s="18">
        <f t="shared" si="76"/>
        <v>41938.596377314811</v>
      </c>
      <c r="W1173" s="18"/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73"/>
        <v>0</v>
      </c>
      <c r="P1174" s="6">
        <f t="shared" si="74"/>
        <v>0</v>
      </c>
      <c r="Q1174" s="6" t="s">
        <v>8335</v>
      </c>
      <c r="R1174" s="6" t="s">
        <v>8336</v>
      </c>
      <c r="S1174" s="23">
        <v>1408551752</v>
      </c>
      <c r="T1174" s="18">
        <f t="shared" si="75"/>
        <v>41871.473981481475</v>
      </c>
      <c r="U1174" s="23">
        <v>1405959752</v>
      </c>
      <c r="V1174" s="18">
        <f t="shared" si="76"/>
        <v>41841.473981481475</v>
      </c>
      <c r="W1174" s="18"/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73"/>
        <v>2.4000000000000001E-4</v>
      </c>
      <c r="P1175" s="6">
        <f t="shared" si="74"/>
        <v>30</v>
      </c>
      <c r="Q1175" s="6" t="s">
        <v>8335</v>
      </c>
      <c r="R1175" s="6" t="s">
        <v>8336</v>
      </c>
      <c r="S1175" s="23">
        <v>1438576057</v>
      </c>
      <c r="T1175" s="18">
        <f t="shared" si="75"/>
        <v>42218.97751157407</v>
      </c>
      <c r="U1175" s="23">
        <v>1435552057</v>
      </c>
      <c r="V1175" s="18">
        <f t="shared" si="76"/>
        <v>42183.97751157407</v>
      </c>
      <c r="W1175" s="18"/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73"/>
        <v>5.906666666666667E-2</v>
      </c>
      <c r="P1176" s="6">
        <f t="shared" si="74"/>
        <v>46.631578947368418</v>
      </c>
      <c r="Q1176" s="6" t="s">
        <v>8335</v>
      </c>
      <c r="R1176" s="6" t="s">
        <v>8336</v>
      </c>
      <c r="S1176" s="23">
        <v>1462738327</v>
      </c>
      <c r="T1176" s="18">
        <f t="shared" si="75"/>
        <v>42498.633414351854</v>
      </c>
      <c r="U1176" s="23">
        <v>1460146327</v>
      </c>
      <c r="V1176" s="18">
        <f t="shared" si="76"/>
        <v>42468.633414351854</v>
      </c>
      <c r="W1176" s="18"/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73"/>
        <v>2.9250000000000002E-2</v>
      </c>
      <c r="P1177" s="6">
        <f t="shared" si="74"/>
        <v>65</v>
      </c>
      <c r="Q1177" s="6" t="s">
        <v>8335</v>
      </c>
      <c r="R1177" s="6" t="s">
        <v>8336</v>
      </c>
      <c r="S1177" s="23">
        <v>1436981339</v>
      </c>
      <c r="T1177" s="18">
        <f t="shared" si="75"/>
        <v>42200.520127314812</v>
      </c>
      <c r="U1177" s="23">
        <v>1434389339</v>
      </c>
      <c r="V1177" s="18">
        <f t="shared" si="76"/>
        <v>42170.520127314812</v>
      </c>
      <c r="W1177" s="18"/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73"/>
        <v>5.7142857142857142E-5</v>
      </c>
      <c r="P1178" s="6">
        <f t="shared" si="74"/>
        <v>10</v>
      </c>
      <c r="Q1178" s="6" t="s">
        <v>8335</v>
      </c>
      <c r="R1178" s="6" t="s">
        <v>8336</v>
      </c>
      <c r="S1178" s="23">
        <v>1488805200</v>
      </c>
      <c r="T1178" s="18">
        <f t="shared" si="75"/>
        <v>42800.333333333336</v>
      </c>
      <c r="U1178" s="23">
        <v>1484094498</v>
      </c>
      <c r="V1178" s="18">
        <f t="shared" si="76"/>
        <v>42745.811319444438</v>
      </c>
      <c r="W1178" s="18"/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73"/>
        <v>0</v>
      </c>
      <c r="P1179" s="6">
        <f t="shared" si="74"/>
        <v>0</v>
      </c>
      <c r="Q1179" s="6" t="s">
        <v>8335</v>
      </c>
      <c r="R1179" s="6" t="s">
        <v>8336</v>
      </c>
      <c r="S1179" s="23">
        <v>1413388296</v>
      </c>
      <c r="T1179" s="18">
        <f t="shared" si="75"/>
        <v>41927.452499999999</v>
      </c>
      <c r="U1179" s="23">
        <v>1410796296</v>
      </c>
      <c r="V1179" s="18">
        <f t="shared" si="76"/>
        <v>41897.452499999999</v>
      </c>
      <c r="W1179" s="18"/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73"/>
        <v>6.666666666666667E-5</v>
      </c>
      <c r="P1180" s="6">
        <f t="shared" si="74"/>
        <v>5</v>
      </c>
      <c r="Q1180" s="6" t="s">
        <v>8335</v>
      </c>
      <c r="R1180" s="6" t="s">
        <v>8336</v>
      </c>
      <c r="S1180" s="23">
        <v>1408225452</v>
      </c>
      <c r="T1180" s="18">
        <f t="shared" si="75"/>
        <v>41867.69736111111</v>
      </c>
      <c r="U1180" s="23">
        <v>1405633452</v>
      </c>
      <c r="V1180" s="18">
        <f t="shared" si="76"/>
        <v>41837.69736111111</v>
      </c>
      <c r="W1180" s="18"/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73"/>
        <v>5.3333333333333337E-2</v>
      </c>
      <c r="P1181" s="6">
        <f t="shared" si="74"/>
        <v>640</v>
      </c>
      <c r="Q1181" s="6" t="s">
        <v>8335</v>
      </c>
      <c r="R1181" s="6" t="s">
        <v>8336</v>
      </c>
      <c r="S1181" s="23">
        <v>1446052627</v>
      </c>
      <c r="T1181" s="18">
        <f t="shared" si="75"/>
        <v>42305.511886574073</v>
      </c>
      <c r="U1181" s="23">
        <v>1443460627</v>
      </c>
      <c r="V1181" s="18">
        <f t="shared" si="76"/>
        <v>42275.511886574073</v>
      </c>
      <c r="W1181" s="18"/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73"/>
        <v>0.11749999999999999</v>
      </c>
      <c r="P1182" s="6">
        <f t="shared" si="74"/>
        <v>69.117647058823536</v>
      </c>
      <c r="Q1182" s="6" t="s">
        <v>8335</v>
      </c>
      <c r="R1182" s="6" t="s">
        <v>8336</v>
      </c>
      <c r="S1182" s="23">
        <v>1403983314</v>
      </c>
      <c r="T1182" s="18">
        <f t="shared" si="75"/>
        <v>41818.598541666666</v>
      </c>
      <c r="U1182" s="23">
        <v>1400786514</v>
      </c>
      <c r="V1182" s="18">
        <f t="shared" si="76"/>
        <v>41781.598541666666</v>
      </c>
      <c r="W1182" s="18"/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73"/>
        <v>8.0000000000000007E-5</v>
      </c>
      <c r="P1183" s="6">
        <f t="shared" si="74"/>
        <v>1.3333333333333333</v>
      </c>
      <c r="Q1183" s="6" t="s">
        <v>8335</v>
      </c>
      <c r="R1183" s="6" t="s">
        <v>8336</v>
      </c>
      <c r="S1183" s="23">
        <v>1425197321</v>
      </c>
      <c r="T1183" s="18">
        <f t="shared" si="75"/>
        <v>42064.131030092591</v>
      </c>
      <c r="U1183" s="23">
        <v>1422605321</v>
      </c>
      <c r="V1183" s="18">
        <f t="shared" si="76"/>
        <v>42034.131030092591</v>
      </c>
      <c r="W1183" s="18"/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73"/>
        <v>4.2000000000000003E-2</v>
      </c>
      <c r="P1184" s="6">
        <f t="shared" si="74"/>
        <v>10.5</v>
      </c>
      <c r="Q1184" s="6" t="s">
        <v>8335</v>
      </c>
      <c r="R1184" s="6" t="s">
        <v>8336</v>
      </c>
      <c r="S1184" s="23">
        <v>1484239320</v>
      </c>
      <c r="T1184" s="18">
        <f t="shared" si="75"/>
        <v>42747.487499999996</v>
      </c>
      <c r="U1184" s="23">
        <v>1482609088</v>
      </c>
      <c r="V1184" s="18">
        <f t="shared" si="76"/>
        <v>42728.619074074071</v>
      </c>
      <c r="W1184" s="18"/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73"/>
        <v>0.04</v>
      </c>
      <c r="P1185" s="6">
        <f t="shared" si="74"/>
        <v>33.333333333333336</v>
      </c>
      <c r="Q1185" s="6" t="s">
        <v>8335</v>
      </c>
      <c r="R1185" s="6" t="s">
        <v>8336</v>
      </c>
      <c r="S1185" s="23">
        <v>1478059140</v>
      </c>
      <c r="T1185" s="18">
        <f t="shared" si="75"/>
        <v>42675.957638888889</v>
      </c>
      <c r="U1185" s="23">
        <v>1476391223</v>
      </c>
      <c r="V1185" s="18">
        <f t="shared" si="76"/>
        <v>42656.653043981474</v>
      </c>
      <c r="W1185" s="18"/>
    </row>
    <row r="1186" spans="1:2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0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73"/>
        <v>1.0493636363636363</v>
      </c>
      <c r="P1186" s="6">
        <f t="shared" si="74"/>
        <v>61.562666666666665</v>
      </c>
      <c r="Q1186" s="6" t="s">
        <v>8337</v>
      </c>
      <c r="R1186" s="6" t="s">
        <v>8338</v>
      </c>
      <c r="S1186" s="23">
        <v>1486391011</v>
      </c>
      <c r="T1186" s="18">
        <f t="shared" si="75"/>
        <v>42772.391331018516</v>
      </c>
      <c r="U1186" s="23">
        <v>1483712611</v>
      </c>
      <c r="V1186" s="18">
        <f t="shared" si="76"/>
        <v>42741.391331018516</v>
      </c>
      <c r="W1186" s="18"/>
    </row>
    <row r="1187" spans="1:2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0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73"/>
        <v>1.0544</v>
      </c>
      <c r="P1187" s="6">
        <f t="shared" si="74"/>
        <v>118.73873873873873</v>
      </c>
      <c r="Q1187" s="6" t="s">
        <v>8337</v>
      </c>
      <c r="R1187" s="6" t="s">
        <v>8338</v>
      </c>
      <c r="S1187" s="23">
        <v>1433736000</v>
      </c>
      <c r="T1187" s="18">
        <f t="shared" si="75"/>
        <v>42162.958333333336</v>
      </c>
      <c r="U1187" s="23">
        <v>1430945149</v>
      </c>
      <c r="V1187" s="18">
        <f t="shared" si="76"/>
        <v>42130.656817129631</v>
      </c>
      <c r="W1187" s="18"/>
    </row>
    <row r="1188" spans="1:2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0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73"/>
        <v>1.0673333333333332</v>
      </c>
      <c r="P1188" s="6">
        <f t="shared" si="74"/>
        <v>65.081300813008127</v>
      </c>
      <c r="Q1188" s="6" t="s">
        <v>8337</v>
      </c>
      <c r="R1188" s="6" t="s">
        <v>8338</v>
      </c>
      <c r="S1188" s="23">
        <v>1433198520</v>
      </c>
      <c r="T1188" s="18">
        <f t="shared" si="75"/>
        <v>42156.737499999996</v>
      </c>
      <c r="U1188" s="23">
        <v>1430340195</v>
      </c>
      <c r="V1188" s="18">
        <f t="shared" si="76"/>
        <v>42123.655034722215</v>
      </c>
      <c r="W1188" s="18"/>
    </row>
    <row r="1189" spans="1:2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0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73"/>
        <v>1.0412571428571429</v>
      </c>
      <c r="P1189" s="6">
        <f t="shared" si="74"/>
        <v>130.15714285714284</v>
      </c>
      <c r="Q1189" s="6" t="s">
        <v>8337</v>
      </c>
      <c r="R1189" s="6" t="s">
        <v>8338</v>
      </c>
      <c r="S1189" s="23">
        <v>1431885600</v>
      </c>
      <c r="T1189" s="18">
        <f t="shared" si="75"/>
        <v>42141.541666666664</v>
      </c>
      <c r="U1189" s="23">
        <v>1429133323</v>
      </c>
      <c r="V1189" s="18">
        <f t="shared" si="76"/>
        <v>42109.686608796292</v>
      </c>
      <c r="W1189" s="18"/>
    </row>
    <row r="1190" spans="1:2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73"/>
        <v>1.6054999999999999</v>
      </c>
      <c r="P1190" s="6">
        <f t="shared" si="74"/>
        <v>37.776470588235291</v>
      </c>
      <c r="Q1190" s="6" t="s">
        <v>8337</v>
      </c>
      <c r="R1190" s="6" t="s">
        <v>8338</v>
      </c>
      <c r="S1190" s="23">
        <v>1482943740</v>
      </c>
      <c r="T1190" s="18">
        <f t="shared" si="75"/>
        <v>42732.492361111108</v>
      </c>
      <c r="U1190" s="23">
        <v>1481129340</v>
      </c>
      <c r="V1190" s="18">
        <f t="shared" si="76"/>
        <v>42711.492361111108</v>
      </c>
      <c r="W1190" s="18"/>
    </row>
    <row r="1191" spans="1:2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0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73"/>
        <v>1.0777777777777777</v>
      </c>
      <c r="P1191" s="6">
        <f t="shared" si="74"/>
        <v>112.79069767441861</v>
      </c>
      <c r="Q1191" s="6" t="s">
        <v>8337</v>
      </c>
      <c r="R1191" s="6" t="s">
        <v>8338</v>
      </c>
      <c r="S1191" s="23">
        <v>1467242995</v>
      </c>
      <c r="T1191" s="18">
        <f t="shared" si="75"/>
        <v>42550.770775462959</v>
      </c>
      <c r="U1191" s="23">
        <v>1465428595</v>
      </c>
      <c r="V1191" s="18">
        <f t="shared" si="76"/>
        <v>42529.770775462959</v>
      </c>
      <c r="W1191" s="18"/>
    </row>
    <row r="1192" spans="1:2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0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73"/>
        <v>1.35</v>
      </c>
      <c r="P1192" s="6">
        <f t="shared" si="74"/>
        <v>51.92307692307692</v>
      </c>
      <c r="Q1192" s="6" t="s">
        <v>8337</v>
      </c>
      <c r="R1192" s="6" t="s">
        <v>8338</v>
      </c>
      <c r="S1192" s="23">
        <v>1409500725</v>
      </c>
      <c r="T1192" s="18">
        <f t="shared" si="75"/>
        <v>41882.457465277774</v>
      </c>
      <c r="U1192" s="23">
        <v>1406908725</v>
      </c>
      <c r="V1192" s="18">
        <f t="shared" si="76"/>
        <v>41852.457465277774</v>
      </c>
      <c r="W1192" s="18"/>
    </row>
    <row r="1193" spans="1:2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0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73"/>
        <v>1.0907407407407408</v>
      </c>
      <c r="P1193" s="6">
        <f t="shared" si="74"/>
        <v>89.242424242424249</v>
      </c>
      <c r="Q1193" s="6" t="s">
        <v>8337</v>
      </c>
      <c r="R1193" s="6" t="s">
        <v>8338</v>
      </c>
      <c r="S1193" s="23">
        <v>1458480560</v>
      </c>
      <c r="T1193" s="18">
        <f t="shared" si="75"/>
        <v>42449.353703703702</v>
      </c>
      <c r="U1193" s="23">
        <v>1455892160</v>
      </c>
      <c r="V1193" s="18">
        <f t="shared" si="76"/>
        <v>42419.395370370366</v>
      </c>
      <c r="W1193" s="18"/>
    </row>
    <row r="1194" spans="1:2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0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73"/>
        <v>2.9</v>
      </c>
      <c r="P1194" s="6">
        <f t="shared" si="74"/>
        <v>19.333333333333332</v>
      </c>
      <c r="Q1194" s="6" t="s">
        <v>8337</v>
      </c>
      <c r="R1194" s="6" t="s">
        <v>8338</v>
      </c>
      <c r="S1194" s="23">
        <v>1486814978</v>
      </c>
      <c r="T1194" s="18">
        <f t="shared" si="75"/>
        <v>42777.298356481479</v>
      </c>
      <c r="U1194" s="23">
        <v>1484222978</v>
      </c>
      <c r="V1194" s="18">
        <f t="shared" si="76"/>
        <v>42747.298356481479</v>
      </c>
      <c r="W1194" s="18"/>
    </row>
    <row r="1195" spans="1:2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0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73"/>
        <v>1.0395714285714286</v>
      </c>
      <c r="P1195" s="6">
        <f t="shared" si="74"/>
        <v>79.967032967032964</v>
      </c>
      <c r="Q1195" s="6" t="s">
        <v>8337</v>
      </c>
      <c r="R1195" s="6" t="s">
        <v>8338</v>
      </c>
      <c r="S1195" s="23">
        <v>1460223453</v>
      </c>
      <c r="T1195" s="18">
        <f t="shared" si="75"/>
        <v>42469.526076388887</v>
      </c>
      <c r="U1195" s="23">
        <v>1455043053</v>
      </c>
      <c r="V1195" s="18">
        <f t="shared" si="76"/>
        <v>42409.567743055552</v>
      </c>
      <c r="W1195" s="18"/>
    </row>
    <row r="1196" spans="1:2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0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73"/>
        <v>3.2223999999999999</v>
      </c>
      <c r="P1196" s="6">
        <f t="shared" si="74"/>
        <v>56.414565826330531</v>
      </c>
      <c r="Q1196" s="6" t="s">
        <v>8337</v>
      </c>
      <c r="R1196" s="6" t="s">
        <v>8338</v>
      </c>
      <c r="S1196" s="23">
        <v>1428493379</v>
      </c>
      <c r="T1196" s="18">
        <f t="shared" si="75"/>
        <v>42102.27984953703</v>
      </c>
      <c r="U1196" s="23">
        <v>1425901379</v>
      </c>
      <c r="V1196" s="18">
        <f t="shared" si="76"/>
        <v>42072.27984953703</v>
      </c>
      <c r="W1196" s="18"/>
    </row>
    <row r="1197" spans="1:2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0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73"/>
        <v>1.35</v>
      </c>
      <c r="P1197" s="6">
        <f t="shared" si="74"/>
        <v>79.411764705882348</v>
      </c>
      <c r="Q1197" s="6" t="s">
        <v>8337</v>
      </c>
      <c r="R1197" s="6" t="s">
        <v>8338</v>
      </c>
      <c r="S1197" s="23">
        <v>1450602000</v>
      </c>
      <c r="T1197" s="18">
        <f t="shared" si="75"/>
        <v>42358.166666666664</v>
      </c>
      <c r="U1197" s="23">
        <v>1445415653</v>
      </c>
      <c r="V1197" s="18">
        <f t="shared" si="76"/>
        <v>42298.139502314814</v>
      </c>
      <c r="W1197" s="18"/>
    </row>
    <row r="1198" spans="1:2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0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73"/>
        <v>2.6991034482758622</v>
      </c>
      <c r="P1198" s="6">
        <f t="shared" si="74"/>
        <v>76.439453125</v>
      </c>
      <c r="Q1198" s="6" t="s">
        <v>8337</v>
      </c>
      <c r="R1198" s="6" t="s">
        <v>8338</v>
      </c>
      <c r="S1198" s="23">
        <v>1450467539</v>
      </c>
      <c r="T1198" s="18">
        <f t="shared" si="75"/>
        <v>42356.610405092586</v>
      </c>
      <c r="U1198" s="23">
        <v>1447875539</v>
      </c>
      <c r="V1198" s="18">
        <f t="shared" si="76"/>
        <v>42326.610405092586</v>
      </c>
      <c r="W1198" s="18"/>
    </row>
    <row r="1199" spans="1:2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0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73"/>
        <v>2.5329333333333333</v>
      </c>
      <c r="P1199" s="6">
        <f t="shared" si="74"/>
        <v>121</v>
      </c>
      <c r="Q1199" s="6" t="s">
        <v>8337</v>
      </c>
      <c r="R1199" s="6" t="s">
        <v>8338</v>
      </c>
      <c r="S1199" s="23">
        <v>1465797540</v>
      </c>
      <c r="T1199" s="18">
        <f t="shared" si="75"/>
        <v>42534.040972222218</v>
      </c>
      <c r="U1199" s="23">
        <v>1463155034</v>
      </c>
      <c r="V1199" s="18">
        <f t="shared" si="76"/>
        <v>42503.456412037034</v>
      </c>
      <c r="W1199" s="18"/>
    </row>
    <row r="1200" spans="1:2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73"/>
        <v>2.6059999999999999</v>
      </c>
      <c r="P1200" s="6">
        <f t="shared" si="74"/>
        <v>54.616766467065865</v>
      </c>
      <c r="Q1200" s="6" t="s">
        <v>8337</v>
      </c>
      <c r="R1200" s="6" t="s">
        <v>8338</v>
      </c>
      <c r="S1200" s="23">
        <v>1451530800</v>
      </c>
      <c r="T1200" s="18">
        <f t="shared" si="75"/>
        <v>42368.916666666664</v>
      </c>
      <c r="U1200" s="23">
        <v>1448463086</v>
      </c>
      <c r="V1200" s="18">
        <f t="shared" si="76"/>
        <v>42333.410717592589</v>
      </c>
      <c r="W1200" s="18"/>
    </row>
    <row r="1201" spans="1:2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0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73"/>
        <v>1.0131677953348381</v>
      </c>
      <c r="P1201" s="6">
        <f t="shared" si="74"/>
        <v>299.22222222222223</v>
      </c>
      <c r="Q1201" s="6" t="s">
        <v>8337</v>
      </c>
      <c r="R1201" s="6" t="s">
        <v>8338</v>
      </c>
      <c r="S1201" s="23">
        <v>1436380200</v>
      </c>
      <c r="T1201" s="18">
        <f t="shared" si="75"/>
        <v>42193.562499999993</v>
      </c>
      <c r="U1201" s="23">
        <v>1433615400</v>
      </c>
      <c r="V1201" s="18">
        <f t="shared" si="76"/>
        <v>42161.562499999993</v>
      </c>
      <c r="W1201" s="18"/>
    </row>
    <row r="1202" spans="1:2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0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73"/>
        <v>1.2560416666666667</v>
      </c>
      <c r="P1202" s="6">
        <f t="shared" si="74"/>
        <v>58.533980582524272</v>
      </c>
      <c r="Q1202" s="6" t="s">
        <v>8337</v>
      </c>
      <c r="R1202" s="6" t="s">
        <v>8338</v>
      </c>
      <c r="S1202" s="23">
        <v>1429183656</v>
      </c>
      <c r="T1202" s="18">
        <f t="shared" si="75"/>
        <v>42110.269166666665</v>
      </c>
      <c r="U1202" s="23">
        <v>1427369256</v>
      </c>
      <c r="V1202" s="18">
        <f t="shared" si="76"/>
        <v>42089.269166666665</v>
      </c>
      <c r="W1202" s="18"/>
    </row>
    <row r="1203" spans="1:2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0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73"/>
        <v>1.0243783333333334</v>
      </c>
      <c r="P1203" s="6">
        <f t="shared" si="74"/>
        <v>55.371801801801809</v>
      </c>
      <c r="Q1203" s="6" t="s">
        <v>8337</v>
      </c>
      <c r="R1203" s="6" t="s">
        <v>8338</v>
      </c>
      <c r="S1203" s="23">
        <v>1468593246</v>
      </c>
      <c r="T1203" s="18">
        <f t="shared" si="75"/>
        <v>42566.398680555554</v>
      </c>
      <c r="U1203" s="23">
        <v>1466001246</v>
      </c>
      <c r="V1203" s="18">
        <f t="shared" si="76"/>
        <v>42536.398680555554</v>
      </c>
      <c r="W1203" s="18"/>
    </row>
    <row r="1204" spans="1:2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0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73"/>
        <v>1.99244</v>
      </c>
      <c r="P1204" s="6">
        <f t="shared" si="74"/>
        <v>183.80442804428046</v>
      </c>
      <c r="Q1204" s="6" t="s">
        <v>8337</v>
      </c>
      <c r="R1204" s="6" t="s">
        <v>8338</v>
      </c>
      <c r="S1204" s="23">
        <v>1435388154</v>
      </c>
      <c r="T1204" s="18">
        <f t="shared" si="75"/>
        <v>42182.08048611111</v>
      </c>
      <c r="U1204" s="23">
        <v>1432796154</v>
      </c>
      <c r="V1204" s="18">
        <f t="shared" si="76"/>
        <v>42152.08048611111</v>
      </c>
      <c r="W1204" s="18"/>
    </row>
    <row r="1205" spans="1:2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0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73"/>
        <v>1.0245398773006136</v>
      </c>
      <c r="P1205" s="6">
        <f t="shared" si="74"/>
        <v>165.34653465346534</v>
      </c>
      <c r="Q1205" s="6" t="s">
        <v>8337</v>
      </c>
      <c r="R1205" s="6" t="s">
        <v>8338</v>
      </c>
      <c r="S1205" s="23">
        <v>1433083527</v>
      </c>
      <c r="T1205" s="18">
        <f t="shared" si="75"/>
        <v>42155.4065625</v>
      </c>
      <c r="U1205" s="23">
        <v>1430491527</v>
      </c>
      <c r="V1205" s="18">
        <f t="shared" si="76"/>
        <v>42125.4065625</v>
      </c>
      <c r="W1205" s="18"/>
    </row>
    <row r="1206" spans="1:2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0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73"/>
        <v>1.0294615384615384</v>
      </c>
      <c r="P1206" s="6">
        <f t="shared" si="74"/>
        <v>234.78947368421052</v>
      </c>
      <c r="Q1206" s="6" t="s">
        <v>8337</v>
      </c>
      <c r="R1206" s="6" t="s">
        <v>8338</v>
      </c>
      <c r="S1206" s="23">
        <v>1449205200</v>
      </c>
      <c r="T1206" s="18">
        <f t="shared" si="75"/>
        <v>42341.999999999993</v>
      </c>
      <c r="U1206" s="23">
        <v>1445363833</v>
      </c>
      <c r="V1206" s="18">
        <f t="shared" si="76"/>
        <v>42297.539733796293</v>
      </c>
      <c r="W1206" s="18"/>
    </row>
    <row r="1207" spans="1:2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0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73"/>
        <v>1.0086153846153847</v>
      </c>
      <c r="P1207" s="6">
        <f t="shared" si="74"/>
        <v>211.48387096774192</v>
      </c>
      <c r="Q1207" s="6" t="s">
        <v>8337</v>
      </c>
      <c r="R1207" s="6" t="s">
        <v>8338</v>
      </c>
      <c r="S1207" s="23">
        <v>1434197351</v>
      </c>
      <c r="T1207" s="18">
        <f t="shared" si="75"/>
        <v>42168.298043981478</v>
      </c>
      <c r="U1207" s="23">
        <v>1431605351</v>
      </c>
      <c r="V1207" s="18">
        <f t="shared" si="76"/>
        <v>42138.298043981478</v>
      </c>
      <c r="W1207" s="18"/>
    </row>
    <row r="1208" spans="1:2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0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73"/>
        <v>1.1499999999999999</v>
      </c>
      <c r="P1208" s="6">
        <f t="shared" si="74"/>
        <v>32.34375</v>
      </c>
      <c r="Q1208" s="6" t="s">
        <v>8337</v>
      </c>
      <c r="R1208" s="6" t="s">
        <v>8338</v>
      </c>
      <c r="S1208" s="23">
        <v>1489238940</v>
      </c>
      <c r="T1208" s="18">
        <f t="shared" si="75"/>
        <v>42805.353472222218</v>
      </c>
      <c r="U1208" s="23">
        <v>1486406253</v>
      </c>
      <c r="V1208" s="18">
        <f t="shared" si="76"/>
        <v>42772.567743055552</v>
      </c>
      <c r="W1208" s="18"/>
    </row>
    <row r="1209" spans="1:2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0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73"/>
        <v>1.0416766467065868</v>
      </c>
      <c r="P1209" s="6">
        <f t="shared" si="74"/>
        <v>123.37588652482269</v>
      </c>
      <c r="Q1209" s="6" t="s">
        <v>8337</v>
      </c>
      <c r="R1209" s="6" t="s">
        <v>8338</v>
      </c>
      <c r="S1209" s="23">
        <v>1459418400</v>
      </c>
      <c r="T1209" s="18">
        <f t="shared" si="75"/>
        <v>42460.208333333336</v>
      </c>
      <c r="U1209" s="23">
        <v>1456827573</v>
      </c>
      <c r="V1209" s="18">
        <f t="shared" si="76"/>
        <v>42430.221909722219</v>
      </c>
      <c r="W1209" s="18"/>
    </row>
    <row r="1210" spans="1:2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73"/>
        <v>1.5529999999999999</v>
      </c>
      <c r="P1210" s="6">
        <f t="shared" si="74"/>
        <v>207.06666666666666</v>
      </c>
      <c r="Q1210" s="6" t="s">
        <v>8337</v>
      </c>
      <c r="R1210" s="6" t="s">
        <v>8338</v>
      </c>
      <c r="S1210" s="23">
        <v>1458835264</v>
      </c>
      <c r="T1210" s="18">
        <f t="shared" si="75"/>
        <v>42453.459074074075</v>
      </c>
      <c r="U1210" s="23">
        <v>1456246864</v>
      </c>
      <c r="V1210" s="18">
        <f t="shared" si="76"/>
        <v>42423.500740740739</v>
      </c>
      <c r="W1210" s="18"/>
    </row>
    <row r="1211" spans="1:2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0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73"/>
        <v>1.06</v>
      </c>
      <c r="P1211" s="6">
        <f t="shared" si="74"/>
        <v>138.2608695652174</v>
      </c>
      <c r="Q1211" s="6" t="s">
        <v>8337</v>
      </c>
      <c r="R1211" s="6" t="s">
        <v>8338</v>
      </c>
      <c r="S1211" s="23">
        <v>1488053905</v>
      </c>
      <c r="T1211" s="18">
        <f t="shared" si="75"/>
        <v>42791.637789351851</v>
      </c>
      <c r="U1211" s="23">
        <v>1485461905</v>
      </c>
      <c r="V1211" s="18">
        <f t="shared" si="76"/>
        <v>42761.637789351851</v>
      </c>
      <c r="W1211" s="18"/>
    </row>
    <row r="1212" spans="1:2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0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73"/>
        <v>2.5431499999999998</v>
      </c>
      <c r="P1212" s="6">
        <f t="shared" si="74"/>
        <v>493.81553398058253</v>
      </c>
      <c r="Q1212" s="6" t="s">
        <v>8337</v>
      </c>
      <c r="R1212" s="6" t="s">
        <v>8338</v>
      </c>
      <c r="S1212" s="23">
        <v>1433106000</v>
      </c>
      <c r="T1212" s="18">
        <f t="shared" si="75"/>
        <v>42155.666666666664</v>
      </c>
      <c r="U1212" s="23">
        <v>1431124572</v>
      </c>
      <c r="V1212" s="18">
        <f t="shared" si="76"/>
        <v>42132.733472222222</v>
      </c>
      <c r="W1212" s="18"/>
    </row>
    <row r="1213" spans="1:2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0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73"/>
        <v>1.0109999999999999</v>
      </c>
      <c r="P1213" s="6">
        <f t="shared" si="74"/>
        <v>168.5</v>
      </c>
      <c r="Q1213" s="6" t="s">
        <v>8337</v>
      </c>
      <c r="R1213" s="6" t="s">
        <v>8338</v>
      </c>
      <c r="S1213" s="23">
        <v>1465505261</v>
      </c>
      <c r="T1213" s="18">
        <f t="shared" si="75"/>
        <v>42530.658113425925</v>
      </c>
      <c r="U1213" s="23">
        <v>1464209261</v>
      </c>
      <c r="V1213" s="18">
        <f t="shared" si="76"/>
        <v>42515.658113425925</v>
      </c>
      <c r="W1213" s="18"/>
    </row>
    <row r="1214" spans="1:2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0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73"/>
        <v>1.2904</v>
      </c>
      <c r="P1214" s="6">
        <f t="shared" si="74"/>
        <v>38.867469879518069</v>
      </c>
      <c r="Q1214" s="6" t="s">
        <v>8337</v>
      </c>
      <c r="R1214" s="6" t="s">
        <v>8338</v>
      </c>
      <c r="S1214" s="23">
        <v>1448586000</v>
      </c>
      <c r="T1214" s="18">
        <f t="shared" si="75"/>
        <v>42334.833333333336</v>
      </c>
      <c r="U1214" s="23">
        <v>1447195695</v>
      </c>
      <c r="V1214" s="18">
        <f t="shared" si="76"/>
        <v>42318.741840277777</v>
      </c>
      <c r="W1214" s="18"/>
    </row>
    <row r="1215" spans="1:2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0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73"/>
        <v>1.0223076923076924</v>
      </c>
      <c r="P1215" s="6">
        <f t="shared" si="74"/>
        <v>61.527777777777779</v>
      </c>
      <c r="Q1215" s="6" t="s">
        <v>8337</v>
      </c>
      <c r="R1215" s="6" t="s">
        <v>8338</v>
      </c>
      <c r="S1215" s="23">
        <v>1485886100</v>
      </c>
      <c r="T1215" s="18">
        <f t="shared" si="75"/>
        <v>42766.547453703701</v>
      </c>
      <c r="U1215" s="23">
        <v>1482862100</v>
      </c>
      <c r="V1215" s="18">
        <f t="shared" si="76"/>
        <v>42731.547453703701</v>
      </c>
      <c r="W1215" s="18"/>
    </row>
    <row r="1216" spans="1:2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0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73"/>
        <v>1.3180000000000001</v>
      </c>
      <c r="P1216" s="6">
        <f t="shared" si="74"/>
        <v>105.44</v>
      </c>
      <c r="Q1216" s="6" t="s">
        <v>8337</v>
      </c>
      <c r="R1216" s="6" t="s">
        <v>8338</v>
      </c>
      <c r="S1216" s="23">
        <v>1433880605</v>
      </c>
      <c r="T1216" s="18">
        <f t="shared" si="75"/>
        <v>42164.632002314807</v>
      </c>
      <c r="U1216" s="23">
        <v>1428696605</v>
      </c>
      <c r="V1216" s="18">
        <f t="shared" si="76"/>
        <v>42104.632002314807</v>
      </c>
      <c r="W1216" s="18"/>
    </row>
    <row r="1217" spans="1:2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0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73"/>
        <v>7.8608020000000005</v>
      </c>
      <c r="P1217" s="6">
        <f t="shared" si="74"/>
        <v>71.592003642987251</v>
      </c>
      <c r="Q1217" s="6" t="s">
        <v>8337</v>
      </c>
      <c r="R1217" s="6" t="s">
        <v>8338</v>
      </c>
      <c r="S1217" s="23">
        <v>1401487756</v>
      </c>
      <c r="T1217" s="18">
        <f t="shared" si="75"/>
        <v>41789.714768518512</v>
      </c>
      <c r="U1217" s="23">
        <v>1398895756</v>
      </c>
      <c r="V1217" s="18">
        <f t="shared" si="76"/>
        <v>41759.714768518512</v>
      </c>
      <c r="W1217" s="18"/>
    </row>
    <row r="1218" spans="1:2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0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si="73"/>
        <v>1.4570000000000001</v>
      </c>
      <c r="P1218" s="6">
        <f t="shared" si="74"/>
        <v>91.882882882882882</v>
      </c>
      <c r="Q1218" s="6" t="s">
        <v>8337</v>
      </c>
      <c r="R1218" s="6" t="s">
        <v>8338</v>
      </c>
      <c r="S1218" s="23">
        <v>1443826980</v>
      </c>
      <c r="T1218" s="18">
        <f t="shared" si="75"/>
        <v>42279.752083333333</v>
      </c>
      <c r="U1218" s="23">
        <v>1441032457</v>
      </c>
      <c r="V1218" s="18">
        <f t="shared" si="76"/>
        <v>42247.408067129632</v>
      </c>
      <c r="W1218" s="18"/>
    </row>
    <row r="1219" spans="1:2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0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ref="O1219:O1282" si="77">E1219/D1219</f>
        <v>1.026</v>
      </c>
      <c r="P1219" s="6">
        <f t="shared" ref="P1219:P1282" si="78">IFERROR(E1219/L1219,0)</f>
        <v>148.57377049180329</v>
      </c>
      <c r="Q1219" s="6" t="s">
        <v>8337</v>
      </c>
      <c r="R1219" s="6" t="s">
        <v>8338</v>
      </c>
      <c r="S1219" s="23">
        <v>1468524340</v>
      </c>
      <c r="T1219" s="18">
        <f t="shared" ref="T1219:T1282" si="79">(S1219/86400)+25569+(-5/24)</f>
        <v>42565.6011574074</v>
      </c>
      <c r="U1219" s="23">
        <v>1465932340</v>
      </c>
      <c r="V1219" s="18">
        <f t="shared" ref="V1219:V1282" si="80">(U1219/86400)+25569+(-5/24)</f>
        <v>42535.6011574074</v>
      </c>
      <c r="W1219" s="18"/>
    </row>
    <row r="1220" spans="1:2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77"/>
        <v>1.7227777777777777</v>
      </c>
      <c r="P1220" s="6">
        <f t="shared" si="78"/>
        <v>174.2134831460674</v>
      </c>
      <c r="Q1220" s="6" t="s">
        <v>8337</v>
      </c>
      <c r="R1220" s="6" t="s">
        <v>8338</v>
      </c>
      <c r="S1220" s="23">
        <v>1446346800</v>
      </c>
      <c r="T1220" s="18">
        <f t="shared" si="79"/>
        <v>42308.916666666664</v>
      </c>
      <c r="U1220" s="23">
        <v>1443714800</v>
      </c>
      <c r="V1220" s="18">
        <f t="shared" si="80"/>
        <v>42278.453703703701</v>
      </c>
      <c r="W1220" s="18"/>
    </row>
    <row r="1221" spans="1:2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0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77"/>
        <v>1.5916819571865444</v>
      </c>
      <c r="P1221" s="6">
        <f t="shared" si="78"/>
        <v>102.86166007905139</v>
      </c>
      <c r="Q1221" s="6" t="s">
        <v>8337</v>
      </c>
      <c r="R1221" s="6" t="s">
        <v>8338</v>
      </c>
      <c r="S1221" s="23">
        <v>1476961513</v>
      </c>
      <c r="T1221" s="18">
        <f t="shared" si="79"/>
        <v>42663.253622685188</v>
      </c>
      <c r="U1221" s="23">
        <v>1474369513</v>
      </c>
      <c r="V1221" s="18">
        <f t="shared" si="80"/>
        <v>42633.253622685188</v>
      </c>
      <c r="W1221" s="18"/>
    </row>
    <row r="1222" spans="1:2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0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77"/>
        <v>1.0376666666666667</v>
      </c>
      <c r="P1222" s="6">
        <f t="shared" si="78"/>
        <v>111.17857142857143</v>
      </c>
      <c r="Q1222" s="6" t="s">
        <v>8337</v>
      </c>
      <c r="R1222" s="6" t="s">
        <v>8338</v>
      </c>
      <c r="S1222" s="23">
        <v>1440515112</v>
      </c>
      <c r="T1222" s="18">
        <f t="shared" si="79"/>
        <v>42241.420277777775</v>
      </c>
      <c r="U1222" s="23">
        <v>1437923112</v>
      </c>
      <c r="V1222" s="18">
        <f t="shared" si="80"/>
        <v>42211.420277777775</v>
      </c>
      <c r="W1222" s="18"/>
    </row>
    <row r="1223" spans="1:2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0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77"/>
        <v>1.1140954545454547</v>
      </c>
      <c r="P1223" s="6">
        <f t="shared" si="78"/>
        <v>23.796213592233013</v>
      </c>
      <c r="Q1223" s="6" t="s">
        <v>8337</v>
      </c>
      <c r="R1223" s="6" t="s">
        <v>8338</v>
      </c>
      <c r="S1223" s="23">
        <v>1480809600</v>
      </c>
      <c r="T1223" s="18">
        <f t="shared" si="79"/>
        <v>42707.791666666664</v>
      </c>
      <c r="U1223" s="23">
        <v>1478431488</v>
      </c>
      <c r="V1223" s="18">
        <f t="shared" si="80"/>
        <v>42680.267222222225</v>
      </c>
      <c r="W1223" s="18"/>
    </row>
    <row r="1224" spans="1:2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0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77"/>
        <v>2.80375</v>
      </c>
      <c r="P1224" s="6">
        <f t="shared" si="78"/>
        <v>81.268115942028984</v>
      </c>
      <c r="Q1224" s="6" t="s">
        <v>8337</v>
      </c>
      <c r="R1224" s="6" t="s">
        <v>8338</v>
      </c>
      <c r="S1224" s="23">
        <v>1459483200</v>
      </c>
      <c r="T1224" s="18">
        <f t="shared" si="79"/>
        <v>42460.958333333336</v>
      </c>
      <c r="U1224" s="23">
        <v>1456852647</v>
      </c>
      <c r="V1224" s="18">
        <f t="shared" si="80"/>
        <v>42430.512118055551</v>
      </c>
      <c r="W1224" s="18"/>
    </row>
    <row r="1225" spans="1:2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0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77"/>
        <v>1.1210606060606061</v>
      </c>
      <c r="P1225" s="6">
        <f t="shared" si="78"/>
        <v>116.21465968586388</v>
      </c>
      <c r="Q1225" s="6" t="s">
        <v>8337</v>
      </c>
      <c r="R1225" s="6" t="s">
        <v>8338</v>
      </c>
      <c r="S1225" s="23">
        <v>1478754909</v>
      </c>
      <c r="T1225" s="18">
        <f t="shared" si="79"/>
        <v>42684.010520833333</v>
      </c>
      <c r="U1225" s="23">
        <v>1476159309</v>
      </c>
      <c r="V1225" s="18">
        <f t="shared" si="80"/>
        <v>42653.968854166662</v>
      </c>
      <c r="W1225" s="18"/>
    </row>
    <row r="1226" spans="1:2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0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77"/>
        <v>7.0666666666666669E-2</v>
      </c>
      <c r="P1226" s="6">
        <f t="shared" si="78"/>
        <v>58.888888888888886</v>
      </c>
      <c r="Q1226" s="6" t="s">
        <v>8324</v>
      </c>
      <c r="R1226" s="6" t="s">
        <v>8339</v>
      </c>
      <c r="S1226" s="23">
        <v>1402060302</v>
      </c>
      <c r="T1226" s="18">
        <f t="shared" si="79"/>
        <v>41796.341458333329</v>
      </c>
      <c r="U1226" s="23">
        <v>1396876302</v>
      </c>
      <c r="V1226" s="18">
        <f t="shared" si="80"/>
        <v>41736.341458333329</v>
      </c>
      <c r="W1226" s="18"/>
    </row>
    <row r="1227" spans="1:2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0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77"/>
        <v>4.3999999999999997E-2</v>
      </c>
      <c r="P1227" s="6">
        <f t="shared" si="78"/>
        <v>44</v>
      </c>
      <c r="Q1227" s="6" t="s">
        <v>8324</v>
      </c>
      <c r="R1227" s="6" t="s">
        <v>8339</v>
      </c>
      <c r="S1227" s="23">
        <v>1382478278</v>
      </c>
      <c r="T1227" s="18">
        <f t="shared" si="79"/>
        <v>41569.697662037033</v>
      </c>
      <c r="U1227" s="23">
        <v>1377294278</v>
      </c>
      <c r="V1227" s="18">
        <f t="shared" si="80"/>
        <v>41509.697662037033</v>
      </c>
      <c r="W1227" s="18"/>
    </row>
    <row r="1228" spans="1:2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0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77"/>
        <v>3.8739999999999997E-2</v>
      </c>
      <c r="P1228" s="6">
        <f t="shared" si="78"/>
        <v>48.424999999999997</v>
      </c>
      <c r="Q1228" s="6" t="s">
        <v>8324</v>
      </c>
      <c r="R1228" s="6" t="s">
        <v>8339</v>
      </c>
      <c r="S1228" s="23">
        <v>1398042000</v>
      </c>
      <c r="T1228" s="18">
        <f t="shared" si="79"/>
        <v>41749.833333333328</v>
      </c>
      <c r="U1228" s="23">
        <v>1395089981</v>
      </c>
      <c r="V1228" s="18">
        <f t="shared" si="80"/>
        <v>41715.666446759256</v>
      </c>
      <c r="W1228" s="18"/>
    </row>
    <row r="1229" spans="1:2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0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77"/>
        <v>0</v>
      </c>
      <c r="P1229" s="6">
        <f t="shared" si="78"/>
        <v>0</v>
      </c>
      <c r="Q1229" s="6" t="s">
        <v>8324</v>
      </c>
      <c r="R1229" s="6" t="s">
        <v>8339</v>
      </c>
      <c r="S1229" s="23">
        <v>1407394800</v>
      </c>
      <c r="T1229" s="18">
        <f t="shared" si="79"/>
        <v>41858.083333333328</v>
      </c>
      <c r="U1229" s="23">
        <v>1404770616</v>
      </c>
      <c r="V1229" s="18">
        <f t="shared" si="80"/>
        <v>41827.710833333331</v>
      </c>
      <c r="W1229" s="18"/>
    </row>
    <row r="1230" spans="1:2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77"/>
        <v>0.29299999999999998</v>
      </c>
      <c r="P1230" s="6">
        <f t="shared" si="78"/>
        <v>61.041666666666664</v>
      </c>
      <c r="Q1230" s="6" t="s">
        <v>8324</v>
      </c>
      <c r="R1230" s="6" t="s">
        <v>8339</v>
      </c>
      <c r="S1230" s="23">
        <v>1317231008</v>
      </c>
      <c r="T1230" s="18">
        <f t="shared" si="79"/>
        <v>40814.520925925921</v>
      </c>
      <c r="U1230" s="23">
        <v>1312047008</v>
      </c>
      <c r="V1230" s="18">
        <f t="shared" si="80"/>
        <v>40754.520925925921</v>
      </c>
      <c r="W1230" s="18"/>
    </row>
    <row r="1231" spans="1:2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0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77"/>
        <v>9.0909090909090905E-3</v>
      </c>
      <c r="P1231" s="6">
        <f t="shared" si="78"/>
        <v>25</v>
      </c>
      <c r="Q1231" s="6" t="s">
        <v>8324</v>
      </c>
      <c r="R1231" s="6" t="s">
        <v>8339</v>
      </c>
      <c r="S1231" s="23">
        <v>1334592000</v>
      </c>
      <c r="T1231" s="18">
        <f t="shared" si="79"/>
        <v>41015.458333333328</v>
      </c>
      <c r="U1231" s="23">
        <v>1331982127</v>
      </c>
      <c r="V1231" s="18">
        <f t="shared" si="80"/>
        <v>40985.251469907402</v>
      </c>
      <c r="W1231" s="18"/>
    </row>
    <row r="1232" spans="1:2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0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77"/>
        <v>0</v>
      </c>
      <c r="P1232" s="6">
        <f t="shared" si="78"/>
        <v>0</v>
      </c>
      <c r="Q1232" s="6" t="s">
        <v>8324</v>
      </c>
      <c r="R1232" s="6" t="s">
        <v>8339</v>
      </c>
      <c r="S1232" s="23">
        <v>1298589630</v>
      </c>
      <c r="T1232" s="18">
        <f t="shared" si="79"/>
        <v>40598.764236111107</v>
      </c>
      <c r="U1232" s="23">
        <v>1295997630</v>
      </c>
      <c r="V1232" s="18">
        <f t="shared" si="80"/>
        <v>40568.764236111107</v>
      </c>
      <c r="W1232" s="18"/>
    </row>
    <row r="1233" spans="1:2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0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77"/>
        <v>0</v>
      </c>
      <c r="P1233" s="6">
        <f t="shared" si="78"/>
        <v>0</v>
      </c>
      <c r="Q1233" s="6" t="s">
        <v>8324</v>
      </c>
      <c r="R1233" s="6" t="s">
        <v>8339</v>
      </c>
      <c r="S1233" s="23">
        <v>1440723600</v>
      </c>
      <c r="T1233" s="18">
        <f t="shared" si="79"/>
        <v>42243.833333333336</v>
      </c>
      <c r="U1233" s="23">
        <v>1436394968</v>
      </c>
      <c r="V1233" s="18">
        <f t="shared" si="80"/>
        <v>42193.733425925922</v>
      </c>
      <c r="W1233" s="18"/>
    </row>
    <row r="1234" spans="1:2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0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77"/>
        <v>8.0000000000000002E-3</v>
      </c>
      <c r="P1234" s="6">
        <f t="shared" si="78"/>
        <v>40</v>
      </c>
      <c r="Q1234" s="6" t="s">
        <v>8324</v>
      </c>
      <c r="R1234" s="6" t="s">
        <v>8339</v>
      </c>
      <c r="S1234" s="23">
        <v>1381090870</v>
      </c>
      <c r="T1234" s="18">
        <f t="shared" si="79"/>
        <v>41553.639699074069</v>
      </c>
      <c r="U1234" s="23">
        <v>1377030070</v>
      </c>
      <c r="V1234" s="18">
        <f t="shared" si="80"/>
        <v>41506.639699074069</v>
      </c>
      <c r="W1234" s="18"/>
    </row>
    <row r="1235" spans="1:2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0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77"/>
        <v>0.11600000000000001</v>
      </c>
      <c r="P1235" s="6">
        <f t="shared" si="78"/>
        <v>19.333333333333332</v>
      </c>
      <c r="Q1235" s="6" t="s">
        <v>8324</v>
      </c>
      <c r="R1235" s="6" t="s">
        <v>8339</v>
      </c>
      <c r="S1235" s="23">
        <v>1329864374</v>
      </c>
      <c r="T1235" s="18">
        <f t="shared" si="79"/>
        <v>40960.740439814814</v>
      </c>
      <c r="U1235" s="23">
        <v>1328049974</v>
      </c>
      <c r="V1235" s="18">
        <f t="shared" si="80"/>
        <v>40939.740439814814</v>
      </c>
      <c r="W1235" s="18"/>
    </row>
    <row r="1236" spans="1:2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0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77"/>
        <v>0</v>
      </c>
      <c r="P1236" s="6">
        <f t="shared" si="78"/>
        <v>0</v>
      </c>
      <c r="Q1236" s="6" t="s">
        <v>8324</v>
      </c>
      <c r="R1236" s="6" t="s">
        <v>8339</v>
      </c>
      <c r="S1236" s="23">
        <v>1422903342</v>
      </c>
      <c r="T1236" s="18">
        <f t="shared" si="79"/>
        <v>42037.580347222225</v>
      </c>
      <c r="U1236" s="23">
        <v>1420311342</v>
      </c>
      <c r="V1236" s="18">
        <f t="shared" si="80"/>
        <v>42007.580347222225</v>
      </c>
      <c r="W1236" s="18"/>
    </row>
    <row r="1237" spans="1:2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0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77"/>
        <v>2.787363950092912E-2</v>
      </c>
      <c r="P1237" s="6">
        <f t="shared" si="78"/>
        <v>35</v>
      </c>
      <c r="Q1237" s="6" t="s">
        <v>8324</v>
      </c>
      <c r="R1237" s="6" t="s">
        <v>8339</v>
      </c>
      <c r="S1237" s="23">
        <v>1387077299</v>
      </c>
      <c r="T1237" s="18">
        <f t="shared" si="79"/>
        <v>41622.927071759259</v>
      </c>
      <c r="U1237" s="23">
        <v>1383621299</v>
      </c>
      <c r="V1237" s="18">
        <f t="shared" si="80"/>
        <v>41582.927071759259</v>
      </c>
      <c r="W1237" s="18"/>
    </row>
    <row r="1238" spans="1:2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0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77"/>
        <v>0</v>
      </c>
      <c r="P1238" s="6">
        <f t="shared" si="78"/>
        <v>0</v>
      </c>
      <c r="Q1238" s="6" t="s">
        <v>8324</v>
      </c>
      <c r="R1238" s="6" t="s">
        <v>8339</v>
      </c>
      <c r="S1238" s="23">
        <v>1343491200</v>
      </c>
      <c r="T1238" s="18">
        <f t="shared" si="79"/>
        <v>41118.458333333328</v>
      </c>
      <c r="U1238" s="23">
        <v>1342801164</v>
      </c>
      <c r="V1238" s="18">
        <f t="shared" si="80"/>
        <v>41110.47180555555</v>
      </c>
      <c r="W1238" s="18"/>
    </row>
    <row r="1239" spans="1:2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0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77"/>
        <v>0</v>
      </c>
      <c r="P1239" s="6">
        <f t="shared" si="78"/>
        <v>0</v>
      </c>
      <c r="Q1239" s="6" t="s">
        <v>8324</v>
      </c>
      <c r="R1239" s="6" t="s">
        <v>8339</v>
      </c>
      <c r="S1239" s="23">
        <v>1345790865</v>
      </c>
      <c r="T1239" s="18">
        <f t="shared" si="79"/>
        <v>41145.074826388889</v>
      </c>
      <c r="U1239" s="23">
        <v>1344062865</v>
      </c>
      <c r="V1239" s="18">
        <f t="shared" si="80"/>
        <v>41125.074826388889</v>
      </c>
      <c r="W1239" s="18"/>
    </row>
    <row r="1240" spans="1:2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77"/>
        <v>0.17799999999999999</v>
      </c>
      <c r="P1240" s="6">
        <f t="shared" si="78"/>
        <v>59.333333333333336</v>
      </c>
      <c r="Q1240" s="6" t="s">
        <v>8324</v>
      </c>
      <c r="R1240" s="6" t="s">
        <v>8339</v>
      </c>
      <c r="S1240" s="23">
        <v>1312641536</v>
      </c>
      <c r="T1240" s="18">
        <f t="shared" si="79"/>
        <v>40761.402037037034</v>
      </c>
      <c r="U1240" s="23">
        <v>1310049536</v>
      </c>
      <c r="V1240" s="18">
        <f t="shared" si="80"/>
        <v>40731.402037037034</v>
      </c>
      <c r="W1240" s="18"/>
    </row>
    <row r="1241" spans="1:2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0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77"/>
        <v>0</v>
      </c>
      <c r="P1241" s="6">
        <f t="shared" si="78"/>
        <v>0</v>
      </c>
      <c r="Q1241" s="6" t="s">
        <v>8324</v>
      </c>
      <c r="R1241" s="6" t="s">
        <v>8339</v>
      </c>
      <c r="S1241" s="23">
        <v>1325804767</v>
      </c>
      <c r="T1241" s="18">
        <f t="shared" si="79"/>
        <v>40913.754247685181</v>
      </c>
      <c r="U1241" s="23">
        <v>1323212767</v>
      </c>
      <c r="V1241" s="18">
        <f t="shared" si="80"/>
        <v>40883.754247685181</v>
      </c>
      <c r="W1241" s="18"/>
    </row>
    <row r="1242" spans="1:2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0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77"/>
        <v>3.0124999999999999E-2</v>
      </c>
      <c r="P1242" s="6">
        <f t="shared" si="78"/>
        <v>30.125</v>
      </c>
      <c r="Q1242" s="6" t="s">
        <v>8324</v>
      </c>
      <c r="R1242" s="6" t="s">
        <v>8339</v>
      </c>
      <c r="S1242" s="23">
        <v>1373665860</v>
      </c>
      <c r="T1242" s="18">
        <f t="shared" si="79"/>
        <v>41467.70208333333</v>
      </c>
      <c r="U1242" s="23">
        <v>1368579457</v>
      </c>
      <c r="V1242" s="18">
        <f t="shared" si="80"/>
        <v>41408.831678240742</v>
      </c>
      <c r="W1242" s="18"/>
    </row>
    <row r="1243" spans="1:2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0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77"/>
        <v>0.50739999999999996</v>
      </c>
      <c r="P1243" s="6">
        <f t="shared" si="78"/>
        <v>74.617647058823536</v>
      </c>
      <c r="Q1243" s="6" t="s">
        <v>8324</v>
      </c>
      <c r="R1243" s="6" t="s">
        <v>8339</v>
      </c>
      <c r="S1243" s="23">
        <v>1414994340</v>
      </c>
      <c r="T1243" s="18">
        <f t="shared" si="79"/>
        <v>41946.040972222218</v>
      </c>
      <c r="U1243" s="23">
        <v>1413057980</v>
      </c>
      <c r="V1243" s="18">
        <f t="shared" si="80"/>
        <v>41923.629398148143</v>
      </c>
      <c r="W1243" s="18"/>
    </row>
    <row r="1244" spans="1:2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0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77"/>
        <v>5.4884742041712408E-3</v>
      </c>
      <c r="P1244" s="6">
        <f t="shared" si="78"/>
        <v>5</v>
      </c>
      <c r="Q1244" s="6" t="s">
        <v>8324</v>
      </c>
      <c r="R1244" s="6" t="s">
        <v>8339</v>
      </c>
      <c r="S1244" s="23">
        <v>1315747080</v>
      </c>
      <c r="T1244" s="18">
        <f t="shared" si="79"/>
        <v>40797.345833333333</v>
      </c>
      <c r="U1244" s="23">
        <v>1314417502</v>
      </c>
      <c r="V1244" s="18">
        <f t="shared" si="80"/>
        <v>40781.957199074073</v>
      </c>
      <c r="W1244" s="18"/>
    </row>
    <row r="1245" spans="1:2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0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77"/>
        <v>0.14091666666666666</v>
      </c>
      <c r="P1245" s="6">
        <f t="shared" si="78"/>
        <v>44.5</v>
      </c>
      <c r="Q1245" s="6" t="s">
        <v>8324</v>
      </c>
      <c r="R1245" s="6" t="s">
        <v>8339</v>
      </c>
      <c r="S1245" s="23">
        <v>1310158800</v>
      </c>
      <c r="T1245" s="18">
        <f t="shared" si="79"/>
        <v>40732.666666666664</v>
      </c>
      <c r="U1245" s="23">
        <v>1304888771</v>
      </c>
      <c r="V1245" s="18">
        <f t="shared" si="80"/>
        <v>40671.670960648145</v>
      </c>
      <c r="W1245" s="18"/>
    </row>
    <row r="1246" spans="1:2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0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77"/>
        <v>1.038</v>
      </c>
      <c r="P1246" s="6">
        <f t="shared" si="78"/>
        <v>46.133333333333333</v>
      </c>
      <c r="Q1246" s="6" t="s">
        <v>8324</v>
      </c>
      <c r="R1246" s="6" t="s">
        <v>8325</v>
      </c>
      <c r="S1246" s="23">
        <v>1366664400</v>
      </c>
      <c r="T1246" s="18">
        <f t="shared" si="79"/>
        <v>41386.666666666664</v>
      </c>
      <c r="U1246" s="23">
        <v>1363981723</v>
      </c>
      <c r="V1246" s="18">
        <f t="shared" si="80"/>
        <v>41355.617164351854</v>
      </c>
      <c r="W1246" s="18"/>
    </row>
    <row r="1247" spans="1:2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0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77"/>
        <v>1.2024999999999999</v>
      </c>
      <c r="P1247" s="6">
        <f t="shared" si="78"/>
        <v>141.47058823529412</v>
      </c>
      <c r="Q1247" s="6" t="s">
        <v>8324</v>
      </c>
      <c r="R1247" s="6" t="s">
        <v>8325</v>
      </c>
      <c r="S1247" s="23">
        <v>1402755834</v>
      </c>
      <c r="T1247" s="18">
        <f t="shared" si="79"/>
        <v>41804.391597222224</v>
      </c>
      <c r="U1247" s="23">
        <v>1400163834</v>
      </c>
      <c r="V1247" s="18">
        <f t="shared" si="80"/>
        <v>41774.391597222224</v>
      </c>
      <c r="W1247" s="18"/>
    </row>
    <row r="1248" spans="1:2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0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77"/>
        <v>1.17</v>
      </c>
      <c r="P1248" s="6">
        <f t="shared" si="78"/>
        <v>75.483870967741936</v>
      </c>
      <c r="Q1248" s="6" t="s">
        <v>8324</v>
      </c>
      <c r="R1248" s="6" t="s">
        <v>8325</v>
      </c>
      <c r="S1248" s="23">
        <v>1323136949</v>
      </c>
      <c r="T1248" s="18">
        <f t="shared" si="79"/>
        <v>40882.876724537033</v>
      </c>
      <c r="U1248" s="23">
        <v>1319245349</v>
      </c>
      <c r="V1248" s="18">
        <f t="shared" si="80"/>
        <v>40837.835057870368</v>
      </c>
      <c r="W1248" s="18"/>
    </row>
    <row r="1249" spans="1:2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0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77"/>
        <v>1.2214285714285715</v>
      </c>
      <c r="P1249" s="6">
        <f t="shared" si="78"/>
        <v>85.5</v>
      </c>
      <c r="Q1249" s="6" t="s">
        <v>8324</v>
      </c>
      <c r="R1249" s="6" t="s">
        <v>8325</v>
      </c>
      <c r="S1249" s="23">
        <v>1367823655</v>
      </c>
      <c r="T1249" s="18">
        <f t="shared" si="79"/>
        <v>41400.083969907406</v>
      </c>
      <c r="U1249" s="23">
        <v>1365231655</v>
      </c>
      <c r="V1249" s="18">
        <f t="shared" si="80"/>
        <v>41370.083969907406</v>
      </c>
      <c r="W1249" s="18"/>
    </row>
    <row r="1250" spans="1:2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77"/>
        <v>1.5164</v>
      </c>
      <c r="P1250" s="6">
        <f t="shared" si="78"/>
        <v>64.254237288135599</v>
      </c>
      <c r="Q1250" s="6" t="s">
        <v>8324</v>
      </c>
      <c r="R1250" s="6" t="s">
        <v>8325</v>
      </c>
      <c r="S1250" s="23">
        <v>1402642740</v>
      </c>
      <c r="T1250" s="18">
        <f t="shared" si="79"/>
        <v>41803.082638888889</v>
      </c>
      <c r="U1250" s="23">
        <v>1399563953</v>
      </c>
      <c r="V1250" s="18">
        <f t="shared" si="80"/>
        <v>41767.448530092588</v>
      </c>
      <c r="W1250" s="18"/>
    </row>
    <row r="1251" spans="1:2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0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77"/>
        <v>1.0444</v>
      </c>
      <c r="P1251" s="6">
        <f t="shared" si="78"/>
        <v>64.46913580246914</v>
      </c>
      <c r="Q1251" s="6" t="s">
        <v>8324</v>
      </c>
      <c r="R1251" s="6" t="s">
        <v>8325</v>
      </c>
      <c r="S1251" s="23">
        <v>1341683211</v>
      </c>
      <c r="T1251" s="18">
        <f t="shared" si="79"/>
        <v>41097.532534722217</v>
      </c>
      <c r="U1251" s="23">
        <v>1339091211</v>
      </c>
      <c r="V1251" s="18">
        <f t="shared" si="80"/>
        <v>41067.532534722217</v>
      </c>
      <c r="W1251" s="18"/>
    </row>
    <row r="1252" spans="1:2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0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77"/>
        <v>2.0015333333333332</v>
      </c>
      <c r="P1252" s="6">
        <f t="shared" si="78"/>
        <v>118.2007874015748</v>
      </c>
      <c r="Q1252" s="6" t="s">
        <v>8324</v>
      </c>
      <c r="R1252" s="6" t="s">
        <v>8325</v>
      </c>
      <c r="S1252" s="23">
        <v>1410017131</v>
      </c>
      <c r="T1252" s="18">
        <f t="shared" si="79"/>
        <v>41888.434386574074</v>
      </c>
      <c r="U1252" s="23">
        <v>1406129131</v>
      </c>
      <c r="V1252" s="18">
        <f t="shared" si="80"/>
        <v>41843.434386574074</v>
      </c>
      <c r="W1252" s="18"/>
    </row>
    <row r="1253" spans="1:2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0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77"/>
        <v>1.018</v>
      </c>
      <c r="P1253" s="6">
        <f t="shared" si="78"/>
        <v>82.540540540540547</v>
      </c>
      <c r="Q1253" s="6" t="s">
        <v>8324</v>
      </c>
      <c r="R1253" s="6" t="s">
        <v>8325</v>
      </c>
      <c r="S1253" s="23">
        <v>1316979167</v>
      </c>
      <c r="T1253" s="18">
        <f t="shared" si="79"/>
        <v>40811.606099537035</v>
      </c>
      <c r="U1253" s="23">
        <v>1311795167</v>
      </c>
      <c r="V1253" s="18">
        <f t="shared" si="80"/>
        <v>40751.606099537035</v>
      </c>
      <c r="W1253" s="18"/>
    </row>
    <row r="1254" spans="1:2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0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77"/>
        <v>1.3765714285714286</v>
      </c>
      <c r="P1254" s="6">
        <f t="shared" si="78"/>
        <v>34.170212765957444</v>
      </c>
      <c r="Q1254" s="6" t="s">
        <v>8324</v>
      </c>
      <c r="R1254" s="6" t="s">
        <v>8325</v>
      </c>
      <c r="S1254" s="23">
        <v>1382658169</v>
      </c>
      <c r="T1254" s="18">
        <f t="shared" si="79"/>
        <v>41571.779733796291</v>
      </c>
      <c r="U1254" s="23">
        <v>1380238969</v>
      </c>
      <c r="V1254" s="18">
        <f t="shared" si="80"/>
        <v>41543.779733796291</v>
      </c>
      <c r="W1254" s="18"/>
    </row>
    <row r="1255" spans="1:2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0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77"/>
        <v>3038.3319999999999</v>
      </c>
      <c r="P1255" s="6">
        <f t="shared" si="78"/>
        <v>42.73322081575246</v>
      </c>
      <c r="Q1255" s="6" t="s">
        <v>8324</v>
      </c>
      <c r="R1255" s="6" t="s">
        <v>8325</v>
      </c>
      <c r="S1255" s="23">
        <v>1409770107</v>
      </c>
      <c r="T1255" s="18">
        <f t="shared" si="79"/>
        <v>41885.575312499997</v>
      </c>
      <c r="U1255" s="23">
        <v>1407178107</v>
      </c>
      <c r="V1255" s="18">
        <f t="shared" si="80"/>
        <v>41855.575312499997</v>
      </c>
      <c r="W1255" s="18"/>
    </row>
    <row r="1256" spans="1:2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0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77"/>
        <v>1.9885074626865671</v>
      </c>
      <c r="P1256" s="6">
        <f t="shared" si="78"/>
        <v>94.489361702127653</v>
      </c>
      <c r="Q1256" s="6" t="s">
        <v>8324</v>
      </c>
      <c r="R1256" s="6" t="s">
        <v>8325</v>
      </c>
      <c r="S1256" s="23">
        <v>1293857940</v>
      </c>
      <c r="T1256" s="18">
        <f t="shared" si="79"/>
        <v>40543.999305555553</v>
      </c>
      <c r="U1256" s="23">
        <v>1288968886</v>
      </c>
      <c r="V1256" s="18">
        <f t="shared" si="80"/>
        <v>40487.413032407407</v>
      </c>
      <c r="W1256" s="18"/>
    </row>
    <row r="1257" spans="1:2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0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77"/>
        <v>2.0236666666666667</v>
      </c>
      <c r="P1257" s="6">
        <f t="shared" si="78"/>
        <v>55.697247706422019</v>
      </c>
      <c r="Q1257" s="6" t="s">
        <v>8324</v>
      </c>
      <c r="R1257" s="6" t="s">
        <v>8325</v>
      </c>
      <c r="S1257" s="23">
        <v>1385932652</v>
      </c>
      <c r="T1257" s="18">
        <f t="shared" si="79"/>
        <v>41609.678842592592</v>
      </c>
      <c r="U1257" s="23">
        <v>1383337052</v>
      </c>
      <c r="V1257" s="18">
        <f t="shared" si="80"/>
        <v>41579.637175925927</v>
      </c>
      <c r="W1257" s="18"/>
    </row>
    <row r="1258" spans="1:2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0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77"/>
        <v>1.1796376666666666</v>
      </c>
      <c r="P1258" s="6">
        <f t="shared" si="78"/>
        <v>98.030831024930734</v>
      </c>
      <c r="Q1258" s="6" t="s">
        <v>8324</v>
      </c>
      <c r="R1258" s="6" t="s">
        <v>8325</v>
      </c>
      <c r="S1258" s="23">
        <v>1329084231</v>
      </c>
      <c r="T1258" s="18">
        <f t="shared" si="79"/>
        <v>40951.711006944439</v>
      </c>
      <c r="U1258" s="23">
        <v>1326492231</v>
      </c>
      <c r="V1258" s="18">
        <f t="shared" si="80"/>
        <v>40921.711006944439</v>
      </c>
      <c r="W1258" s="18"/>
    </row>
    <row r="1259" spans="1:2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0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77"/>
        <v>2.9472727272727273</v>
      </c>
      <c r="P1259" s="6">
        <f t="shared" si="78"/>
        <v>92.102272727272734</v>
      </c>
      <c r="Q1259" s="6" t="s">
        <v>8324</v>
      </c>
      <c r="R1259" s="6" t="s">
        <v>8325</v>
      </c>
      <c r="S1259" s="23">
        <v>1301792590</v>
      </c>
      <c r="T1259" s="18">
        <f t="shared" si="79"/>
        <v>40635.835532407407</v>
      </c>
      <c r="U1259" s="23">
        <v>1297562590</v>
      </c>
      <c r="V1259" s="18">
        <f t="shared" si="80"/>
        <v>40586.877199074072</v>
      </c>
      <c r="W1259" s="18"/>
    </row>
    <row r="1260" spans="1:2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77"/>
        <v>2.1314633333333335</v>
      </c>
      <c r="P1260" s="6">
        <f t="shared" si="78"/>
        <v>38.175462686567165</v>
      </c>
      <c r="Q1260" s="6" t="s">
        <v>8324</v>
      </c>
      <c r="R1260" s="6" t="s">
        <v>8325</v>
      </c>
      <c r="S1260" s="23">
        <v>1377960012</v>
      </c>
      <c r="T1260" s="18">
        <f t="shared" si="79"/>
        <v>41517.402916666666</v>
      </c>
      <c r="U1260" s="23">
        <v>1375368012</v>
      </c>
      <c r="V1260" s="18">
        <f t="shared" si="80"/>
        <v>41487.402916666666</v>
      </c>
      <c r="W1260" s="18"/>
    </row>
    <row r="1261" spans="1:2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0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77"/>
        <v>1.0424</v>
      </c>
      <c r="P1261" s="6">
        <f t="shared" si="78"/>
        <v>27.145833333333332</v>
      </c>
      <c r="Q1261" s="6" t="s">
        <v>8324</v>
      </c>
      <c r="R1261" s="6" t="s">
        <v>8325</v>
      </c>
      <c r="S1261" s="23">
        <v>1402286340</v>
      </c>
      <c r="T1261" s="18">
        <f t="shared" si="79"/>
        <v>41798.957638888889</v>
      </c>
      <c r="U1261" s="23">
        <v>1399504664</v>
      </c>
      <c r="V1261" s="18">
        <f t="shared" si="80"/>
        <v>41766.762314814812</v>
      </c>
      <c r="W1261" s="18"/>
    </row>
    <row r="1262" spans="1:2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0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77"/>
        <v>1.1366666666666667</v>
      </c>
      <c r="P1262" s="6">
        <f t="shared" si="78"/>
        <v>50.689189189189186</v>
      </c>
      <c r="Q1262" s="6" t="s">
        <v>8324</v>
      </c>
      <c r="R1262" s="6" t="s">
        <v>8325</v>
      </c>
      <c r="S1262" s="23">
        <v>1393445620</v>
      </c>
      <c r="T1262" s="18">
        <f t="shared" si="79"/>
        <v>41696.63449074074</v>
      </c>
      <c r="U1262" s="23">
        <v>1390853620</v>
      </c>
      <c r="V1262" s="18">
        <f t="shared" si="80"/>
        <v>41666.63449074074</v>
      </c>
      <c r="W1262" s="18"/>
    </row>
    <row r="1263" spans="1:2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0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77"/>
        <v>1.0125</v>
      </c>
      <c r="P1263" s="6">
        <f t="shared" si="78"/>
        <v>38.942307692307693</v>
      </c>
      <c r="Q1263" s="6" t="s">
        <v>8324</v>
      </c>
      <c r="R1263" s="6" t="s">
        <v>8325</v>
      </c>
      <c r="S1263" s="23">
        <v>1390983227</v>
      </c>
      <c r="T1263" s="18">
        <f t="shared" si="79"/>
        <v>41668.134571759256</v>
      </c>
      <c r="U1263" s="23">
        <v>1388391227</v>
      </c>
      <c r="V1263" s="18">
        <f t="shared" si="80"/>
        <v>41638.134571759256</v>
      </c>
      <c r="W1263" s="18"/>
    </row>
    <row r="1264" spans="1:2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0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77"/>
        <v>1.2541538461538462</v>
      </c>
      <c r="P1264" s="6">
        <f t="shared" si="78"/>
        <v>77.638095238095232</v>
      </c>
      <c r="Q1264" s="6" t="s">
        <v>8324</v>
      </c>
      <c r="R1264" s="6" t="s">
        <v>8325</v>
      </c>
      <c r="S1264" s="23">
        <v>1392574692</v>
      </c>
      <c r="T1264" s="18">
        <f t="shared" si="79"/>
        <v>41686.554305555554</v>
      </c>
      <c r="U1264" s="23">
        <v>1389982692</v>
      </c>
      <c r="V1264" s="18">
        <f t="shared" si="80"/>
        <v>41656.554305555554</v>
      </c>
      <c r="W1264" s="18"/>
    </row>
    <row r="1265" spans="1:2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0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77"/>
        <v>1.19</v>
      </c>
      <c r="P1265" s="6">
        <f t="shared" si="78"/>
        <v>43.536585365853661</v>
      </c>
      <c r="Q1265" s="6" t="s">
        <v>8324</v>
      </c>
      <c r="R1265" s="6" t="s">
        <v>8325</v>
      </c>
      <c r="S1265" s="23">
        <v>1396054800</v>
      </c>
      <c r="T1265" s="18">
        <f t="shared" si="79"/>
        <v>41726.833333333328</v>
      </c>
      <c r="U1265" s="23">
        <v>1393034470</v>
      </c>
      <c r="V1265" s="18">
        <f t="shared" si="80"/>
        <v>41691.875810185185</v>
      </c>
      <c r="W1265" s="18"/>
    </row>
    <row r="1266" spans="1:2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0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77"/>
        <v>1.6646153846153846</v>
      </c>
      <c r="P1266" s="6">
        <f t="shared" si="78"/>
        <v>31.823529411764707</v>
      </c>
      <c r="Q1266" s="6" t="s">
        <v>8324</v>
      </c>
      <c r="R1266" s="6" t="s">
        <v>8325</v>
      </c>
      <c r="S1266" s="23">
        <v>1383062083</v>
      </c>
      <c r="T1266" s="18">
        <f t="shared" si="79"/>
        <v>41576.454664351848</v>
      </c>
      <c r="U1266" s="23">
        <v>1380556483</v>
      </c>
      <c r="V1266" s="18">
        <f t="shared" si="80"/>
        <v>41547.454664351848</v>
      </c>
      <c r="W1266" s="18"/>
    </row>
    <row r="1267" spans="1:2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0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77"/>
        <v>1.1914771428571429</v>
      </c>
      <c r="P1267" s="6">
        <f t="shared" si="78"/>
        <v>63.184393939393942</v>
      </c>
      <c r="Q1267" s="6" t="s">
        <v>8324</v>
      </c>
      <c r="R1267" s="6" t="s">
        <v>8325</v>
      </c>
      <c r="S1267" s="23">
        <v>1291131815</v>
      </c>
      <c r="T1267" s="18">
        <f t="shared" si="79"/>
        <v>40512.446932870364</v>
      </c>
      <c r="U1267" s="23">
        <v>1287071015</v>
      </c>
      <c r="V1267" s="18">
        <f t="shared" si="80"/>
        <v>40465.446932870364</v>
      </c>
      <c r="W1267" s="18"/>
    </row>
    <row r="1268" spans="1:2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0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77"/>
        <v>1.0047368421052632</v>
      </c>
      <c r="P1268" s="6">
        <f t="shared" si="78"/>
        <v>190.9</v>
      </c>
      <c r="Q1268" s="6" t="s">
        <v>8324</v>
      </c>
      <c r="R1268" s="6" t="s">
        <v>8325</v>
      </c>
      <c r="S1268" s="23">
        <v>1389474145</v>
      </c>
      <c r="T1268" s="18">
        <f t="shared" si="79"/>
        <v>41650.668344907404</v>
      </c>
      <c r="U1268" s="23">
        <v>1386882145</v>
      </c>
      <c r="V1268" s="18">
        <f t="shared" si="80"/>
        <v>41620.668344907404</v>
      </c>
      <c r="W1268" s="18"/>
    </row>
    <row r="1269" spans="1:2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0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77"/>
        <v>1.018</v>
      </c>
      <c r="P1269" s="6">
        <f t="shared" si="78"/>
        <v>140.85534591194968</v>
      </c>
      <c r="Q1269" s="6" t="s">
        <v>8324</v>
      </c>
      <c r="R1269" s="6" t="s">
        <v>8325</v>
      </c>
      <c r="S1269" s="23">
        <v>1374674558</v>
      </c>
      <c r="T1269" s="18">
        <f t="shared" si="79"/>
        <v>41479.376828703702</v>
      </c>
      <c r="U1269" s="23">
        <v>1372082558</v>
      </c>
      <c r="V1269" s="18">
        <f t="shared" si="80"/>
        <v>41449.376828703702</v>
      </c>
      <c r="W1269" s="18"/>
    </row>
    <row r="1270" spans="1:2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77"/>
        <v>1.1666666666666667</v>
      </c>
      <c r="P1270" s="6">
        <f t="shared" si="78"/>
        <v>76.92307692307692</v>
      </c>
      <c r="Q1270" s="6" t="s">
        <v>8324</v>
      </c>
      <c r="R1270" s="6" t="s">
        <v>8325</v>
      </c>
      <c r="S1270" s="23">
        <v>1379708247</v>
      </c>
      <c r="T1270" s="18">
        <f t="shared" si="79"/>
        <v>41537.637118055551</v>
      </c>
      <c r="U1270" s="23">
        <v>1377116247</v>
      </c>
      <c r="V1270" s="18">
        <f t="shared" si="80"/>
        <v>41507.637118055551</v>
      </c>
      <c r="W1270" s="18"/>
    </row>
    <row r="1271" spans="1:2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0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77"/>
        <v>1.0864893617021276</v>
      </c>
      <c r="P1271" s="6">
        <f t="shared" si="78"/>
        <v>99.15533980582525</v>
      </c>
      <c r="Q1271" s="6" t="s">
        <v>8324</v>
      </c>
      <c r="R1271" s="6" t="s">
        <v>8325</v>
      </c>
      <c r="S1271" s="23">
        <v>1460764800</v>
      </c>
      <c r="T1271" s="18">
        <f t="shared" si="79"/>
        <v>42475.791666666664</v>
      </c>
      <c r="U1271" s="23">
        <v>1458157512</v>
      </c>
      <c r="V1271" s="18">
        <f t="shared" si="80"/>
        <v>42445.614722222221</v>
      </c>
      <c r="W1271" s="18"/>
    </row>
    <row r="1272" spans="1:2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0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77"/>
        <v>1.1472</v>
      </c>
      <c r="P1272" s="6">
        <f t="shared" si="78"/>
        <v>67.881656804733723</v>
      </c>
      <c r="Q1272" s="6" t="s">
        <v>8324</v>
      </c>
      <c r="R1272" s="6" t="s">
        <v>8325</v>
      </c>
      <c r="S1272" s="23">
        <v>1332704042</v>
      </c>
      <c r="T1272" s="18">
        <f t="shared" si="79"/>
        <v>40993.60696759259</v>
      </c>
      <c r="U1272" s="23">
        <v>1327523642</v>
      </c>
      <c r="V1272" s="18">
        <f t="shared" si="80"/>
        <v>40933.648634259254</v>
      </c>
      <c r="W1272" s="18"/>
    </row>
    <row r="1273" spans="1:2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0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77"/>
        <v>1.018</v>
      </c>
      <c r="P1273" s="6">
        <f t="shared" si="78"/>
        <v>246.29032258064515</v>
      </c>
      <c r="Q1273" s="6" t="s">
        <v>8324</v>
      </c>
      <c r="R1273" s="6" t="s">
        <v>8325</v>
      </c>
      <c r="S1273" s="23">
        <v>1384363459</v>
      </c>
      <c r="T1273" s="18">
        <f t="shared" si="79"/>
        <v>41591.516886574071</v>
      </c>
      <c r="U1273" s="23">
        <v>1381767859</v>
      </c>
      <c r="V1273" s="18">
        <f t="shared" si="80"/>
        <v>41561.475219907406</v>
      </c>
      <c r="W1273" s="18"/>
    </row>
    <row r="1274" spans="1:2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0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77"/>
        <v>1.06</v>
      </c>
      <c r="P1274" s="6">
        <f t="shared" si="78"/>
        <v>189.28571428571428</v>
      </c>
      <c r="Q1274" s="6" t="s">
        <v>8324</v>
      </c>
      <c r="R1274" s="6" t="s">
        <v>8325</v>
      </c>
      <c r="S1274" s="23">
        <v>1276574400</v>
      </c>
      <c r="T1274" s="18">
        <f t="shared" si="79"/>
        <v>40343.958333333328</v>
      </c>
      <c r="U1274" s="23">
        <v>1270576379</v>
      </c>
      <c r="V1274" s="18">
        <f t="shared" si="80"/>
        <v>40274.536793981482</v>
      </c>
      <c r="W1274" s="18"/>
    </row>
    <row r="1275" spans="1:2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0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77"/>
        <v>1.0349999999999999</v>
      </c>
      <c r="P1275" s="6">
        <f t="shared" si="78"/>
        <v>76.666666666666671</v>
      </c>
      <c r="Q1275" s="6" t="s">
        <v>8324</v>
      </c>
      <c r="R1275" s="6" t="s">
        <v>8325</v>
      </c>
      <c r="S1275" s="23">
        <v>1409506291</v>
      </c>
      <c r="T1275" s="18">
        <f t="shared" si="79"/>
        <v>41882.521886574068</v>
      </c>
      <c r="U1275" s="23">
        <v>1406914291</v>
      </c>
      <c r="V1275" s="18">
        <f t="shared" si="80"/>
        <v>41852.521886574068</v>
      </c>
      <c r="W1275" s="18"/>
    </row>
    <row r="1276" spans="1:2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0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77"/>
        <v>1.5497535999999998</v>
      </c>
      <c r="P1276" s="6">
        <f t="shared" si="78"/>
        <v>82.963254817987149</v>
      </c>
      <c r="Q1276" s="6" t="s">
        <v>8324</v>
      </c>
      <c r="R1276" s="6" t="s">
        <v>8325</v>
      </c>
      <c r="S1276" s="23">
        <v>1346344425</v>
      </c>
      <c r="T1276" s="18">
        <f t="shared" si="79"/>
        <v>41151.481770833328</v>
      </c>
      <c r="U1276" s="23">
        <v>1343320425</v>
      </c>
      <c r="V1276" s="18">
        <f t="shared" si="80"/>
        <v>41116.481770833328</v>
      </c>
      <c r="W1276" s="18"/>
    </row>
    <row r="1277" spans="1:2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0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77"/>
        <v>1.6214066666666667</v>
      </c>
      <c r="P1277" s="6">
        <f t="shared" si="78"/>
        <v>62.522107969151669</v>
      </c>
      <c r="Q1277" s="6" t="s">
        <v>8324</v>
      </c>
      <c r="R1277" s="6" t="s">
        <v>8325</v>
      </c>
      <c r="S1277" s="23">
        <v>1375908587</v>
      </c>
      <c r="T1277" s="18">
        <f t="shared" si="79"/>
        <v>41493.659571759257</v>
      </c>
      <c r="U1277" s="23">
        <v>1372884587</v>
      </c>
      <c r="V1277" s="18">
        <f t="shared" si="80"/>
        <v>41458.659571759257</v>
      </c>
      <c r="W1277" s="18"/>
    </row>
    <row r="1278" spans="1:2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0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77"/>
        <v>1.0442100000000001</v>
      </c>
      <c r="P1278" s="6">
        <f t="shared" si="78"/>
        <v>46.06808823529412</v>
      </c>
      <c r="Q1278" s="6" t="s">
        <v>8324</v>
      </c>
      <c r="R1278" s="6" t="s">
        <v>8325</v>
      </c>
      <c r="S1278" s="23">
        <v>1251777600</v>
      </c>
      <c r="T1278" s="18">
        <f t="shared" si="79"/>
        <v>40056.958333333328</v>
      </c>
      <c r="U1278" s="23">
        <v>1247504047</v>
      </c>
      <c r="V1278" s="18">
        <f t="shared" si="80"/>
        <v>40007.49591435185</v>
      </c>
      <c r="W1278" s="18"/>
    </row>
    <row r="1279" spans="1:2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0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77"/>
        <v>1.0612433333333333</v>
      </c>
      <c r="P1279" s="6">
        <f t="shared" si="78"/>
        <v>38.543946731234868</v>
      </c>
      <c r="Q1279" s="6" t="s">
        <v>8324</v>
      </c>
      <c r="R1279" s="6" t="s">
        <v>8325</v>
      </c>
      <c r="S1279" s="23">
        <v>1346765347</v>
      </c>
      <c r="T1279" s="18">
        <f t="shared" si="79"/>
        <v>41156.35355324074</v>
      </c>
      <c r="U1279" s="23">
        <v>1343741347</v>
      </c>
      <c r="V1279" s="18">
        <f t="shared" si="80"/>
        <v>41121.35355324074</v>
      </c>
      <c r="W1279" s="18"/>
    </row>
    <row r="1280" spans="1:2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77"/>
        <v>1.5493846153846154</v>
      </c>
      <c r="P1280" s="6">
        <f t="shared" si="78"/>
        <v>53.005263157894738</v>
      </c>
      <c r="Q1280" s="6" t="s">
        <v>8324</v>
      </c>
      <c r="R1280" s="6" t="s">
        <v>8325</v>
      </c>
      <c r="S1280" s="23">
        <v>1403661600</v>
      </c>
      <c r="T1280" s="18">
        <f t="shared" si="79"/>
        <v>41814.875</v>
      </c>
      <c r="U1280" s="23">
        <v>1401196766</v>
      </c>
      <c r="V1280" s="18">
        <f t="shared" si="80"/>
        <v>41786.346828703703</v>
      </c>
      <c r="W1280" s="18"/>
    </row>
    <row r="1281" spans="1:2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0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77"/>
        <v>1.1077157238734421</v>
      </c>
      <c r="P1281" s="6">
        <f t="shared" si="78"/>
        <v>73.355396825396824</v>
      </c>
      <c r="Q1281" s="6" t="s">
        <v>8324</v>
      </c>
      <c r="R1281" s="6" t="s">
        <v>8325</v>
      </c>
      <c r="S1281" s="23">
        <v>1395624170</v>
      </c>
      <c r="T1281" s="18">
        <f t="shared" si="79"/>
        <v>41721.849189814813</v>
      </c>
      <c r="U1281" s="23">
        <v>1392171770</v>
      </c>
      <c r="V1281" s="18">
        <f t="shared" si="80"/>
        <v>41681.890856481477</v>
      </c>
      <c r="W1281" s="18"/>
    </row>
    <row r="1282" spans="1:2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0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si="77"/>
        <v>1.1091186666666666</v>
      </c>
      <c r="P1282" s="6">
        <f t="shared" si="78"/>
        <v>127.97523076923076</v>
      </c>
      <c r="Q1282" s="6" t="s">
        <v>8324</v>
      </c>
      <c r="R1282" s="6" t="s">
        <v>8325</v>
      </c>
      <c r="S1282" s="23">
        <v>1299003054</v>
      </c>
      <c r="T1282" s="18">
        <f t="shared" si="79"/>
        <v>40603.54923611111</v>
      </c>
      <c r="U1282" s="23">
        <v>1291227054</v>
      </c>
      <c r="V1282" s="18">
        <f t="shared" si="80"/>
        <v>40513.54923611111</v>
      </c>
      <c r="W1282" s="18"/>
    </row>
    <row r="1283" spans="1:2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0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ref="O1283:O1346" si="81">E1283/D1283</f>
        <v>1.1071428571428572</v>
      </c>
      <c r="P1283" s="6">
        <f t="shared" ref="P1283:P1346" si="82">IFERROR(E1283/L1283,0)</f>
        <v>104.72972972972973</v>
      </c>
      <c r="Q1283" s="6" t="s">
        <v>8324</v>
      </c>
      <c r="R1283" s="6" t="s">
        <v>8325</v>
      </c>
      <c r="S1283" s="23">
        <v>1375033836</v>
      </c>
      <c r="T1283" s="18">
        <f t="shared" ref="T1283:T1346" si="83">(S1283/86400)+25569+(-5/24)</f>
        <v>41483.535138888888</v>
      </c>
      <c r="U1283" s="23">
        <v>1373305836</v>
      </c>
      <c r="V1283" s="18">
        <f t="shared" ref="V1283:V1346" si="84">(U1283/86400)+25569+(-5/24)</f>
        <v>41463.535138888888</v>
      </c>
      <c r="W1283" s="18"/>
    </row>
    <row r="1284" spans="1:2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0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81"/>
        <v>1.2361333333333333</v>
      </c>
      <c r="P1284" s="6">
        <f t="shared" si="82"/>
        <v>67.671532846715323</v>
      </c>
      <c r="Q1284" s="6" t="s">
        <v>8324</v>
      </c>
      <c r="R1284" s="6" t="s">
        <v>8325</v>
      </c>
      <c r="S1284" s="23">
        <v>1386565140</v>
      </c>
      <c r="T1284" s="18">
        <f t="shared" si="83"/>
        <v>41616.999305555553</v>
      </c>
      <c r="U1284" s="23">
        <v>1383909855</v>
      </c>
      <c r="V1284" s="18">
        <f t="shared" si="84"/>
        <v>41586.266840277771</v>
      </c>
      <c r="W1284" s="18"/>
    </row>
    <row r="1285" spans="1:2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0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81"/>
        <v>2.1105</v>
      </c>
      <c r="P1285" s="6">
        <f t="shared" si="82"/>
        <v>95.931818181818187</v>
      </c>
      <c r="Q1285" s="6" t="s">
        <v>8324</v>
      </c>
      <c r="R1285" s="6" t="s">
        <v>8325</v>
      </c>
      <c r="S1285" s="23">
        <v>1362974400</v>
      </c>
      <c r="T1285" s="18">
        <f t="shared" si="83"/>
        <v>41343.958333333328</v>
      </c>
      <c r="U1285" s="23">
        <v>1360948389</v>
      </c>
      <c r="V1285" s="18">
        <f t="shared" si="84"/>
        <v>41320.50913194444</v>
      </c>
      <c r="W1285" s="18"/>
    </row>
    <row r="1286" spans="1:2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0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81"/>
        <v>1.01</v>
      </c>
      <c r="P1286" s="6">
        <f t="shared" si="82"/>
        <v>65.161290322580641</v>
      </c>
      <c r="Q1286" s="6" t="s">
        <v>8316</v>
      </c>
      <c r="R1286" s="6" t="s">
        <v>8317</v>
      </c>
      <c r="S1286" s="23">
        <v>1483203540</v>
      </c>
      <c r="T1286" s="18">
        <f t="shared" si="83"/>
        <v>42735.499305555553</v>
      </c>
      <c r="U1286" s="23">
        <v>1481175482</v>
      </c>
      <c r="V1286" s="18">
        <f t="shared" si="84"/>
        <v>42712.026412037034</v>
      </c>
      <c r="W1286" s="18"/>
    </row>
    <row r="1287" spans="1:2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0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81"/>
        <v>1.0165</v>
      </c>
      <c r="P1287" s="6">
        <f t="shared" si="82"/>
        <v>32.269841269841272</v>
      </c>
      <c r="Q1287" s="6" t="s">
        <v>8316</v>
      </c>
      <c r="R1287" s="6" t="s">
        <v>8317</v>
      </c>
      <c r="S1287" s="23">
        <v>1434808775</v>
      </c>
      <c r="T1287" s="18">
        <f t="shared" si="83"/>
        <v>42175.374710648146</v>
      </c>
      <c r="U1287" s="23">
        <v>1433512775</v>
      </c>
      <c r="V1287" s="18">
        <f t="shared" si="84"/>
        <v>42160.374710648146</v>
      </c>
      <c r="W1287" s="18"/>
    </row>
    <row r="1288" spans="1:2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0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81"/>
        <v>1.0833333333333333</v>
      </c>
      <c r="P1288" s="6">
        <f t="shared" si="82"/>
        <v>81.25</v>
      </c>
      <c r="Q1288" s="6" t="s">
        <v>8316</v>
      </c>
      <c r="R1288" s="6" t="s">
        <v>8317</v>
      </c>
      <c r="S1288" s="23">
        <v>1424181600</v>
      </c>
      <c r="T1288" s="18">
        <f t="shared" si="83"/>
        <v>42052.374999999993</v>
      </c>
      <c r="U1288" s="23">
        <v>1423041227</v>
      </c>
      <c r="V1288" s="18">
        <f t="shared" si="84"/>
        <v>42039.176238425927</v>
      </c>
      <c r="W1288" s="18"/>
    </row>
    <row r="1289" spans="1:2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0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81"/>
        <v>2.42</v>
      </c>
      <c r="P1289" s="6">
        <f t="shared" si="82"/>
        <v>24.2</v>
      </c>
      <c r="Q1289" s="6" t="s">
        <v>8316</v>
      </c>
      <c r="R1289" s="6" t="s">
        <v>8317</v>
      </c>
      <c r="S1289" s="23">
        <v>1434120856</v>
      </c>
      <c r="T1289" s="18">
        <f t="shared" si="83"/>
        <v>42167.412685185183</v>
      </c>
      <c r="U1289" s="23">
        <v>1428936856</v>
      </c>
      <c r="V1289" s="18">
        <f t="shared" si="84"/>
        <v>42107.412685185183</v>
      </c>
      <c r="W1289" s="18"/>
    </row>
    <row r="1290" spans="1:2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81"/>
        <v>1.0044999999999999</v>
      </c>
      <c r="P1290" s="6">
        <f t="shared" si="82"/>
        <v>65.868852459016395</v>
      </c>
      <c r="Q1290" s="6" t="s">
        <v>8316</v>
      </c>
      <c r="R1290" s="6" t="s">
        <v>8317</v>
      </c>
      <c r="S1290" s="23">
        <v>1470801600</v>
      </c>
      <c r="T1290" s="18">
        <f t="shared" si="83"/>
        <v>42591.958333333336</v>
      </c>
      <c r="U1290" s="23">
        <v>1468122163</v>
      </c>
      <c r="V1290" s="18">
        <f t="shared" si="84"/>
        <v>42560.946331018517</v>
      </c>
      <c r="W1290" s="18"/>
    </row>
    <row r="1291" spans="1:2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0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81"/>
        <v>1.2506666666666666</v>
      </c>
      <c r="P1291" s="6">
        <f t="shared" si="82"/>
        <v>36.07692307692308</v>
      </c>
      <c r="Q1291" s="6" t="s">
        <v>8316</v>
      </c>
      <c r="R1291" s="6" t="s">
        <v>8317</v>
      </c>
      <c r="S1291" s="23">
        <v>1483499645</v>
      </c>
      <c r="T1291" s="18">
        <f t="shared" si="83"/>
        <v>42738.926446759258</v>
      </c>
      <c r="U1291" s="23">
        <v>1480907645</v>
      </c>
      <c r="V1291" s="18">
        <f t="shared" si="84"/>
        <v>42708.926446759258</v>
      </c>
      <c r="W1291" s="18"/>
    </row>
    <row r="1292" spans="1:2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0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81"/>
        <v>1.0857142857142856</v>
      </c>
      <c r="P1292" s="6">
        <f t="shared" si="82"/>
        <v>44.186046511627907</v>
      </c>
      <c r="Q1292" s="6" t="s">
        <v>8316</v>
      </c>
      <c r="R1292" s="6" t="s">
        <v>8317</v>
      </c>
      <c r="S1292" s="23">
        <v>1429772340</v>
      </c>
      <c r="T1292" s="18">
        <f t="shared" si="83"/>
        <v>42117.082638888889</v>
      </c>
      <c r="U1292" s="23">
        <v>1427121931</v>
      </c>
      <c r="V1292" s="18">
        <f t="shared" si="84"/>
        <v>42086.406608796293</v>
      </c>
      <c r="W1292" s="18"/>
    </row>
    <row r="1293" spans="1:2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0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81"/>
        <v>1.4570000000000001</v>
      </c>
      <c r="P1293" s="6">
        <f t="shared" si="82"/>
        <v>104.07142857142857</v>
      </c>
      <c r="Q1293" s="6" t="s">
        <v>8316</v>
      </c>
      <c r="R1293" s="6" t="s">
        <v>8317</v>
      </c>
      <c r="S1293" s="23">
        <v>1428390000</v>
      </c>
      <c r="T1293" s="18">
        <f t="shared" si="83"/>
        <v>42101.083333333336</v>
      </c>
      <c r="U1293" s="23">
        <v>1425224391</v>
      </c>
      <c r="V1293" s="18">
        <f t="shared" si="84"/>
        <v>42064.444340277776</v>
      </c>
      <c r="W1293" s="18"/>
    </row>
    <row r="1294" spans="1:2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0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81"/>
        <v>1.1000000000000001</v>
      </c>
      <c r="P1294" s="6">
        <f t="shared" si="82"/>
        <v>35.96153846153846</v>
      </c>
      <c r="Q1294" s="6" t="s">
        <v>8316</v>
      </c>
      <c r="R1294" s="6" t="s">
        <v>8317</v>
      </c>
      <c r="S1294" s="23">
        <v>1444172340</v>
      </c>
      <c r="T1294" s="18">
        <f t="shared" si="83"/>
        <v>42283.749305555553</v>
      </c>
      <c r="U1294" s="23">
        <v>1441822828</v>
      </c>
      <c r="V1294" s="18">
        <f t="shared" si="84"/>
        <v>42256.555879629632</v>
      </c>
      <c r="W1294" s="18"/>
    </row>
    <row r="1295" spans="1:2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0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81"/>
        <v>1.0223333333333333</v>
      </c>
      <c r="P1295" s="6">
        <f t="shared" si="82"/>
        <v>127.79166666666667</v>
      </c>
      <c r="Q1295" s="6" t="s">
        <v>8316</v>
      </c>
      <c r="R1295" s="6" t="s">
        <v>8317</v>
      </c>
      <c r="S1295" s="23">
        <v>1447523371</v>
      </c>
      <c r="T1295" s="18">
        <f t="shared" si="83"/>
        <v>42322.534386574072</v>
      </c>
      <c r="U1295" s="23">
        <v>1444927771</v>
      </c>
      <c r="V1295" s="18">
        <f t="shared" si="84"/>
        <v>42292.492719907408</v>
      </c>
      <c r="W1295" s="18"/>
    </row>
    <row r="1296" spans="1:2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0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81"/>
        <v>1.22</v>
      </c>
      <c r="P1296" s="6">
        <f t="shared" si="82"/>
        <v>27.727272727272727</v>
      </c>
      <c r="Q1296" s="6" t="s">
        <v>8316</v>
      </c>
      <c r="R1296" s="6" t="s">
        <v>8317</v>
      </c>
      <c r="S1296" s="23">
        <v>1445252400</v>
      </c>
      <c r="T1296" s="18">
        <f t="shared" si="83"/>
        <v>42296.249999999993</v>
      </c>
      <c r="U1296" s="23">
        <v>1443696797</v>
      </c>
      <c r="V1296" s="18">
        <f t="shared" si="84"/>
        <v>42278.245335648149</v>
      </c>
      <c r="W1296" s="18"/>
    </row>
    <row r="1297" spans="1:2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0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81"/>
        <v>1.0196000000000001</v>
      </c>
      <c r="P1297" s="6">
        <f t="shared" si="82"/>
        <v>39.828125</v>
      </c>
      <c r="Q1297" s="6" t="s">
        <v>8316</v>
      </c>
      <c r="R1297" s="6" t="s">
        <v>8317</v>
      </c>
      <c r="S1297" s="23">
        <v>1438189200</v>
      </c>
      <c r="T1297" s="18">
        <f t="shared" si="83"/>
        <v>42214.499999999993</v>
      </c>
      <c r="U1297" s="23">
        <v>1435585497</v>
      </c>
      <c r="V1297" s="18">
        <f t="shared" si="84"/>
        <v>42184.364548611113</v>
      </c>
      <c r="W1297" s="18"/>
    </row>
    <row r="1298" spans="1:2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0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81"/>
        <v>1.411764705882353</v>
      </c>
      <c r="P1298" s="6">
        <f t="shared" si="82"/>
        <v>52.173913043478258</v>
      </c>
      <c r="Q1298" s="6" t="s">
        <v>8316</v>
      </c>
      <c r="R1298" s="6" t="s">
        <v>8317</v>
      </c>
      <c r="S1298" s="23">
        <v>1457914373</v>
      </c>
      <c r="T1298" s="18">
        <f t="shared" si="83"/>
        <v>42442.800613425927</v>
      </c>
      <c r="U1298" s="23">
        <v>1456189973</v>
      </c>
      <c r="V1298" s="18">
        <f t="shared" si="84"/>
        <v>42422.842280092591</v>
      </c>
      <c r="W1298" s="18"/>
    </row>
    <row r="1299" spans="1:2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0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81"/>
        <v>1.0952500000000001</v>
      </c>
      <c r="P1299" s="6">
        <f t="shared" si="82"/>
        <v>92.037815126050418</v>
      </c>
      <c r="Q1299" s="6" t="s">
        <v>8316</v>
      </c>
      <c r="R1299" s="6" t="s">
        <v>8317</v>
      </c>
      <c r="S1299" s="23">
        <v>1462125358</v>
      </c>
      <c r="T1299" s="18">
        <f t="shared" si="83"/>
        <v>42491.538865740738</v>
      </c>
      <c r="U1299" s="23">
        <v>1459533358</v>
      </c>
      <c r="V1299" s="18">
        <f t="shared" si="84"/>
        <v>42461.538865740738</v>
      </c>
      <c r="W1299" s="18"/>
    </row>
    <row r="1300" spans="1:2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81"/>
        <v>1.0465</v>
      </c>
      <c r="P1300" s="6">
        <f t="shared" si="82"/>
        <v>63.424242424242422</v>
      </c>
      <c r="Q1300" s="6" t="s">
        <v>8316</v>
      </c>
      <c r="R1300" s="6" t="s">
        <v>8317</v>
      </c>
      <c r="S1300" s="23">
        <v>1461860432</v>
      </c>
      <c r="T1300" s="18">
        <f t="shared" si="83"/>
        <v>42488.472592592589</v>
      </c>
      <c r="U1300" s="23">
        <v>1459268432</v>
      </c>
      <c r="V1300" s="18">
        <f t="shared" si="84"/>
        <v>42458.472592592589</v>
      </c>
      <c r="W1300" s="18"/>
    </row>
    <row r="1301" spans="1:2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0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81"/>
        <v>1.24</v>
      </c>
      <c r="P1301" s="6">
        <f t="shared" si="82"/>
        <v>135.625</v>
      </c>
      <c r="Q1301" s="6" t="s">
        <v>8316</v>
      </c>
      <c r="R1301" s="6" t="s">
        <v>8317</v>
      </c>
      <c r="S1301" s="23">
        <v>1436902359</v>
      </c>
      <c r="T1301" s="18">
        <f t="shared" si="83"/>
        <v>42199.606006944443</v>
      </c>
      <c r="U1301" s="23">
        <v>1434310359</v>
      </c>
      <c r="V1301" s="18">
        <f t="shared" si="84"/>
        <v>42169.606006944443</v>
      </c>
      <c r="W1301" s="18"/>
    </row>
    <row r="1302" spans="1:2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0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81"/>
        <v>1.35</v>
      </c>
      <c r="P1302" s="6">
        <f t="shared" si="82"/>
        <v>168.75</v>
      </c>
      <c r="Q1302" s="6" t="s">
        <v>8316</v>
      </c>
      <c r="R1302" s="6" t="s">
        <v>8317</v>
      </c>
      <c r="S1302" s="23">
        <v>1464807420</v>
      </c>
      <c r="T1302" s="18">
        <f t="shared" si="83"/>
        <v>42522.581249999996</v>
      </c>
      <c r="U1302" s="23">
        <v>1461427938</v>
      </c>
      <c r="V1302" s="18">
        <f t="shared" si="84"/>
        <v>42483.466874999998</v>
      </c>
      <c r="W1302" s="18"/>
    </row>
    <row r="1303" spans="1:2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0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81"/>
        <v>1.0275000000000001</v>
      </c>
      <c r="P1303" s="6">
        <f t="shared" si="82"/>
        <v>70.862068965517238</v>
      </c>
      <c r="Q1303" s="6" t="s">
        <v>8316</v>
      </c>
      <c r="R1303" s="6" t="s">
        <v>8317</v>
      </c>
      <c r="S1303" s="23">
        <v>1437447600</v>
      </c>
      <c r="T1303" s="18">
        <f t="shared" si="83"/>
        <v>42205.916666666664</v>
      </c>
      <c r="U1303" s="23">
        <v>1436551178</v>
      </c>
      <c r="V1303" s="18">
        <f t="shared" si="84"/>
        <v>42195.541412037033</v>
      </c>
      <c r="W1303" s="18"/>
    </row>
    <row r="1304" spans="1:2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0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81"/>
        <v>1</v>
      </c>
      <c r="P1304" s="6">
        <f t="shared" si="82"/>
        <v>50</v>
      </c>
      <c r="Q1304" s="6" t="s">
        <v>8316</v>
      </c>
      <c r="R1304" s="6" t="s">
        <v>8317</v>
      </c>
      <c r="S1304" s="23">
        <v>1480559011</v>
      </c>
      <c r="T1304" s="18">
        <f t="shared" si="83"/>
        <v>42704.891331018516</v>
      </c>
      <c r="U1304" s="23">
        <v>1477963411</v>
      </c>
      <c r="V1304" s="18">
        <f t="shared" si="84"/>
        <v>42674.849664351852</v>
      </c>
      <c r="W1304" s="18"/>
    </row>
    <row r="1305" spans="1:2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0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81"/>
        <v>1.3026085714285716</v>
      </c>
      <c r="P1305" s="6">
        <f t="shared" si="82"/>
        <v>42.214166666666671</v>
      </c>
      <c r="Q1305" s="6" t="s">
        <v>8316</v>
      </c>
      <c r="R1305" s="6" t="s">
        <v>8317</v>
      </c>
      <c r="S1305" s="23">
        <v>1469962800</v>
      </c>
      <c r="T1305" s="18">
        <f t="shared" si="83"/>
        <v>42582.249999999993</v>
      </c>
      <c r="U1305" s="23">
        <v>1468578920</v>
      </c>
      <c r="V1305" s="18">
        <f t="shared" si="84"/>
        <v>42566.232870370368</v>
      </c>
      <c r="W1305" s="18"/>
    </row>
    <row r="1306" spans="1:2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0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81"/>
        <v>0.39627499999999999</v>
      </c>
      <c r="P1306" s="6">
        <f t="shared" si="82"/>
        <v>152.41346153846155</v>
      </c>
      <c r="Q1306" s="6" t="s">
        <v>8318</v>
      </c>
      <c r="R1306" s="6" t="s">
        <v>8320</v>
      </c>
      <c r="S1306" s="23">
        <v>1489376405</v>
      </c>
      <c r="T1306" s="18">
        <f t="shared" si="83"/>
        <v>42806.944502314807</v>
      </c>
      <c r="U1306" s="23">
        <v>1484196005</v>
      </c>
      <c r="V1306" s="18">
        <f t="shared" si="84"/>
        <v>42746.986168981479</v>
      </c>
      <c r="W1306" s="18"/>
    </row>
    <row r="1307" spans="1:2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0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81"/>
        <v>0.25976666666666665</v>
      </c>
      <c r="P1307" s="6">
        <f t="shared" si="82"/>
        <v>90.616279069767444</v>
      </c>
      <c r="Q1307" s="6" t="s">
        <v>8318</v>
      </c>
      <c r="R1307" s="6" t="s">
        <v>8320</v>
      </c>
      <c r="S1307" s="23">
        <v>1469122200</v>
      </c>
      <c r="T1307" s="18">
        <f t="shared" si="83"/>
        <v>42572.520833333336</v>
      </c>
      <c r="U1307" s="23">
        <v>1466611108</v>
      </c>
      <c r="V1307" s="18">
        <f t="shared" si="84"/>
        <v>42543.457268518519</v>
      </c>
      <c r="W1307" s="18"/>
    </row>
    <row r="1308" spans="1:2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0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81"/>
        <v>0.65246363636363636</v>
      </c>
      <c r="P1308" s="6">
        <f t="shared" si="82"/>
        <v>201.60393258426967</v>
      </c>
      <c r="Q1308" s="6" t="s">
        <v>8318</v>
      </c>
      <c r="R1308" s="6" t="s">
        <v>8320</v>
      </c>
      <c r="S1308" s="23">
        <v>1417690734</v>
      </c>
      <c r="T1308" s="18">
        <f t="shared" si="83"/>
        <v>41977.249236111107</v>
      </c>
      <c r="U1308" s="23">
        <v>1415098734</v>
      </c>
      <c r="V1308" s="18">
        <f t="shared" si="84"/>
        <v>41947.249236111107</v>
      </c>
      <c r="W1308" s="18"/>
    </row>
    <row r="1309" spans="1:2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0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81"/>
        <v>0.11514000000000001</v>
      </c>
      <c r="P1309" s="6">
        <f t="shared" si="82"/>
        <v>127.93333333333334</v>
      </c>
      <c r="Q1309" s="6" t="s">
        <v>8318</v>
      </c>
      <c r="R1309" s="6" t="s">
        <v>8320</v>
      </c>
      <c r="S1309" s="23">
        <v>1455710679</v>
      </c>
      <c r="T1309" s="18">
        <f t="shared" si="83"/>
        <v>42417.294895833336</v>
      </c>
      <c r="U1309" s="23">
        <v>1453118679</v>
      </c>
      <c r="V1309" s="18">
        <f t="shared" si="84"/>
        <v>42387.294895833336</v>
      </c>
      <c r="W1309" s="18"/>
    </row>
    <row r="1310" spans="1:2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81"/>
        <v>0.11360000000000001</v>
      </c>
      <c r="P1310" s="6">
        <f t="shared" si="82"/>
        <v>29.894736842105264</v>
      </c>
      <c r="Q1310" s="6" t="s">
        <v>8318</v>
      </c>
      <c r="R1310" s="6" t="s">
        <v>8320</v>
      </c>
      <c r="S1310" s="23">
        <v>1475937812</v>
      </c>
      <c r="T1310" s="18">
        <f t="shared" si="83"/>
        <v>42651.405231481483</v>
      </c>
      <c r="U1310" s="23">
        <v>1472481812</v>
      </c>
      <c r="V1310" s="18">
        <f t="shared" si="84"/>
        <v>42611.405231481483</v>
      </c>
      <c r="W1310" s="18"/>
    </row>
    <row r="1311" spans="1:2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0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81"/>
        <v>1.1199130434782609</v>
      </c>
      <c r="P1311" s="6">
        <f t="shared" si="82"/>
        <v>367.97142857142859</v>
      </c>
      <c r="Q1311" s="6" t="s">
        <v>8318</v>
      </c>
      <c r="R1311" s="6" t="s">
        <v>8320</v>
      </c>
      <c r="S1311" s="23">
        <v>1444943468</v>
      </c>
      <c r="T1311" s="18">
        <f t="shared" si="83"/>
        <v>42292.674398148149</v>
      </c>
      <c r="U1311" s="23">
        <v>1441919468</v>
      </c>
      <c r="V1311" s="18">
        <f t="shared" si="84"/>
        <v>42257.674398148149</v>
      </c>
      <c r="W1311" s="18"/>
    </row>
    <row r="1312" spans="1:2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0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81"/>
        <v>0.155</v>
      </c>
      <c r="P1312" s="6">
        <f t="shared" si="82"/>
        <v>129.16666666666666</v>
      </c>
      <c r="Q1312" s="6" t="s">
        <v>8318</v>
      </c>
      <c r="R1312" s="6" t="s">
        <v>8320</v>
      </c>
      <c r="S1312" s="23">
        <v>1471622450</v>
      </c>
      <c r="T1312" s="18">
        <f t="shared" si="83"/>
        <v>42601.458912037029</v>
      </c>
      <c r="U1312" s="23">
        <v>1467734450</v>
      </c>
      <c r="V1312" s="18">
        <f t="shared" si="84"/>
        <v>42556.458912037029</v>
      </c>
      <c r="W1312" s="18"/>
    </row>
    <row r="1313" spans="1:2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0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81"/>
        <v>0.32028000000000001</v>
      </c>
      <c r="P1313" s="6">
        <f t="shared" si="82"/>
        <v>800.7</v>
      </c>
      <c r="Q1313" s="6" t="s">
        <v>8318</v>
      </c>
      <c r="R1313" s="6" t="s">
        <v>8320</v>
      </c>
      <c r="S1313" s="23">
        <v>1480536919</v>
      </c>
      <c r="T1313" s="18">
        <f t="shared" si="83"/>
        <v>42704.635636574072</v>
      </c>
      <c r="U1313" s="23">
        <v>1477509319</v>
      </c>
      <c r="V1313" s="18">
        <f t="shared" si="84"/>
        <v>42669.593969907401</v>
      </c>
      <c r="W1313" s="18"/>
    </row>
    <row r="1314" spans="1:2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0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81"/>
        <v>6.0869565217391303E-3</v>
      </c>
      <c r="P1314" s="6">
        <f t="shared" si="82"/>
        <v>28</v>
      </c>
      <c r="Q1314" s="6" t="s">
        <v>8318</v>
      </c>
      <c r="R1314" s="6" t="s">
        <v>8320</v>
      </c>
      <c r="S1314" s="23">
        <v>1429375922</v>
      </c>
      <c r="T1314" s="18">
        <f t="shared" si="83"/>
        <v>42112.494467592587</v>
      </c>
      <c r="U1314" s="23">
        <v>1426783922</v>
      </c>
      <c r="V1314" s="18">
        <f t="shared" si="84"/>
        <v>42082.494467592587</v>
      </c>
      <c r="W1314" s="18"/>
    </row>
    <row r="1315" spans="1:2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0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81"/>
        <v>0.31114999999999998</v>
      </c>
      <c r="P1315" s="6">
        <f t="shared" si="82"/>
        <v>102.01639344262296</v>
      </c>
      <c r="Q1315" s="6" t="s">
        <v>8318</v>
      </c>
      <c r="R1315" s="6" t="s">
        <v>8320</v>
      </c>
      <c r="S1315" s="23">
        <v>1457024514</v>
      </c>
      <c r="T1315" s="18">
        <f t="shared" si="83"/>
        <v>42432.50131944444</v>
      </c>
      <c r="U1315" s="23">
        <v>1454432514</v>
      </c>
      <c r="V1315" s="18">
        <f t="shared" si="84"/>
        <v>42402.50131944444</v>
      </c>
      <c r="W1315" s="18"/>
    </row>
    <row r="1316" spans="1:2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0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81"/>
        <v>1.1266666666666666E-2</v>
      </c>
      <c r="P1316" s="6">
        <f t="shared" si="82"/>
        <v>184.36363636363637</v>
      </c>
      <c r="Q1316" s="6" t="s">
        <v>8318</v>
      </c>
      <c r="R1316" s="6" t="s">
        <v>8320</v>
      </c>
      <c r="S1316" s="23">
        <v>1477065860</v>
      </c>
      <c r="T1316" s="18">
        <f t="shared" si="83"/>
        <v>42664.461342592585</v>
      </c>
      <c r="U1316" s="23">
        <v>1471881860</v>
      </c>
      <c r="V1316" s="18">
        <f t="shared" si="84"/>
        <v>42604.461342592585</v>
      </c>
      <c r="W1316" s="18"/>
    </row>
    <row r="1317" spans="1:2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0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81"/>
        <v>0.40404000000000001</v>
      </c>
      <c r="P1317" s="6">
        <f t="shared" si="82"/>
        <v>162.91935483870967</v>
      </c>
      <c r="Q1317" s="6" t="s">
        <v>8318</v>
      </c>
      <c r="R1317" s="6" t="s">
        <v>8320</v>
      </c>
      <c r="S1317" s="23">
        <v>1446771600</v>
      </c>
      <c r="T1317" s="18">
        <f t="shared" si="83"/>
        <v>42313.833333333336</v>
      </c>
      <c r="U1317" s="23">
        <v>1443700648</v>
      </c>
      <c r="V1317" s="18">
        <f t="shared" si="84"/>
        <v>42278.289907407401</v>
      </c>
      <c r="W1317" s="18"/>
    </row>
    <row r="1318" spans="1:2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0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81"/>
        <v>1.3333333333333333E-5</v>
      </c>
      <c r="P1318" s="6">
        <f t="shared" si="82"/>
        <v>1</v>
      </c>
      <c r="Q1318" s="6" t="s">
        <v>8318</v>
      </c>
      <c r="R1318" s="6" t="s">
        <v>8320</v>
      </c>
      <c r="S1318" s="23">
        <v>1456700709</v>
      </c>
      <c r="T1318" s="18">
        <f t="shared" si="83"/>
        <v>42428.753576388888</v>
      </c>
      <c r="U1318" s="23">
        <v>1453676709</v>
      </c>
      <c r="V1318" s="18">
        <f t="shared" si="84"/>
        <v>42393.753576388888</v>
      </c>
      <c r="W1318" s="18"/>
    </row>
    <row r="1319" spans="1:2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0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81"/>
        <v>5.7334999999999997E-2</v>
      </c>
      <c r="P1319" s="6">
        <f t="shared" si="82"/>
        <v>603.52631578947364</v>
      </c>
      <c r="Q1319" s="6" t="s">
        <v>8318</v>
      </c>
      <c r="R1319" s="6" t="s">
        <v>8320</v>
      </c>
      <c r="S1319" s="23">
        <v>1469109600</v>
      </c>
      <c r="T1319" s="18">
        <f t="shared" si="83"/>
        <v>42572.374999999993</v>
      </c>
      <c r="U1319" s="23">
        <v>1464586746</v>
      </c>
      <c r="V1319" s="18">
        <f t="shared" si="84"/>
        <v>42520.027152777773</v>
      </c>
      <c r="W1319" s="18"/>
    </row>
    <row r="1320" spans="1:2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81"/>
        <v>0.15325</v>
      </c>
      <c r="P1320" s="6">
        <f t="shared" si="82"/>
        <v>45.407407407407405</v>
      </c>
      <c r="Q1320" s="6" t="s">
        <v>8318</v>
      </c>
      <c r="R1320" s="6" t="s">
        <v>8320</v>
      </c>
      <c r="S1320" s="23">
        <v>1420938172</v>
      </c>
      <c r="T1320" s="18">
        <f t="shared" si="83"/>
        <v>42014.835324074076</v>
      </c>
      <c r="U1320" s="23">
        <v>1418346172</v>
      </c>
      <c r="V1320" s="18">
        <f t="shared" si="84"/>
        <v>41984.835324074076</v>
      </c>
      <c r="W1320" s="18"/>
    </row>
    <row r="1321" spans="1:2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0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81"/>
        <v>0.15103448275862069</v>
      </c>
      <c r="P1321" s="6">
        <f t="shared" si="82"/>
        <v>97.333333333333329</v>
      </c>
      <c r="Q1321" s="6" t="s">
        <v>8318</v>
      </c>
      <c r="R1321" s="6" t="s">
        <v>8320</v>
      </c>
      <c r="S1321" s="23">
        <v>1405094400</v>
      </c>
      <c r="T1321" s="18">
        <f t="shared" si="83"/>
        <v>41831.458333333328</v>
      </c>
      <c r="U1321" s="23">
        <v>1403810965</v>
      </c>
      <c r="V1321" s="18">
        <f t="shared" si="84"/>
        <v>41816.603761574072</v>
      </c>
      <c r="W1321" s="18"/>
    </row>
    <row r="1322" spans="1:2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0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81"/>
        <v>5.0299999999999997E-3</v>
      </c>
      <c r="P1322" s="6">
        <f t="shared" si="82"/>
        <v>167.66666666666666</v>
      </c>
      <c r="Q1322" s="6" t="s">
        <v>8318</v>
      </c>
      <c r="R1322" s="6" t="s">
        <v>8320</v>
      </c>
      <c r="S1322" s="23">
        <v>1483138800</v>
      </c>
      <c r="T1322" s="18">
        <f t="shared" si="83"/>
        <v>42734.749999999993</v>
      </c>
      <c r="U1322" s="23">
        <v>1480610046</v>
      </c>
      <c r="V1322" s="18">
        <f t="shared" si="84"/>
        <v>42705.482013888883</v>
      </c>
      <c r="W1322" s="18"/>
    </row>
    <row r="1323" spans="1:2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0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81"/>
        <v>1.3028138528138528E-2</v>
      </c>
      <c r="P1323" s="6">
        <f t="shared" si="82"/>
        <v>859.85714285714289</v>
      </c>
      <c r="Q1323" s="6" t="s">
        <v>8318</v>
      </c>
      <c r="R1323" s="6" t="s">
        <v>8320</v>
      </c>
      <c r="S1323" s="23">
        <v>1482515937</v>
      </c>
      <c r="T1323" s="18">
        <f t="shared" si="83"/>
        <v>42727.540937499994</v>
      </c>
      <c r="U1323" s="23">
        <v>1479923937</v>
      </c>
      <c r="V1323" s="18">
        <f t="shared" si="84"/>
        <v>42697.540937499994</v>
      </c>
      <c r="W1323" s="18"/>
    </row>
    <row r="1324" spans="1:2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0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81"/>
        <v>3.0285714285714286E-3</v>
      </c>
      <c r="P1324" s="6">
        <f t="shared" si="82"/>
        <v>26.5</v>
      </c>
      <c r="Q1324" s="6" t="s">
        <v>8318</v>
      </c>
      <c r="R1324" s="6" t="s">
        <v>8320</v>
      </c>
      <c r="S1324" s="23">
        <v>1432223125</v>
      </c>
      <c r="T1324" s="18">
        <f t="shared" si="83"/>
        <v>42145.448206018518</v>
      </c>
      <c r="U1324" s="23">
        <v>1429631125</v>
      </c>
      <c r="V1324" s="18">
        <f t="shared" si="84"/>
        <v>42115.448206018518</v>
      </c>
      <c r="W1324" s="18"/>
    </row>
    <row r="1325" spans="1:2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0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81"/>
        <v>8.8800000000000004E-2</v>
      </c>
      <c r="P1325" s="6">
        <f t="shared" si="82"/>
        <v>30.272727272727273</v>
      </c>
      <c r="Q1325" s="6" t="s">
        <v>8318</v>
      </c>
      <c r="R1325" s="6" t="s">
        <v>8320</v>
      </c>
      <c r="S1325" s="23">
        <v>1461653700</v>
      </c>
      <c r="T1325" s="18">
        <f t="shared" si="83"/>
        <v>42486.079861111109</v>
      </c>
      <c r="U1325" s="23">
        <v>1458665146</v>
      </c>
      <c r="V1325" s="18">
        <f t="shared" si="84"/>
        <v>42451.490115740737</v>
      </c>
      <c r="W1325" s="18"/>
    </row>
    <row r="1326" spans="1:2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0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81"/>
        <v>9.8400000000000001E-2</v>
      </c>
      <c r="P1326" s="6">
        <f t="shared" si="82"/>
        <v>54.666666666666664</v>
      </c>
      <c r="Q1326" s="6" t="s">
        <v>8318</v>
      </c>
      <c r="R1326" s="6" t="s">
        <v>8320</v>
      </c>
      <c r="S1326" s="23">
        <v>1476371552</v>
      </c>
      <c r="T1326" s="18">
        <f t="shared" si="83"/>
        <v>42656.425370370365</v>
      </c>
      <c r="U1326" s="23">
        <v>1473779552</v>
      </c>
      <c r="V1326" s="18">
        <f t="shared" si="84"/>
        <v>42626.425370370365</v>
      </c>
      <c r="W1326" s="18"/>
    </row>
    <row r="1327" spans="1:2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0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81"/>
        <v>2.4299999999999999E-2</v>
      </c>
      <c r="P1327" s="6">
        <f t="shared" si="82"/>
        <v>60.75</v>
      </c>
      <c r="Q1327" s="6" t="s">
        <v>8318</v>
      </c>
      <c r="R1327" s="6" t="s">
        <v>8320</v>
      </c>
      <c r="S1327" s="23">
        <v>1483063435</v>
      </c>
      <c r="T1327" s="18">
        <f t="shared" si="83"/>
        <v>42733.877719907403</v>
      </c>
      <c r="U1327" s="23">
        <v>1480471435</v>
      </c>
      <c r="V1327" s="18">
        <f t="shared" si="84"/>
        <v>42703.877719907403</v>
      </c>
      <c r="W1327" s="18"/>
    </row>
    <row r="1328" spans="1:2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0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81"/>
        <v>1.1299999999999999E-2</v>
      </c>
      <c r="P1328" s="6">
        <f t="shared" si="82"/>
        <v>102.72727272727273</v>
      </c>
      <c r="Q1328" s="6" t="s">
        <v>8318</v>
      </c>
      <c r="R1328" s="6" t="s">
        <v>8320</v>
      </c>
      <c r="S1328" s="23">
        <v>1421348428</v>
      </c>
      <c r="T1328" s="18">
        <f t="shared" si="83"/>
        <v>42019.583657407406</v>
      </c>
      <c r="U1328" s="23">
        <v>1417460428</v>
      </c>
      <c r="V1328" s="18">
        <f t="shared" si="84"/>
        <v>41974.583657407406</v>
      </c>
      <c r="W1328" s="18"/>
    </row>
    <row r="1329" spans="1:2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0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81"/>
        <v>3.5520833333333335E-2</v>
      </c>
      <c r="P1329" s="6">
        <f t="shared" si="82"/>
        <v>41.585365853658537</v>
      </c>
      <c r="Q1329" s="6" t="s">
        <v>8318</v>
      </c>
      <c r="R1329" s="6" t="s">
        <v>8320</v>
      </c>
      <c r="S1329" s="23">
        <v>1432916235</v>
      </c>
      <c r="T1329" s="18">
        <f t="shared" si="83"/>
        <v>42153.470312500001</v>
      </c>
      <c r="U1329" s="23">
        <v>1430324235</v>
      </c>
      <c r="V1329" s="18">
        <f t="shared" si="84"/>
        <v>42123.470312500001</v>
      </c>
      <c r="W1329" s="18"/>
    </row>
    <row r="1330" spans="1:2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81"/>
        <v>2.3306666666666667E-2</v>
      </c>
      <c r="P1330" s="6">
        <f t="shared" si="82"/>
        <v>116.53333333333333</v>
      </c>
      <c r="Q1330" s="6" t="s">
        <v>8318</v>
      </c>
      <c r="R1330" s="6" t="s">
        <v>8320</v>
      </c>
      <c r="S1330" s="23">
        <v>1476458734</v>
      </c>
      <c r="T1330" s="18">
        <f t="shared" si="83"/>
        <v>42657.434421296297</v>
      </c>
      <c r="U1330" s="23">
        <v>1472570734</v>
      </c>
      <c r="V1330" s="18">
        <f t="shared" si="84"/>
        <v>42612.434421296297</v>
      </c>
      <c r="W1330" s="18"/>
    </row>
    <row r="1331" spans="1:2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0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81"/>
        <v>8.1600000000000006E-3</v>
      </c>
      <c r="P1331" s="6">
        <f t="shared" si="82"/>
        <v>45.333333333333336</v>
      </c>
      <c r="Q1331" s="6" t="s">
        <v>8318</v>
      </c>
      <c r="R1331" s="6" t="s">
        <v>8320</v>
      </c>
      <c r="S1331" s="23">
        <v>1417501145</v>
      </c>
      <c r="T1331" s="18">
        <f t="shared" si="83"/>
        <v>41975.054918981477</v>
      </c>
      <c r="U1331" s="23">
        <v>1414041545</v>
      </c>
      <c r="V1331" s="18">
        <f t="shared" si="84"/>
        <v>41935.013252314813</v>
      </c>
      <c r="W1331" s="18"/>
    </row>
    <row r="1332" spans="1:2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0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81"/>
        <v>0.22494285714285714</v>
      </c>
      <c r="P1332" s="6">
        <f t="shared" si="82"/>
        <v>157.46</v>
      </c>
      <c r="Q1332" s="6" t="s">
        <v>8318</v>
      </c>
      <c r="R1332" s="6" t="s">
        <v>8320</v>
      </c>
      <c r="S1332" s="23">
        <v>1467432000</v>
      </c>
      <c r="T1332" s="18">
        <f t="shared" si="83"/>
        <v>42552.958333333336</v>
      </c>
      <c r="U1332" s="23">
        <v>1464763109</v>
      </c>
      <c r="V1332" s="18">
        <f t="shared" si="84"/>
        <v>42522.068391203698</v>
      </c>
      <c r="W1332" s="18"/>
    </row>
    <row r="1333" spans="1:2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0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81"/>
        <v>1.3668E-2</v>
      </c>
      <c r="P1333" s="6">
        <f t="shared" si="82"/>
        <v>100.5</v>
      </c>
      <c r="Q1333" s="6" t="s">
        <v>8318</v>
      </c>
      <c r="R1333" s="6" t="s">
        <v>8320</v>
      </c>
      <c r="S1333" s="23">
        <v>1471435554</v>
      </c>
      <c r="T1333" s="18">
        <f t="shared" si="83"/>
        <v>42599.295763888884</v>
      </c>
      <c r="U1333" s="23">
        <v>1468843554</v>
      </c>
      <c r="V1333" s="18">
        <f t="shared" si="84"/>
        <v>42569.295763888884</v>
      </c>
      <c r="W1333" s="18"/>
    </row>
    <row r="1334" spans="1:2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0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81"/>
        <v>0</v>
      </c>
      <c r="P1334" s="6">
        <f t="shared" si="82"/>
        <v>0</v>
      </c>
      <c r="Q1334" s="6" t="s">
        <v>8318</v>
      </c>
      <c r="R1334" s="6" t="s">
        <v>8320</v>
      </c>
      <c r="S1334" s="23">
        <v>1485480408</v>
      </c>
      <c r="T1334" s="18">
        <f t="shared" si="83"/>
        <v>42761.851944444446</v>
      </c>
      <c r="U1334" s="23">
        <v>1482888408</v>
      </c>
      <c r="V1334" s="18">
        <f t="shared" si="84"/>
        <v>42731.851944444446</v>
      </c>
      <c r="W1334" s="18"/>
    </row>
    <row r="1335" spans="1:2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0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81"/>
        <v>0</v>
      </c>
      <c r="P1335" s="6">
        <f t="shared" si="82"/>
        <v>0</v>
      </c>
      <c r="Q1335" s="6" t="s">
        <v>8318</v>
      </c>
      <c r="R1335" s="6" t="s">
        <v>8320</v>
      </c>
      <c r="S1335" s="23">
        <v>1405478025</v>
      </c>
      <c r="T1335" s="18">
        <f t="shared" si="83"/>
        <v>41835.8984375</v>
      </c>
      <c r="U1335" s="23">
        <v>1402886025</v>
      </c>
      <c r="V1335" s="18">
        <f t="shared" si="84"/>
        <v>41805.8984375</v>
      </c>
      <c r="W1335" s="18"/>
    </row>
    <row r="1336" spans="1:2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0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81"/>
        <v>0.10754135338345865</v>
      </c>
      <c r="P1336" s="6">
        <f t="shared" si="82"/>
        <v>51.822463768115945</v>
      </c>
      <c r="Q1336" s="6" t="s">
        <v>8318</v>
      </c>
      <c r="R1336" s="6" t="s">
        <v>8320</v>
      </c>
      <c r="S1336" s="23">
        <v>1457721287</v>
      </c>
      <c r="T1336" s="18">
        <f t="shared" si="83"/>
        <v>42440.565821759257</v>
      </c>
      <c r="U1336" s="23">
        <v>1455129287</v>
      </c>
      <c r="V1336" s="18">
        <f t="shared" si="84"/>
        <v>42410.565821759257</v>
      </c>
      <c r="W1336" s="18"/>
    </row>
    <row r="1337" spans="1:2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0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81"/>
        <v>0.1976</v>
      </c>
      <c r="P1337" s="6">
        <f t="shared" si="82"/>
        <v>308.75</v>
      </c>
      <c r="Q1337" s="6" t="s">
        <v>8318</v>
      </c>
      <c r="R1337" s="6" t="s">
        <v>8320</v>
      </c>
      <c r="S1337" s="23">
        <v>1449354502</v>
      </c>
      <c r="T1337" s="18">
        <f t="shared" si="83"/>
        <v>42343.728032407402</v>
      </c>
      <c r="U1337" s="23">
        <v>1446762502</v>
      </c>
      <c r="V1337" s="18">
        <f t="shared" si="84"/>
        <v>42313.728032407402</v>
      </c>
      <c r="W1337" s="18"/>
    </row>
    <row r="1338" spans="1:2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0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81"/>
        <v>0.84946999999999995</v>
      </c>
      <c r="P1338" s="6">
        <f t="shared" si="82"/>
        <v>379.22767857142856</v>
      </c>
      <c r="Q1338" s="6" t="s">
        <v>8318</v>
      </c>
      <c r="R1338" s="6" t="s">
        <v>8320</v>
      </c>
      <c r="S1338" s="23">
        <v>1418849028</v>
      </c>
      <c r="T1338" s="18">
        <f t="shared" si="83"/>
        <v>41990.655416666668</v>
      </c>
      <c r="U1338" s="23">
        <v>1415825028</v>
      </c>
      <c r="V1338" s="18">
        <f t="shared" si="84"/>
        <v>41955.655416666668</v>
      </c>
      <c r="W1338" s="18"/>
    </row>
    <row r="1339" spans="1:2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0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81"/>
        <v>0.49381999999999998</v>
      </c>
      <c r="P1339" s="6">
        <f t="shared" si="82"/>
        <v>176.36428571428573</v>
      </c>
      <c r="Q1339" s="6" t="s">
        <v>8318</v>
      </c>
      <c r="R1339" s="6" t="s">
        <v>8320</v>
      </c>
      <c r="S1339" s="23">
        <v>1488549079</v>
      </c>
      <c r="T1339" s="18">
        <f t="shared" si="83"/>
        <v>42797.368969907409</v>
      </c>
      <c r="U1339" s="23">
        <v>1485957079</v>
      </c>
      <c r="V1339" s="18">
        <f t="shared" si="84"/>
        <v>42767.368969907409</v>
      </c>
      <c r="W1339" s="18"/>
    </row>
    <row r="1340" spans="1:2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81"/>
        <v>3.3033333333333331E-2</v>
      </c>
      <c r="P1340" s="6">
        <f t="shared" si="82"/>
        <v>66.066666666666663</v>
      </c>
      <c r="Q1340" s="6" t="s">
        <v>8318</v>
      </c>
      <c r="R1340" s="6" t="s">
        <v>8320</v>
      </c>
      <c r="S1340" s="23">
        <v>1438543033</v>
      </c>
      <c r="T1340" s="18">
        <f t="shared" si="83"/>
        <v>42218.595289351848</v>
      </c>
      <c r="U1340" s="23">
        <v>1435951033</v>
      </c>
      <c r="V1340" s="18">
        <f t="shared" si="84"/>
        <v>42188.595289351848</v>
      </c>
      <c r="W1340" s="18"/>
    </row>
    <row r="1341" spans="1:2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0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81"/>
        <v>6.6339999999999996E-2</v>
      </c>
      <c r="P1341" s="6">
        <f t="shared" si="82"/>
        <v>89.648648648648646</v>
      </c>
      <c r="Q1341" s="6" t="s">
        <v>8318</v>
      </c>
      <c r="R1341" s="6" t="s">
        <v>8320</v>
      </c>
      <c r="S1341" s="23">
        <v>1418056315</v>
      </c>
      <c r="T1341" s="18">
        <f t="shared" si="83"/>
        <v>41981.480497685181</v>
      </c>
      <c r="U1341" s="23">
        <v>1414164715</v>
      </c>
      <c r="V1341" s="18">
        <f t="shared" si="84"/>
        <v>41936.438831018517</v>
      </c>
      <c r="W1341" s="18"/>
    </row>
    <row r="1342" spans="1:2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0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81"/>
        <v>0</v>
      </c>
      <c r="P1342" s="6">
        <f t="shared" si="82"/>
        <v>0</v>
      </c>
      <c r="Q1342" s="6" t="s">
        <v>8318</v>
      </c>
      <c r="R1342" s="6" t="s">
        <v>8320</v>
      </c>
      <c r="S1342" s="23">
        <v>1408112253</v>
      </c>
      <c r="T1342" s="18">
        <f t="shared" si="83"/>
        <v>41866.387187499997</v>
      </c>
      <c r="U1342" s="23">
        <v>1405520253</v>
      </c>
      <c r="V1342" s="18">
        <f t="shared" si="84"/>
        <v>41836.387187499997</v>
      </c>
      <c r="W1342" s="18"/>
    </row>
    <row r="1343" spans="1:2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0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81"/>
        <v>0.7036</v>
      </c>
      <c r="P1343" s="6">
        <f t="shared" si="82"/>
        <v>382.39130434782606</v>
      </c>
      <c r="Q1343" s="6" t="s">
        <v>8318</v>
      </c>
      <c r="R1343" s="6" t="s">
        <v>8320</v>
      </c>
      <c r="S1343" s="23">
        <v>1475333917</v>
      </c>
      <c r="T1343" s="18">
        <f t="shared" si="83"/>
        <v>42644.415706018517</v>
      </c>
      <c r="U1343" s="23">
        <v>1472569117</v>
      </c>
      <c r="V1343" s="18">
        <f t="shared" si="84"/>
        <v>42612.415706018517</v>
      </c>
      <c r="W1343" s="18"/>
    </row>
    <row r="1344" spans="1:2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0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81"/>
        <v>2E-3</v>
      </c>
      <c r="P1344" s="6">
        <f t="shared" si="82"/>
        <v>100</v>
      </c>
      <c r="Q1344" s="6" t="s">
        <v>8318</v>
      </c>
      <c r="R1344" s="6" t="s">
        <v>8320</v>
      </c>
      <c r="S1344" s="23">
        <v>1437161739</v>
      </c>
      <c r="T1344" s="18">
        <f t="shared" si="83"/>
        <v>42202.608090277776</v>
      </c>
      <c r="U1344" s="23">
        <v>1434569739</v>
      </c>
      <c r="V1344" s="18">
        <f t="shared" si="84"/>
        <v>42172.608090277776</v>
      </c>
      <c r="W1344" s="18"/>
    </row>
    <row r="1345" spans="1:2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0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81"/>
        <v>1.02298</v>
      </c>
      <c r="P1345" s="6">
        <f t="shared" si="82"/>
        <v>158.35603715170279</v>
      </c>
      <c r="Q1345" s="6" t="s">
        <v>8318</v>
      </c>
      <c r="R1345" s="6" t="s">
        <v>8320</v>
      </c>
      <c r="S1345" s="23">
        <v>1471579140</v>
      </c>
      <c r="T1345" s="18">
        <f t="shared" si="83"/>
        <v>42600.957638888889</v>
      </c>
      <c r="U1345" s="23">
        <v>1466512683</v>
      </c>
      <c r="V1345" s="18">
        <f t="shared" si="84"/>
        <v>42542.318090277775</v>
      </c>
      <c r="W1345" s="18"/>
    </row>
    <row r="1346" spans="1:2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0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si="81"/>
        <v>3.7773333333333334</v>
      </c>
      <c r="P1346" s="6">
        <f t="shared" si="82"/>
        <v>40.762589928057551</v>
      </c>
      <c r="Q1346" s="6" t="s">
        <v>8321</v>
      </c>
      <c r="R1346" s="6" t="s">
        <v>8322</v>
      </c>
      <c r="S1346" s="23">
        <v>1467313039</v>
      </c>
      <c r="T1346" s="18">
        <f t="shared" si="83"/>
        <v>42551.581469907404</v>
      </c>
      <c r="U1346" s="23">
        <v>1464807439</v>
      </c>
      <c r="V1346" s="18">
        <f t="shared" si="84"/>
        <v>42522.581469907404</v>
      </c>
      <c r="W1346" s="18"/>
    </row>
    <row r="1347" spans="1:2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0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ref="O1347:O1410" si="85">E1347/D1347</f>
        <v>1.25</v>
      </c>
      <c r="P1347" s="6">
        <f t="shared" ref="P1347:P1410" si="86">IFERROR(E1347/L1347,0)</f>
        <v>53.571428571428569</v>
      </c>
      <c r="Q1347" s="6" t="s">
        <v>8321</v>
      </c>
      <c r="R1347" s="6" t="s">
        <v>8322</v>
      </c>
      <c r="S1347" s="23">
        <v>1405366359</v>
      </c>
      <c r="T1347" s="18">
        <f t="shared" ref="T1347:T1410" si="87">(S1347/86400)+25569+(-5/24)</f>
        <v>41834.606006944443</v>
      </c>
      <c r="U1347" s="23">
        <v>1402342359</v>
      </c>
      <c r="V1347" s="18">
        <f t="shared" ref="V1347:V1410" si="88">(U1347/86400)+25569+(-5/24)</f>
        <v>41799.606006944443</v>
      </c>
      <c r="W1347" s="18"/>
    </row>
    <row r="1348" spans="1:2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0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85"/>
        <v>1.473265306122449</v>
      </c>
      <c r="P1348" s="6">
        <f t="shared" si="86"/>
        <v>48.449664429530202</v>
      </c>
      <c r="Q1348" s="6" t="s">
        <v>8321</v>
      </c>
      <c r="R1348" s="6" t="s">
        <v>8322</v>
      </c>
      <c r="S1348" s="23">
        <v>1372297751</v>
      </c>
      <c r="T1348" s="18">
        <f t="shared" si="87"/>
        <v>41451.867488425924</v>
      </c>
      <c r="U1348" s="23">
        <v>1369705751</v>
      </c>
      <c r="V1348" s="18">
        <f t="shared" si="88"/>
        <v>41421.867488425924</v>
      </c>
      <c r="W1348" s="18"/>
    </row>
    <row r="1349" spans="1:2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0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85"/>
        <v>1.022</v>
      </c>
      <c r="P1349" s="6">
        <f t="shared" si="86"/>
        <v>82.41935483870968</v>
      </c>
      <c r="Q1349" s="6" t="s">
        <v>8321</v>
      </c>
      <c r="R1349" s="6" t="s">
        <v>8322</v>
      </c>
      <c r="S1349" s="23">
        <v>1425741525</v>
      </c>
      <c r="T1349" s="18">
        <f t="shared" si="87"/>
        <v>42070.429687499993</v>
      </c>
      <c r="U1349" s="23">
        <v>1423149525</v>
      </c>
      <c r="V1349" s="18">
        <f t="shared" si="88"/>
        <v>42040.429687499993</v>
      </c>
      <c r="W1349" s="18"/>
    </row>
    <row r="1350" spans="1:2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85"/>
        <v>1.018723404255319</v>
      </c>
      <c r="P1350" s="6">
        <f t="shared" si="86"/>
        <v>230.19230769230768</v>
      </c>
      <c r="Q1350" s="6" t="s">
        <v>8321</v>
      </c>
      <c r="R1350" s="6" t="s">
        <v>8322</v>
      </c>
      <c r="S1350" s="23">
        <v>1418904533</v>
      </c>
      <c r="T1350" s="18">
        <f t="shared" si="87"/>
        <v>41991.297835648147</v>
      </c>
      <c r="U1350" s="23">
        <v>1416485333</v>
      </c>
      <c r="V1350" s="18">
        <f t="shared" si="88"/>
        <v>41963.297835648147</v>
      </c>
      <c r="W1350" s="18"/>
    </row>
    <row r="1351" spans="1:2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0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85"/>
        <v>2.0419999999999998</v>
      </c>
      <c r="P1351" s="6">
        <f t="shared" si="86"/>
        <v>59.360465116279073</v>
      </c>
      <c r="Q1351" s="6" t="s">
        <v>8321</v>
      </c>
      <c r="R1351" s="6" t="s">
        <v>8322</v>
      </c>
      <c r="S1351" s="23">
        <v>1450249140</v>
      </c>
      <c r="T1351" s="18">
        <f t="shared" si="87"/>
        <v>42354.082638888889</v>
      </c>
      <c r="U1351" s="23">
        <v>1447055935</v>
      </c>
      <c r="V1351" s="18">
        <f t="shared" si="88"/>
        <v>42317.124247685184</v>
      </c>
      <c r="W1351" s="18"/>
    </row>
    <row r="1352" spans="1:2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0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85"/>
        <v>1.0405</v>
      </c>
      <c r="P1352" s="6">
        <f t="shared" si="86"/>
        <v>66.698717948717942</v>
      </c>
      <c r="Q1352" s="6" t="s">
        <v>8321</v>
      </c>
      <c r="R1352" s="6" t="s">
        <v>8322</v>
      </c>
      <c r="S1352" s="23">
        <v>1451089134</v>
      </c>
      <c r="T1352" s="18">
        <f t="shared" si="87"/>
        <v>42363.804791666662</v>
      </c>
      <c r="U1352" s="23">
        <v>1448497134</v>
      </c>
      <c r="V1352" s="18">
        <f t="shared" si="88"/>
        <v>42333.804791666662</v>
      </c>
      <c r="W1352" s="18"/>
    </row>
    <row r="1353" spans="1:2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0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85"/>
        <v>1.0126500000000001</v>
      </c>
      <c r="P1353" s="6">
        <f t="shared" si="86"/>
        <v>168.77500000000001</v>
      </c>
      <c r="Q1353" s="6" t="s">
        <v>8321</v>
      </c>
      <c r="R1353" s="6" t="s">
        <v>8322</v>
      </c>
      <c r="S1353" s="23">
        <v>1455299144</v>
      </c>
      <c r="T1353" s="18">
        <f t="shared" si="87"/>
        <v>42412.531759259255</v>
      </c>
      <c r="U1353" s="23">
        <v>1452707144</v>
      </c>
      <c r="V1353" s="18">
        <f t="shared" si="88"/>
        <v>42382.531759259255</v>
      </c>
      <c r="W1353" s="18"/>
    </row>
    <row r="1354" spans="1:2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0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85"/>
        <v>1.3613999999999999</v>
      </c>
      <c r="P1354" s="6">
        <f t="shared" si="86"/>
        <v>59.973568281938327</v>
      </c>
      <c r="Q1354" s="6" t="s">
        <v>8321</v>
      </c>
      <c r="R1354" s="6" t="s">
        <v>8322</v>
      </c>
      <c r="S1354" s="23">
        <v>1441425540</v>
      </c>
      <c r="T1354" s="18">
        <f t="shared" si="87"/>
        <v>42251.957638888889</v>
      </c>
      <c r="U1354" s="23">
        <v>1436968366</v>
      </c>
      <c r="V1354" s="18">
        <f t="shared" si="88"/>
        <v>42200.369976851849</v>
      </c>
      <c r="W1354" s="18"/>
    </row>
    <row r="1355" spans="1:2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0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85"/>
        <v>1.3360000000000001</v>
      </c>
      <c r="P1355" s="6">
        <f t="shared" si="86"/>
        <v>31.80952380952381</v>
      </c>
      <c r="Q1355" s="6" t="s">
        <v>8321</v>
      </c>
      <c r="R1355" s="6" t="s">
        <v>8322</v>
      </c>
      <c r="S1355" s="23">
        <v>1362960000</v>
      </c>
      <c r="T1355" s="18">
        <f t="shared" si="87"/>
        <v>41343.791666666664</v>
      </c>
      <c r="U1355" s="23">
        <v>1359946188</v>
      </c>
      <c r="V1355" s="18">
        <f t="shared" si="88"/>
        <v>41308.909583333334</v>
      </c>
      <c r="W1355" s="18"/>
    </row>
    <row r="1356" spans="1:2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0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85"/>
        <v>1.3025</v>
      </c>
      <c r="P1356" s="6">
        <f t="shared" si="86"/>
        <v>24.421875</v>
      </c>
      <c r="Q1356" s="6" t="s">
        <v>8321</v>
      </c>
      <c r="R1356" s="6" t="s">
        <v>8322</v>
      </c>
      <c r="S1356" s="23">
        <v>1465672979</v>
      </c>
      <c r="T1356" s="18">
        <f t="shared" si="87"/>
        <v>42532.599293981482</v>
      </c>
      <c r="U1356" s="23">
        <v>1463080979</v>
      </c>
      <c r="V1356" s="18">
        <f t="shared" si="88"/>
        <v>42502.599293981482</v>
      </c>
      <c r="W1356" s="18"/>
    </row>
    <row r="1357" spans="1:2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0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85"/>
        <v>1.2267999999999999</v>
      </c>
      <c r="P1357" s="6">
        <f t="shared" si="86"/>
        <v>25.347107438016529</v>
      </c>
      <c r="Q1357" s="6" t="s">
        <v>8321</v>
      </c>
      <c r="R1357" s="6" t="s">
        <v>8322</v>
      </c>
      <c r="S1357" s="23">
        <v>1354269600</v>
      </c>
      <c r="T1357" s="18">
        <f t="shared" si="87"/>
        <v>41243.208333333328</v>
      </c>
      <c r="U1357" s="23">
        <v>1351663605</v>
      </c>
      <c r="V1357" s="18">
        <f t="shared" si="88"/>
        <v>41213.046354166661</v>
      </c>
      <c r="W1357" s="18"/>
    </row>
    <row r="1358" spans="1:2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0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85"/>
        <v>1.8281058823529412</v>
      </c>
      <c r="P1358" s="6">
        <f t="shared" si="86"/>
        <v>71.443218390804603</v>
      </c>
      <c r="Q1358" s="6" t="s">
        <v>8321</v>
      </c>
      <c r="R1358" s="6" t="s">
        <v>8322</v>
      </c>
      <c r="S1358" s="23">
        <v>1372985760</v>
      </c>
      <c r="T1358" s="18">
        <f t="shared" si="87"/>
        <v>41459.830555555549</v>
      </c>
      <c r="U1358" s="23">
        <v>1370393760</v>
      </c>
      <c r="V1358" s="18">
        <f t="shared" si="88"/>
        <v>41429.830555555549</v>
      </c>
      <c r="W1358" s="18"/>
    </row>
    <row r="1359" spans="1:2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0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85"/>
        <v>1.2529999999999999</v>
      </c>
      <c r="P1359" s="6">
        <f t="shared" si="86"/>
        <v>38.553846153846152</v>
      </c>
      <c r="Q1359" s="6" t="s">
        <v>8321</v>
      </c>
      <c r="R1359" s="6" t="s">
        <v>8322</v>
      </c>
      <c r="S1359" s="23">
        <v>1362117540</v>
      </c>
      <c r="T1359" s="18">
        <f t="shared" si="87"/>
        <v>41334.040972222218</v>
      </c>
      <c r="U1359" s="23">
        <v>1359587137</v>
      </c>
      <c r="V1359" s="18">
        <f t="shared" si="88"/>
        <v>41304.753900462958</v>
      </c>
      <c r="W1359" s="18"/>
    </row>
    <row r="1360" spans="1:2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85"/>
        <v>1.1166666666666667</v>
      </c>
      <c r="P1360" s="6">
        <f t="shared" si="86"/>
        <v>68.367346938775512</v>
      </c>
      <c r="Q1360" s="6" t="s">
        <v>8321</v>
      </c>
      <c r="R1360" s="6" t="s">
        <v>8322</v>
      </c>
      <c r="S1360" s="23">
        <v>1309009323</v>
      </c>
      <c r="T1360" s="18">
        <f t="shared" si="87"/>
        <v>40719.362534722219</v>
      </c>
      <c r="U1360" s="23">
        <v>1306417323</v>
      </c>
      <c r="V1360" s="18">
        <f t="shared" si="88"/>
        <v>40689.362534722219</v>
      </c>
      <c r="W1360" s="18"/>
    </row>
    <row r="1361" spans="1:2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0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85"/>
        <v>1.1575757575757575</v>
      </c>
      <c r="P1361" s="6">
        <f t="shared" si="86"/>
        <v>40.210526315789473</v>
      </c>
      <c r="Q1361" s="6" t="s">
        <v>8321</v>
      </c>
      <c r="R1361" s="6" t="s">
        <v>8322</v>
      </c>
      <c r="S1361" s="23">
        <v>1309980790</v>
      </c>
      <c r="T1361" s="18">
        <f t="shared" si="87"/>
        <v>40730.606365740736</v>
      </c>
      <c r="U1361" s="23">
        <v>1304623990</v>
      </c>
      <c r="V1361" s="18">
        <f t="shared" si="88"/>
        <v>40668.606365740736</v>
      </c>
      <c r="W1361" s="18"/>
    </row>
    <row r="1362" spans="1:2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0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85"/>
        <v>1.732</v>
      </c>
      <c r="P1362" s="6">
        <f t="shared" si="86"/>
        <v>32.074074074074076</v>
      </c>
      <c r="Q1362" s="6" t="s">
        <v>8321</v>
      </c>
      <c r="R1362" s="6" t="s">
        <v>8322</v>
      </c>
      <c r="S1362" s="23">
        <v>1343943420</v>
      </c>
      <c r="T1362" s="18">
        <f t="shared" si="87"/>
        <v>41123.692361111105</v>
      </c>
      <c r="U1362" s="23">
        <v>1341524220</v>
      </c>
      <c r="V1362" s="18">
        <f t="shared" si="88"/>
        <v>41095.692361111105</v>
      </c>
      <c r="W1362" s="18"/>
    </row>
    <row r="1363" spans="1:2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0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85"/>
        <v>1.2598333333333334</v>
      </c>
      <c r="P1363" s="6">
        <f t="shared" si="86"/>
        <v>28.632575757575758</v>
      </c>
      <c r="Q1363" s="6" t="s">
        <v>8321</v>
      </c>
      <c r="R1363" s="6" t="s">
        <v>8322</v>
      </c>
      <c r="S1363" s="23">
        <v>1403370772</v>
      </c>
      <c r="T1363" s="18">
        <f t="shared" si="87"/>
        <v>41811.508935185186</v>
      </c>
      <c r="U1363" s="23">
        <v>1400778772</v>
      </c>
      <c r="V1363" s="18">
        <f t="shared" si="88"/>
        <v>41781.508935185186</v>
      </c>
      <c r="W1363" s="18"/>
    </row>
    <row r="1364" spans="1:2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0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85"/>
        <v>1.091</v>
      </c>
      <c r="P1364" s="6">
        <f t="shared" si="86"/>
        <v>43.64</v>
      </c>
      <c r="Q1364" s="6" t="s">
        <v>8321</v>
      </c>
      <c r="R1364" s="6" t="s">
        <v>8322</v>
      </c>
      <c r="S1364" s="23">
        <v>1378592731</v>
      </c>
      <c r="T1364" s="18">
        <f t="shared" si="87"/>
        <v>41524.726053240738</v>
      </c>
      <c r="U1364" s="23">
        <v>1373408731</v>
      </c>
      <c r="V1364" s="18">
        <f t="shared" si="88"/>
        <v>41464.726053240738</v>
      </c>
      <c r="W1364" s="18"/>
    </row>
    <row r="1365" spans="1:2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0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85"/>
        <v>1</v>
      </c>
      <c r="P1365" s="6">
        <f t="shared" si="86"/>
        <v>40</v>
      </c>
      <c r="Q1365" s="6" t="s">
        <v>8321</v>
      </c>
      <c r="R1365" s="6" t="s">
        <v>8322</v>
      </c>
      <c r="S1365" s="23">
        <v>1455523140</v>
      </c>
      <c r="T1365" s="18">
        <f t="shared" si="87"/>
        <v>42415.124305555553</v>
      </c>
      <c r="U1365" s="23">
        <v>1453925727</v>
      </c>
      <c r="V1365" s="18">
        <f t="shared" si="88"/>
        <v>42396.635729166665</v>
      </c>
      <c r="W1365" s="18"/>
    </row>
    <row r="1366" spans="1:2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0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85"/>
        <v>1.1864285714285714</v>
      </c>
      <c r="P1366" s="6">
        <f t="shared" si="86"/>
        <v>346.04166666666669</v>
      </c>
      <c r="Q1366" s="6" t="s">
        <v>8324</v>
      </c>
      <c r="R1366" s="6" t="s">
        <v>8325</v>
      </c>
      <c r="S1366" s="23">
        <v>1420648906</v>
      </c>
      <c r="T1366" s="18">
        <f t="shared" si="87"/>
        <v>42011.487337962964</v>
      </c>
      <c r="U1366" s="23">
        <v>1415464906</v>
      </c>
      <c r="V1366" s="18">
        <f t="shared" si="88"/>
        <v>41951.487337962964</v>
      </c>
      <c r="W1366" s="18"/>
    </row>
    <row r="1367" spans="1:2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0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85"/>
        <v>1.0026666666666666</v>
      </c>
      <c r="P1367" s="6">
        <f t="shared" si="86"/>
        <v>81.739130434782609</v>
      </c>
      <c r="Q1367" s="6" t="s">
        <v>8324</v>
      </c>
      <c r="R1367" s="6" t="s">
        <v>8325</v>
      </c>
      <c r="S1367" s="23">
        <v>1426523752</v>
      </c>
      <c r="T1367" s="18">
        <f t="shared" si="87"/>
        <v>42079.483240740738</v>
      </c>
      <c r="U1367" s="23">
        <v>1423935352</v>
      </c>
      <c r="V1367" s="18">
        <f t="shared" si="88"/>
        <v>42049.524907407402</v>
      </c>
      <c r="W1367" s="18"/>
    </row>
    <row r="1368" spans="1:2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0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85"/>
        <v>1.2648920000000001</v>
      </c>
      <c r="P1368" s="6">
        <f t="shared" si="86"/>
        <v>64.535306122448986</v>
      </c>
      <c r="Q1368" s="6" t="s">
        <v>8324</v>
      </c>
      <c r="R1368" s="6" t="s">
        <v>8325</v>
      </c>
      <c r="S1368" s="23">
        <v>1417049663</v>
      </c>
      <c r="T1368" s="18">
        <f t="shared" si="87"/>
        <v>41969.829432870371</v>
      </c>
      <c r="U1368" s="23">
        <v>1413158063</v>
      </c>
      <c r="V1368" s="18">
        <f t="shared" si="88"/>
        <v>41924.787766203699</v>
      </c>
      <c r="W1368" s="18"/>
    </row>
    <row r="1369" spans="1:2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0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85"/>
        <v>1.1426000000000001</v>
      </c>
      <c r="P1369" s="6">
        <f t="shared" si="86"/>
        <v>63.477777777777774</v>
      </c>
      <c r="Q1369" s="6" t="s">
        <v>8324</v>
      </c>
      <c r="R1369" s="6" t="s">
        <v>8325</v>
      </c>
      <c r="S1369" s="23">
        <v>1447463050</v>
      </c>
      <c r="T1369" s="18">
        <f t="shared" si="87"/>
        <v>42321.836226851847</v>
      </c>
      <c r="U1369" s="23">
        <v>1444867450</v>
      </c>
      <c r="V1369" s="18">
        <f t="shared" si="88"/>
        <v>42291.794560185182</v>
      </c>
      <c r="W1369" s="18"/>
    </row>
    <row r="1370" spans="1:2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85"/>
        <v>1.107</v>
      </c>
      <c r="P1370" s="6">
        <f t="shared" si="86"/>
        <v>63.620689655172413</v>
      </c>
      <c r="Q1370" s="6" t="s">
        <v>8324</v>
      </c>
      <c r="R1370" s="6" t="s">
        <v>8325</v>
      </c>
      <c r="S1370" s="23">
        <v>1434342894</v>
      </c>
      <c r="T1370" s="18">
        <f t="shared" si="87"/>
        <v>42169.982569444437</v>
      </c>
      <c r="U1370" s="23">
        <v>1432269294</v>
      </c>
      <c r="V1370" s="18">
        <f t="shared" si="88"/>
        <v>42145.982569444437</v>
      </c>
      <c r="W1370" s="18"/>
    </row>
    <row r="1371" spans="1:2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0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85"/>
        <v>1.0534805315203954</v>
      </c>
      <c r="P1371" s="6">
        <f t="shared" si="86"/>
        <v>83.967068965517228</v>
      </c>
      <c r="Q1371" s="6" t="s">
        <v>8324</v>
      </c>
      <c r="R1371" s="6" t="s">
        <v>8325</v>
      </c>
      <c r="S1371" s="23">
        <v>1397225746</v>
      </c>
      <c r="T1371" s="18">
        <f t="shared" si="87"/>
        <v>41740.385949074072</v>
      </c>
      <c r="U1371" s="23">
        <v>1394633746</v>
      </c>
      <c r="V1371" s="18">
        <f t="shared" si="88"/>
        <v>41710.385949074072</v>
      </c>
      <c r="W1371" s="18"/>
    </row>
    <row r="1372" spans="1:2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0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85"/>
        <v>1.0366666666666666</v>
      </c>
      <c r="P1372" s="6">
        <f t="shared" si="86"/>
        <v>77.75</v>
      </c>
      <c r="Q1372" s="6" t="s">
        <v>8324</v>
      </c>
      <c r="R1372" s="6" t="s">
        <v>8325</v>
      </c>
      <c r="S1372" s="23">
        <v>1381881890</v>
      </c>
      <c r="T1372" s="18">
        <f t="shared" si="87"/>
        <v>41562.795023148145</v>
      </c>
      <c r="U1372" s="23">
        <v>1380585890</v>
      </c>
      <c r="V1372" s="18">
        <f t="shared" si="88"/>
        <v>41547.795023148145</v>
      </c>
      <c r="W1372" s="18"/>
    </row>
    <row r="1373" spans="1:2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0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85"/>
        <v>1.0708672667523933</v>
      </c>
      <c r="P1373" s="6">
        <f t="shared" si="86"/>
        <v>107.07142857142857</v>
      </c>
      <c r="Q1373" s="6" t="s">
        <v>8324</v>
      </c>
      <c r="R1373" s="6" t="s">
        <v>8325</v>
      </c>
      <c r="S1373" s="23">
        <v>1431022342</v>
      </c>
      <c r="T1373" s="18">
        <f t="shared" si="87"/>
        <v>42131.550254629627</v>
      </c>
      <c r="U1373" s="23">
        <v>1428430342</v>
      </c>
      <c r="V1373" s="18">
        <f t="shared" si="88"/>
        <v>42101.550254629627</v>
      </c>
      <c r="W1373" s="18"/>
    </row>
    <row r="1374" spans="1:2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0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85"/>
        <v>1.24</v>
      </c>
      <c r="P1374" s="6">
        <f t="shared" si="86"/>
        <v>38.75</v>
      </c>
      <c r="Q1374" s="6" t="s">
        <v>8324</v>
      </c>
      <c r="R1374" s="6" t="s">
        <v>8325</v>
      </c>
      <c r="S1374" s="23">
        <v>1342115132</v>
      </c>
      <c r="T1374" s="18">
        <f t="shared" si="87"/>
        <v>41102.53162037037</v>
      </c>
      <c r="U1374" s="23">
        <v>1339523132</v>
      </c>
      <c r="V1374" s="18">
        <f t="shared" si="88"/>
        <v>41072.53162037037</v>
      </c>
      <c r="W1374" s="18"/>
    </row>
    <row r="1375" spans="1:2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0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85"/>
        <v>1.0501</v>
      </c>
      <c r="P1375" s="6">
        <f t="shared" si="86"/>
        <v>201.94230769230768</v>
      </c>
      <c r="Q1375" s="6" t="s">
        <v>8324</v>
      </c>
      <c r="R1375" s="6" t="s">
        <v>8325</v>
      </c>
      <c r="S1375" s="23">
        <v>1483138233</v>
      </c>
      <c r="T1375" s="18">
        <f t="shared" si="87"/>
        <v>42734.743437499994</v>
      </c>
      <c r="U1375" s="23">
        <v>1480546233</v>
      </c>
      <c r="V1375" s="18">
        <f t="shared" si="88"/>
        <v>42704.743437499994</v>
      </c>
      <c r="W1375" s="18"/>
    </row>
    <row r="1376" spans="1:2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0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85"/>
        <v>1.8946666666666667</v>
      </c>
      <c r="P1376" s="6">
        <f t="shared" si="86"/>
        <v>43.060606060606062</v>
      </c>
      <c r="Q1376" s="6" t="s">
        <v>8324</v>
      </c>
      <c r="R1376" s="6" t="s">
        <v>8325</v>
      </c>
      <c r="S1376" s="23">
        <v>1458874388</v>
      </c>
      <c r="T1376" s="18">
        <f t="shared" si="87"/>
        <v>42453.911898148144</v>
      </c>
      <c r="U1376" s="23">
        <v>1456285988</v>
      </c>
      <c r="V1376" s="18">
        <f t="shared" si="88"/>
        <v>42423.953564814808</v>
      </c>
      <c r="W1376" s="18"/>
    </row>
    <row r="1377" spans="1:2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0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85"/>
        <v>1.7132499999999999</v>
      </c>
      <c r="P1377" s="6">
        <f t="shared" si="86"/>
        <v>62.871559633027523</v>
      </c>
      <c r="Q1377" s="6" t="s">
        <v>8324</v>
      </c>
      <c r="R1377" s="6" t="s">
        <v>8325</v>
      </c>
      <c r="S1377" s="23">
        <v>1484444119</v>
      </c>
      <c r="T1377" s="18">
        <f t="shared" si="87"/>
        <v>42749.857858796291</v>
      </c>
      <c r="U1377" s="23">
        <v>1481852119</v>
      </c>
      <c r="V1377" s="18">
        <f t="shared" si="88"/>
        <v>42719.857858796291</v>
      </c>
      <c r="W1377" s="18"/>
    </row>
    <row r="1378" spans="1:2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0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85"/>
        <v>2.5248648648648651</v>
      </c>
      <c r="P1378" s="6">
        <f t="shared" si="86"/>
        <v>55.607142857142854</v>
      </c>
      <c r="Q1378" s="6" t="s">
        <v>8324</v>
      </c>
      <c r="R1378" s="6" t="s">
        <v>8325</v>
      </c>
      <c r="S1378" s="23">
        <v>1480784606</v>
      </c>
      <c r="T1378" s="18">
        <f t="shared" si="87"/>
        <v>42707.502384259256</v>
      </c>
      <c r="U1378" s="23">
        <v>1478189006</v>
      </c>
      <c r="V1378" s="18">
        <f t="shared" si="88"/>
        <v>42677.460717592585</v>
      </c>
      <c r="W1378" s="18"/>
    </row>
    <row r="1379" spans="1:2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0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85"/>
        <v>1.1615384615384616</v>
      </c>
      <c r="P1379" s="6">
        <f t="shared" si="86"/>
        <v>48.70967741935484</v>
      </c>
      <c r="Q1379" s="6" t="s">
        <v>8324</v>
      </c>
      <c r="R1379" s="6" t="s">
        <v>8325</v>
      </c>
      <c r="S1379" s="23">
        <v>1486095060</v>
      </c>
      <c r="T1379" s="18">
        <f t="shared" si="87"/>
        <v>42768.96597222222</v>
      </c>
      <c r="U1379" s="23">
        <v>1484198170</v>
      </c>
      <c r="V1379" s="18">
        <f t="shared" si="88"/>
        <v>42747.01122685185</v>
      </c>
      <c r="W1379" s="18"/>
    </row>
    <row r="1380" spans="1:2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85"/>
        <v>2.0335000000000001</v>
      </c>
      <c r="P1380" s="6">
        <f t="shared" si="86"/>
        <v>30.578947368421051</v>
      </c>
      <c r="Q1380" s="6" t="s">
        <v>8324</v>
      </c>
      <c r="R1380" s="6" t="s">
        <v>8325</v>
      </c>
      <c r="S1380" s="23">
        <v>1470075210</v>
      </c>
      <c r="T1380" s="18">
        <f t="shared" si="87"/>
        <v>42583.551041666666</v>
      </c>
      <c r="U1380" s="23">
        <v>1468779210</v>
      </c>
      <c r="V1380" s="18">
        <f t="shared" si="88"/>
        <v>42568.551041666666</v>
      </c>
      <c r="W1380" s="18"/>
    </row>
    <row r="1381" spans="1:2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0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85"/>
        <v>1.1160000000000001</v>
      </c>
      <c r="P1381" s="6">
        <f t="shared" si="86"/>
        <v>73.907284768211923</v>
      </c>
      <c r="Q1381" s="6" t="s">
        <v>8324</v>
      </c>
      <c r="R1381" s="6" t="s">
        <v>8325</v>
      </c>
      <c r="S1381" s="23">
        <v>1433504876</v>
      </c>
      <c r="T1381" s="18">
        <f t="shared" si="87"/>
        <v>42160.283287037033</v>
      </c>
      <c r="U1381" s="23">
        <v>1430912876</v>
      </c>
      <c r="V1381" s="18">
        <f t="shared" si="88"/>
        <v>42130.283287037033</v>
      </c>
      <c r="W1381" s="18"/>
    </row>
    <row r="1382" spans="1:2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0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85"/>
        <v>4.24</v>
      </c>
      <c r="P1382" s="6">
        <f t="shared" si="86"/>
        <v>21.2</v>
      </c>
      <c r="Q1382" s="6" t="s">
        <v>8324</v>
      </c>
      <c r="R1382" s="6" t="s">
        <v>8325</v>
      </c>
      <c r="S1382" s="23">
        <v>1433815200</v>
      </c>
      <c r="T1382" s="18">
        <f t="shared" si="87"/>
        <v>42163.874999999993</v>
      </c>
      <c r="U1382" s="23">
        <v>1431886706</v>
      </c>
      <c r="V1382" s="18">
        <f t="shared" si="88"/>
        <v>42141.554467592585</v>
      </c>
      <c r="W1382" s="18"/>
    </row>
    <row r="1383" spans="1:2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0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85"/>
        <v>1.071</v>
      </c>
      <c r="P1383" s="6">
        <f t="shared" si="86"/>
        <v>73.356164383561648</v>
      </c>
      <c r="Q1383" s="6" t="s">
        <v>8324</v>
      </c>
      <c r="R1383" s="6" t="s">
        <v>8325</v>
      </c>
      <c r="S1383" s="23">
        <v>1482988125</v>
      </c>
      <c r="T1383" s="18">
        <f t="shared" si="87"/>
        <v>42733.006076388883</v>
      </c>
      <c r="U1383" s="23">
        <v>1480396125</v>
      </c>
      <c r="V1383" s="18">
        <f t="shared" si="88"/>
        <v>42703.006076388883</v>
      </c>
      <c r="W1383" s="18"/>
    </row>
    <row r="1384" spans="1:2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0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85"/>
        <v>1.043625</v>
      </c>
      <c r="P1384" s="6">
        <f t="shared" si="86"/>
        <v>56.412162162162161</v>
      </c>
      <c r="Q1384" s="6" t="s">
        <v>8324</v>
      </c>
      <c r="R1384" s="6" t="s">
        <v>8325</v>
      </c>
      <c r="S1384" s="23">
        <v>1367867536</v>
      </c>
      <c r="T1384" s="18">
        <f t="shared" si="87"/>
        <v>41400.591851851852</v>
      </c>
      <c r="U1384" s="23">
        <v>1365275536</v>
      </c>
      <c r="V1384" s="18">
        <f t="shared" si="88"/>
        <v>41370.591851851852</v>
      </c>
      <c r="W1384" s="18"/>
    </row>
    <row r="1385" spans="1:2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0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85"/>
        <v>2.124090909090909</v>
      </c>
      <c r="P1385" s="6">
        <f t="shared" si="86"/>
        <v>50.247311827956992</v>
      </c>
      <c r="Q1385" s="6" t="s">
        <v>8324</v>
      </c>
      <c r="R1385" s="6" t="s">
        <v>8325</v>
      </c>
      <c r="S1385" s="23">
        <v>1482457678</v>
      </c>
      <c r="T1385" s="18">
        <f t="shared" si="87"/>
        <v>42726.866643518515</v>
      </c>
      <c r="U1385" s="23">
        <v>1480729678</v>
      </c>
      <c r="V1385" s="18">
        <f t="shared" si="88"/>
        <v>42706.866643518515</v>
      </c>
      <c r="W1385" s="18"/>
    </row>
    <row r="1386" spans="1:2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0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85"/>
        <v>1.2408571428571429</v>
      </c>
      <c r="P1386" s="6">
        <f t="shared" si="86"/>
        <v>68.936507936507937</v>
      </c>
      <c r="Q1386" s="6" t="s">
        <v>8324</v>
      </c>
      <c r="R1386" s="6" t="s">
        <v>8325</v>
      </c>
      <c r="S1386" s="23">
        <v>1436117922</v>
      </c>
      <c r="T1386" s="18">
        <f t="shared" si="87"/>
        <v>42190.526874999996</v>
      </c>
      <c r="U1386" s="23">
        <v>1433525922</v>
      </c>
      <c r="V1386" s="18">
        <f t="shared" si="88"/>
        <v>42160.526874999996</v>
      </c>
      <c r="W1386" s="18"/>
    </row>
    <row r="1387" spans="1:2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0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85"/>
        <v>1.10406125</v>
      </c>
      <c r="P1387" s="6">
        <f t="shared" si="86"/>
        <v>65.914104477611943</v>
      </c>
      <c r="Q1387" s="6" t="s">
        <v>8324</v>
      </c>
      <c r="R1387" s="6" t="s">
        <v>8325</v>
      </c>
      <c r="S1387" s="23">
        <v>1461931860</v>
      </c>
      <c r="T1387" s="18">
        <f t="shared" si="87"/>
        <v>42489.299305555549</v>
      </c>
      <c r="U1387" s="23">
        <v>1457109121</v>
      </c>
      <c r="V1387" s="18">
        <f t="shared" si="88"/>
        <v>42433.480567129627</v>
      </c>
      <c r="W1387" s="18"/>
    </row>
    <row r="1388" spans="1:2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0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85"/>
        <v>2.1875</v>
      </c>
      <c r="P1388" s="6">
        <f t="shared" si="86"/>
        <v>62.5</v>
      </c>
      <c r="Q1388" s="6" t="s">
        <v>8324</v>
      </c>
      <c r="R1388" s="6" t="s">
        <v>8325</v>
      </c>
      <c r="S1388" s="23">
        <v>1438183889</v>
      </c>
      <c r="T1388" s="18">
        <f t="shared" si="87"/>
        <v>42214.438530092586</v>
      </c>
      <c r="U1388" s="23">
        <v>1435591889</v>
      </c>
      <c r="V1388" s="18">
        <f t="shared" si="88"/>
        <v>42184.438530092586</v>
      </c>
      <c r="W1388" s="18"/>
    </row>
    <row r="1389" spans="1:2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0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85"/>
        <v>1.36625</v>
      </c>
      <c r="P1389" s="6">
        <f t="shared" si="86"/>
        <v>70.064102564102569</v>
      </c>
      <c r="Q1389" s="6" t="s">
        <v>8324</v>
      </c>
      <c r="R1389" s="6" t="s">
        <v>8325</v>
      </c>
      <c r="S1389" s="23">
        <v>1433305800</v>
      </c>
      <c r="T1389" s="18">
        <f t="shared" si="87"/>
        <v>42157.979166666664</v>
      </c>
      <c r="U1389" s="23">
        <v>1430604395</v>
      </c>
      <c r="V1389" s="18">
        <f t="shared" si="88"/>
        <v>42126.712905092594</v>
      </c>
      <c r="W1389" s="18"/>
    </row>
    <row r="1390" spans="1:2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85"/>
        <v>1.348074</v>
      </c>
      <c r="P1390" s="6">
        <f t="shared" si="86"/>
        <v>60.181874999999998</v>
      </c>
      <c r="Q1390" s="6" t="s">
        <v>8324</v>
      </c>
      <c r="R1390" s="6" t="s">
        <v>8325</v>
      </c>
      <c r="S1390" s="23">
        <v>1476720840</v>
      </c>
      <c r="T1390" s="18">
        <f t="shared" si="87"/>
        <v>42660.468055555553</v>
      </c>
      <c r="U1390" s="23">
        <v>1474469117</v>
      </c>
      <c r="V1390" s="18">
        <f t="shared" si="88"/>
        <v>42634.406446759262</v>
      </c>
      <c r="W1390" s="18"/>
    </row>
    <row r="1391" spans="1:2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0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85"/>
        <v>1.454</v>
      </c>
      <c r="P1391" s="6">
        <f t="shared" si="86"/>
        <v>21.382352941176471</v>
      </c>
      <c r="Q1391" s="6" t="s">
        <v>8324</v>
      </c>
      <c r="R1391" s="6" t="s">
        <v>8325</v>
      </c>
      <c r="S1391" s="23">
        <v>1471087957</v>
      </c>
      <c r="T1391" s="18">
        <f t="shared" si="87"/>
        <v>42595.272650462961</v>
      </c>
      <c r="U1391" s="23">
        <v>1468495957</v>
      </c>
      <c r="V1391" s="18">
        <f t="shared" si="88"/>
        <v>42565.272650462961</v>
      </c>
      <c r="W1391" s="18"/>
    </row>
    <row r="1392" spans="1:2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0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85"/>
        <v>1.0910714285714285</v>
      </c>
      <c r="P1392" s="6">
        <f t="shared" si="86"/>
        <v>160.78947368421052</v>
      </c>
      <c r="Q1392" s="6" t="s">
        <v>8324</v>
      </c>
      <c r="R1392" s="6" t="s">
        <v>8325</v>
      </c>
      <c r="S1392" s="23">
        <v>1430154720</v>
      </c>
      <c r="T1392" s="18">
        <f t="shared" si="87"/>
        <v>42121.508333333331</v>
      </c>
      <c r="U1392" s="23">
        <v>1427224606</v>
      </c>
      <c r="V1392" s="18">
        <f t="shared" si="88"/>
        <v>42087.594976851855</v>
      </c>
      <c r="W1392" s="18"/>
    </row>
    <row r="1393" spans="1:2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0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85"/>
        <v>1.1020000000000001</v>
      </c>
      <c r="P1393" s="6">
        <f t="shared" si="86"/>
        <v>42.384615384615387</v>
      </c>
      <c r="Q1393" s="6" t="s">
        <v>8324</v>
      </c>
      <c r="R1393" s="6" t="s">
        <v>8325</v>
      </c>
      <c r="S1393" s="23">
        <v>1440219540</v>
      </c>
      <c r="T1393" s="18">
        <f t="shared" si="87"/>
        <v>42237.999305555553</v>
      </c>
      <c r="U1393" s="23">
        <v>1436369818</v>
      </c>
      <c r="V1393" s="18">
        <f t="shared" si="88"/>
        <v>42193.442337962959</v>
      </c>
      <c r="W1393" s="18"/>
    </row>
    <row r="1394" spans="1:2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0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85"/>
        <v>1.1364000000000001</v>
      </c>
      <c r="P1394" s="6">
        <f t="shared" si="86"/>
        <v>27.317307692307693</v>
      </c>
      <c r="Q1394" s="6" t="s">
        <v>8324</v>
      </c>
      <c r="R1394" s="6" t="s">
        <v>8325</v>
      </c>
      <c r="S1394" s="23">
        <v>1456976586</v>
      </c>
      <c r="T1394" s="18">
        <f t="shared" si="87"/>
        <v>42431.946597222217</v>
      </c>
      <c r="U1394" s="23">
        <v>1454298186</v>
      </c>
      <c r="V1394" s="18">
        <f t="shared" si="88"/>
        <v>42400.946597222217</v>
      </c>
      <c r="W1394" s="18"/>
    </row>
    <row r="1395" spans="1:2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0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85"/>
        <v>1.0235000000000001</v>
      </c>
      <c r="P1395" s="6">
        <f t="shared" si="86"/>
        <v>196.82692307692307</v>
      </c>
      <c r="Q1395" s="6" t="s">
        <v>8324</v>
      </c>
      <c r="R1395" s="6" t="s">
        <v>8325</v>
      </c>
      <c r="S1395" s="23">
        <v>1470068523</v>
      </c>
      <c r="T1395" s="18">
        <f t="shared" si="87"/>
        <v>42583.473645833328</v>
      </c>
      <c r="U1395" s="23">
        <v>1467476523</v>
      </c>
      <c r="V1395" s="18">
        <f t="shared" si="88"/>
        <v>42553.473645833328</v>
      </c>
      <c r="W1395" s="18"/>
    </row>
    <row r="1396" spans="1:2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0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85"/>
        <v>1.2213333333333334</v>
      </c>
      <c r="P1396" s="6">
        <f t="shared" si="86"/>
        <v>53.882352941176471</v>
      </c>
      <c r="Q1396" s="6" t="s">
        <v>8324</v>
      </c>
      <c r="R1396" s="6" t="s">
        <v>8325</v>
      </c>
      <c r="S1396" s="23">
        <v>1488337200</v>
      </c>
      <c r="T1396" s="18">
        <f t="shared" si="87"/>
        <v>42794.916666666664</v>
      </c>
      <c r="U1396" s="23">
        <v>1484623726</v>
      </c>
      <c r="V1396" s="18">
        <f t="shared" si="88"/>
        <v>42751.936643518515</v>
      </c>
      <c r="W1396" s="18"/>
    </row>
    <row r="1397" spans="1:2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0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85"/>
        <v>1.1188571428571428</v>
      </c>
      <c r="P1397" s="6">
        <f t="shared" si="86"/>
        <v>47.756097560975611</v>
      </c>
      <c r="Q1397" s="6" t="s">
        <v>8324</v>
      </c>
      <c r="R1397" s="6" t="s">
        <v>8325</v>
      </c>
      <c r="S1397" s="23">
        <v>1484430481</v>
      </c>
      <c r="T1397" s="18">
        <f t="shared" si="87"/>
        <v>42749.700011574074</v>
      </c>
      <c r="U1397" s="23">
        <v>1481838481</v>
      </c>
      <c r="V1397" s="18">
        <f t="shared" si="88"/>
        <v>42719.700011574074</v>
      </c>
      <c r="W1397" s="18"/>
    </row>
    <row r="1398" spans="1:2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0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85"/>
        <v>1.073</v>
      </c>
      <c r="P1398" s="6">
        <f t="shared" si="86"/>
        <v>88.191780821917803</v>
      </c>
      <c r="Q1398" s="6" t="s">
        <v>8324</v>
      </c>
      <c r="R1398" s="6" t="s">
        <v>8325</v>
      </c>
      <c r="S1398" s="23">
        <v>1423871882</v>
      </c>
      <c r="T1398" s="18">
        <f t="shared" si="87"/>
        <v>42048.790300925924</v>
      </c>
      <c r="U1398" s="23">
        <v>1421279882</v>
      </c>
      <c r="V1398" s="18">
        <f t="shared" si="88"/>
        <v>42018.790300925924</v>
      </c>
      <c r="W1398" s="18"/>
    </row>
    <row r="1399" spans="1:2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0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85"/>
        <v>1.1385000000000001</v>
      </c>
      <c r="P1399" s="6">
        <f t="shared" si="86"/>
        <v>72.056962025316452</v>
      </c>
      <c r="Q1399" s="6" t="s">
        <v>8324</v>
      </c>
      <c r="R1399" s="6" t="s">
        <v>8325</v>
      </c>
      <c r="S1399" s="23">
        <v>1477603140</v>
      </c>
      <c r="T1399" s="18">
        <f t="shared" si="87"/>
        <v>42670.679861111108</v>
      </c>
      <c r="U1399" s="23">
        <v>1475013710</v>
      </c>
      <c r="V1399" s="18">
        <f t="shared" si="88"/>
        <v>42640.709606481476</v>
      </c>
      <c r="W1399" s="18"/>
    </row>
    <row r="1400" spans="1:2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85"/>
        <v>1.0968181818181819</v>
      </c>
      <c r="P1400" s="6">
        <f t="shared" si="86"/>
        <v>74.246153846153845</v>
      </c>
      <c r="Q1400" s="6" t="s">
        <v>8324</v>
      </c>
      <c r="R1400" s="6" t="s">
        <v>8325</v>
      </c>
      <c r="S1400" s="23">
        <v>1467752334</v>
      </c>
      <c r="T1400" s="18">
        <f t="shared" si="87"/>
        <v>42556.665902777771</v>
      </c>
      <c r="U1400" s="23">
        <v>1465160334</v>
      </c>
      <c r="V1400" s="18">
        <f t="shared" si="88"/>
        <v>42526.665902777771</v>
      </c>
      <c r="W1400" s="18"/>
    </row>
    <row r="1401" spans="1:2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0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85"/>
        <v>1.2614444444444444</v>
      </c>
      <c r="P1401" s="6">
        <f t="shared" si="86"/>
        <v>61.701086956521742</v>
      </c>
      <c r="Q1401" s="6" t="s">
        <v>8324</v>
      </c>
      <c r="R1401" s="6" t="s">
        <v>8325</v>
      </c>
      <c r="S1401" s="23">
        <v>1412640373</v>
      </c>
      <c r="T1401" s="18">
        <f t="shared" si="87"/>
        <v>41918.795983796292</v>
      </c>
      <c r="U1401" s="23">
        <v>1410048373</v>
      </c>
      <c r="V1401" s="18">
        <f t="shared" si="88"/>
        <v>41888.795983796292</v>
      </c>
      <c r="W1401" s="18"/>
    </row>
    <row r="1402" spans="1:2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0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85"/>
        <v>1.6742857142857144</v>
      </c>
      <c r="P1402" s="6">
        <f t="shared" si="86"/>
        <v>17.235294117647058</v>
      </c>
      <c r="Q1402" s="6" t="s">
        <v>8324</v>
      </c>
      <c r="R1402" s="6" t="s">
        <v>8325</v>
      </c>
      <c r="S1402" s="23">
        <v>1465709400</v>
      </c>
      <c r="T1402" s="18">
        <f t="shared" si="87"/>
        <v>42533.020833333336</v>
      </c>
      <c r="U1402" s="23">
        <v>1462695073</v>
      </c>
      <c r="V1402" s="18">
        <f t="shared" si="88"/>
        <v>42498.132789351854</v>
      </c>
      <c r="W1402" s="18"/>
    </row>
    <row r="1403" spans="1:2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0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85"/>
        <v>4.9652000000000003</v>
      </c>
      <c r="P1403" s="6">
        <f t="shared" si="86"/>
        <v>51.720833333333331</v>
      </c>
      <c r="Q1403" s="6" t="s">
        <v>8324</v>
      </c>
      <c r="R1403" s="6" t="s">
        <v>8325</v>
      </c>
      <c r="S1403" s="23">
        <v>1369612474</v>
      </c>
      <c r="T1403" s="18">
        <f t="shared" si="87"/>
        <v>41420.787893518514</v>
      </c>
      <c r="U1403" s="23">
        <v>1367798074</v>
      </c>
      <c r="V1403" s="18">
        <f t="shared" si="88"/>
        <v>41399.787893518514</v>
      </c>
      <c r="W1403" s="18"/>
    </row>
    <row r="1404" spans="1:2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0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85"/>
        <v>1.0915999999999999</v>
      </c>
      <c r="P1404" s="6">
        <f t="shared" si="86"/>
        <v>24.150442477876105</v>
      </c>
      <c r="Q1404" s="6" t="s">
        <v>8324</v>
      </c>
      <c r="R1404" s="6" t="s">
        <v>8325</v>
      </c>
      <c r="S1404" s="23">
        <v>1430439411</v>
      </c>
      <c r="T1404" s="18">
        <f t="shared" si="87"/>
        <v>42124.803368055553</v>
      </c>
      <c r="U1404" s="23">
        <v>1425259011</v>
      </c>
      <c r="V1404" s="18">
        <f t="shared" si="88"/>
        <v>42064.845034722217</v>
      </c>
      <c r="W1404" s="18"/>
    </row>
    <row r="1405" spans="1:2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0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85"/>
        <v>1.0257499999999999</v>
      </c>
      <c r="P1405" s="6">
        <f t="shared" si="86"/>
        <v>62.166666666666664</v>
      </c>
      <c r="Q1405" s="6" t="s">
        <v>8324</v>
      </c>
      <c r="R1405" s="6" t="s">
        <v>8325</v>
      </c>
      <c r="S1405" s="23">
        <v>1374802235</v>
      </c>
      <c r="T1405" s="18">
        <f t="shared" si="87"/>
        <v>41480.854571759257</v>
      </c>
      <c r="U1405" s="23">
        <v>1372210235</v>
      </c>
      <c r="V1405" s="18">
        <f t="shared" si="88"/>
        <v>41450.854571759257</v>
      </c>
      <c r="W1405" s="18"/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85"/>
        <v>1.6620689655172414E-2</v>
      </c>
      <c r="P1406" s="6">
        <f t="shared" si="86"/>
        <v>48.2</v>
      </c>
      <c r="Q1406" s="6" t="s">
        <v>8321</v>
      </c>
      <c r="R1406" s="6" t="s">
        <v>8340</v>
      </c>
      <c r="S1406" s="23">
        <v>1424607285</v>
      </c>
      <c r="T1406" s="18">
        <f t="shared" si="87"/>
        <v>42057.30190972222</v>
      </c>
      <c r="U1406" s="23">
        <v>1422447285</v>
      </c>
      <c r="V1406" s="18">
        <f t="shared" si="88"/>
        <v>42032.30190972222</v>
      </c>
      <c r="W1406" s="18"/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85"/>
        <v>4.1999999999999997E-3</v>
      </c>
      <c r="P1407" s="6">
        <f t="shared" si="86"/>
        <v>6.1764705882352944</v>
      </c>
      <c r="Q1407" s="6" t="s">
        <v>8321</v>
      </c>
      <c r="R1407" s="6" t="s">
        <v>8340</v>
      </c>
      <c r="S1407" s="23">
        <v>1417195201</v>
      </c>
      <c r="T1407" s="18">
        <f t="shared" si="87"/>
        <v>41971.51390046296</v>
      </c>
      <c r="U1407" s="23">
        <v>1414599601</v>
      </c>
      <c r="V1407" s="18">
        <f t="shared" si="88"/>
        <v>41941.472233796296</v>
      </c>
      <c r="W1407" s="18"/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85"/>
        <v>1.25E-3</v>
      </c>
      <c r="P1408" s="6">
        <f t="shared" si="86"/>
        <v>5</v>
      </c>
      <c r="Q1408" s="6" t="s">
        <v>8321</v>
      </c>
      <c r="R1408" s="6" t="s">
        <v>8340</v>
      </c>
      <c r="S1408" s="23">
        <v>1449914400</v>
      </c>
      <c r="T1408" s="18">
        <f t="shared" si="87"/>
        <v>42350.208333333336</v>
      </c>
      <c r="U1408" s="23">
        <v>1445336607</v>
      </c>
      <c r="V1408" s="18">
        <f t="shared" si="88"/>
        <v>42297.224618055552</v>
      </c>
      <c r="W1408" s="18"/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85"/>
        <v>5.0000000000000001E-3</v>
      </c>
      <c r="P1409" s="6">
        <f t="shared" si="86"/>
        <v>7.5</v>
      </c>
      <c r="Q1409" s="6" t="s">
        <v>8321</v>
      </c>
      <c r="R1409" s="6" t="s">
        <v>8340</v>
      </c>
      <c r="S1409" s="23">
        <v>1407847978</v>
      </c>
      <c r="T1409" s="18">
        <f t="shared" si="87"/>
        <v>41863.32844907407</v>
      </c>
      <c r="U1409" s="23">
        <v>1405687978</v>
      </c>
      <c r="V1409" s="18">
        <f t="shared" si="88"/>
        <v>41838.32844907407</v>
      </c>
      <c r="W1409" s="18"/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si="85"/>
        <v>7.1999999999999995E-2</v>
      </c>
      <c r="P1410" s="6">
        <f t="shared" si="86"/>
        <v>12</v>
      </c>
      <c r="Q1410" s="6" t="s">
        <v>8321</v>
      </c>
      <c r="R1410" s="6" t="s">
        <v>8340</v>
      </c>
      <c r="S1410" s="23">
        <v>1447451756</v>
      </c>
      <c r="T1410" s="18">
        <f t="shared" si="87"/>
        <v>42321.705509259256</v>
      </c>
      <c r="U1410" s="23">
        <v>1444856156</v>
      </c>
      <c r="V1410" s="18">
        <f t="shared" si="88"/>
        <v>42291.663842592585</v>
      </c>
      <c r="W1410" s="18"/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ref="O1411:O1474" si="89">E1411/D1411</f>
        <v>0</v>
      </c>
      <c r="P1411" s="6">
        <f t="shared" ref="P1411:P1474" si="90">IFERROR(E1411/L1411,0)</f>
        <v>0</v>
      </c>
      <c r="Q1411" s="6" t="s">
        <v>8321</v>
      </c>
      <c r="R1411" s="6" t="s">
        <v>8340</v>
      </c>
      <c r="S1411" s="23">
        <v>1420085535</v>
      </c>
      <c r="T1411" s="18">
        <f t="shared" ref="T1411:T1474" si="91">(S1411/86400)+25569+(-5/24)</f>
        <v>42004.966840277775</v>
      </c>
      <c r="U1411" s="23">
        <v>1414897935</v>
      </c>
      <c r="V1411" s="18">
        <f t="shared" ref="V1411:V1474" si="92">(U1411/86400)+25569+(-5/24)</f>
        <v>41944.925173611111</v>
      </c>
      <c r="W1411" s="18"/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89"/>
        <v>1.6666666666666666E-4</v>
      </c>
      <c r="P1412" s="6">
        <f t="shared" si="90"/>
        <v>1</v>
      </c>
      <c r="Q1412" s="6" t="s">
        <v>8321</v>
      </c>
      <c r="R1412" s="6" t="s">
        <v>8340</v>
      </c>
      <c r="S1412" s="23">
        <v>1464939520</v>
      </c>
      <c r="T1412" s="18">
        <f t="shared" si="91"/>
        <v>42524.110185185178</v>
      </c>
      <c r="U1412" s="23">
        <v>1461051520</v>
      </c>
      <c r="V1412" s="18">
        <f t="shared" si="92"/>
        <v>42479.110185185178</v>
      </c>
      <c r="W1412" s="18"/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89"/>
        <v>2.3333333333333335E-3</v>
      </c>
      <c r="P1413" s="6">
        <f t="shared" si="90"/>
        <v>2.3333333333333335</v>
      </c>
      <c r="Q1413" s="6" t="s">
        <v>8321</v>
      </c>
      <c r="R1413" s="6" t="s">
        <v>8340</v>
      </c>
      <c r="S1413" s="23">
        <v>1423185900</v>
      </c>
      <c r="T1413" s="18">
        <f t="shared" si="91"/>
        <v>42040.850694444445</v>
      </c>
      <c r="U1413" s="23">
        <v>1420766700</v>
      </c>
      <c r="V1413" s="18">
        <f t="shared" si="92"/>
        <v>42012.850694444445</v>
      </c>
      <c r="W1413" s="18"/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89"/>
        <v>4.5714285714285714E-2</v>
      </c>
      <c r="P1414" s="6">
        <f t="shared" si="90"/>
        <v>24.615384615384617</v>
      </c>
      <c r="Q1414" s="6" t="s">
        <v>8321</v>
      </c>
      <c r="R1414" s="6" t="s">
        <v>8340</v>
      </c>
      <c r="S1414" s="23">
        <v>1417656699</v>
      </c>
      <c r="T1414" s="18">
        <f t="shared" si="91"/>
        <v>41976.855312499996</v>
      </c>
      <c r="U1414" s="23">
        <v>1415064699</v>
      </c>
      <c r="V1414" s="18">
        <f t="shared" si="92"/>
        <v>41946.855312499996</v>
      </c>
      <c r="W1414" s="18"/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89"/>
        <v>0.05</v>
      </c>
      <c r="P1415" s="6">
        <f t="shared" si="90"/>
        <v>100</v>
      </c>
      <c r="Q1415" s="6" t="s">
        <v>8321</v>
      </c>
      <c r="R1415" s="6" t="s">
        <v>8340</v>
      </c>
      <c r="S1415" s="23">
        <v>1455964170</v>
      </c>
      <c r="T1415" s="18">
        <f t="shared" si="91"/>
        <v>42420.228819444441</v>
      </c>
      <c r="U1415" s="23">
        <v>1450780170</v>
      </c>
      <c r="V1415" s="18">
        <f t="shared" si="92"/>
        <v>42360.228819444441</v>
      </c>
      <c r="W1415" s="18"/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89"/>
        <v>2E-3</v>
      </c>
      <c r="P1416" s="6">
        <f t="shared" si="90"/>
        <v>1</v>
      </c>
      <c r="Q1416" s="6" t="s">
        <v>8321</v>
      </c>
      <c r="R1416" s="6" t="s">
        <v>8340</v>
      </c>
      <c r="S1416" s="23">
        <v>1483423467</v>
      </c>
      <c r="T1416" s="18">
        <f t="shared" si="91"/>
        <v>42738.044756944444</v>
      </c>
      <c r="U1416" s="23">
        <v>1480831467</v>
      </c>
      <c r="V1416" s="18">
        <f t="shared" si="92"/>
        <v>42708.044756944444</v>
      </c>
      <c r="W1416" s="18"/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89"/>
        <v>0.18181818181818182</v>
      </c>
      <c r="P1417" s="6">
        <f t="shared" si="90"/>
        <v>88.888888888888886</v>
      </c>
      <c r="Q1417" s="6" t="s">
        <v>8321</v>
      </c>
      <c r="R1417" s="6" t="s">
        <v>8340</v>
      </c>
      <c r="S1417" s="23">
        <v>1439741591</v>
      </c>
      <c r="T1417" s="18">
        <f t="shared" si="91"/>
        <v>42232.467488425922</v>
      </c>
      <c r="U1417" s="23">
        <v>1436285591</v>
      </c>
      <c r="V1417" s="18">
        <f t="shared" si="92"/>
        <v>42192.467488425922</v>
      </c>
      <c r="W1417" s="18"/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89"/>
        <v>0</v>
      </c>
      <c r="P1418" s="6">
        <f t="shared" si="90"/>
        <v>0</v>
      </c>
      <c r="Q1418" s="6" t="s">
        <v>8321</v>
      </c>
      <c r="R1418" s="6" t="s">
        <v>8340</v>
      </c>
      <c r="S1418" s="23">
        <v>1448147619</v>
      </c>
      <c r="T1418" s="18">
        <f t="shared" si="91"/>
        <v>42329.759479166663</v>
      </c>
      <c r="U1418" s="23">
        <v>1445552019</v>
      </c>
      <c r="V1418" s="18">
        <f t="shared" si="92"/>
        <v>42299.717812499999</v>
      </c>
      <c r="W1418" s="18"/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89"/>
        <v>1.2222222222222223E-2</v>
      </c>
      <c r="P1419" s="6">
        <f t="shared" si="90"/>
        <v>27.5</v>
      </c>
      <c r="Q1419" s="6" t="s">
        <v>8321</v>
      </c>
      <c r="R1419" s="6" t="s">
        <v>8340</v>
      </c>
      <c r="S1419" s="23">
        <v>1442315460</v>
      </c>
      <c r="T1419" s="18">
        <f t="shared" si="91"/>
        <v>42262.257638888885</v>
      </c>
      <c r="U1419" s="23">
        <v>1439696174</v>
      </c>
      <c r="V1419" s="18">
        <f t="shared" si="92"/>
        <v>42231.941828703704</v>
      </c>
      <c r="W1419" s="18"/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89"/>
        <v>2E-3</v>
      </c>
      <c r="P1420" s="6">
        <f t="shared" si="90"/>
        <v>6</v>
      </c>
      <c r="Q1420" s="6" t="s">
        <v>8321</v>
      </c>
      <c r="R1420" s="6" t="s">
        <v>8340</v>
      </c>
      <c r="S1420" s="23">
        <v>1456397834</v>
      </c>
      <c r="T1420" s="18">
        <f t="shared" si="91"/>
        <v>42425.248078703698</v>
      </c>
      <c r="U1420" s="23">
        <v>1453805834</v>
      </c>
      <c r="V1420" s="18">
        <f t="shared" si="92"/>
        <v>42395.248078703698</v>
      </c>
      <c r="W1420" s="18"/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89"/>
        <v>7.0634920634920634E-2</v>
      </c>
      <c r="P1421" s="6">
        <f t="shared" si="90"/>
        <v>44.5</v>
      </c>
      <c r="Q1421" s="6" t="s">
        <v>8321</v>
      </c>
      <c r="R1421" s="6" t="s">
        <v>8340</v>
      </c>
      <c r="S1421" s="23">
        <v>1476010619</v>
      </c>
      <c r="T1421" s="18">
        <f t="shared" si="91"/>
        <v>42652.24790509259</v>
      </c>
      <c r="U1421" s="23">
        <v>1473418619</v>
      </c>
      <c r="V1421" s="18">
        <f t="shared" si="92"/>
        <v>42622.24790509259</v>
      </c>
      <c r="W1421" s="18"/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89"/>
        <v>2.7272727272727271E-2</v>
      </c>
      <c r="P1422" s="6">
        <f t="shared" si="90"/>
        <v>1</v>
      </c>
      <c r="Q1422" s="6" t="s">
        <v>8321</v>
      </c>
      <c r="R1422" s="6" t="s">
        <v>8340</v>
      </c>
      <c r="S1422" s="23">
        <v>1467129686</v>
      </c>
      <c r="T1422" s="18">
        <f t="shared" si="91"/>
        <v>42549.459328703706</v>
      </c>
      <c r="U1422" s="23">
        <v>1464969686</v>
      </c>
      <c r="V1422" s="18">
        <f t="shared" si="92"/>
        <v>42524.459328703706</v>
      </c>
      <c r="W1422" s="18"/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89"/>
        <v>1E-3</v>
      </c>
      <c r="P1423" s="6">
        <f t="shared" si="90"/>
        <v>100</v>
      </c>
      <c r="Q1423" s="6" t="s">
        <v>8321</v>
      </c>
      <c r="R1423" s="6" t="s">
        <v>8340</v>
      </c>
      <c r="S1423" s="23">
        <v>1423432709</v>
      </c>
      <c r="T1423" s="18">
        <f t="shared" si="91"/>
        <v>42043.707280092589</v>
      </c>
      <c r="U1423" s="23">
        <v>1420840709</v>
      </c>
      <c r="V1423" s="18">
        <f t="shared" si="92"/>
        <v>42013.707280092589</v>
      </c>
      <c r="W1423" s="18"/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89"/>
        <v>1.0399999999999999E-3</v>
      </c>
      <c r="P1424" s="6">
        <f t="shared" si="90"/>
        <v>13</v>
      </c>
      <c r="Q1424" s="6" t="s">
        <v>8321</v>
      </c>
      <c r="R1424" s="6" t="s">
        <v>8340</v>
      </c>
      <c r="S1424" s="23">
        <v>1474436704</v>
      </c>
      <c r="T1424" s="18">
        <f t="shared" si="91"/>
        <v>42634.031296296293</v>
      </c>
      <c r="U1424" s="23">
        <v>1471844704</v>
      </c>
      <c r="V1424" s="18">
        <f t="shared" si="92"/>
        <v>42604.031296296293</v>
      </c>
      <c r="W1424" s="18"/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89"/>
        <v>3.3333333333333335E-3</v>
      </c>
      <c r="P1425" s="6">
        <f t="shared" si="90"/>
        <v>100</v>
      </c>
      <c r="Q1425" s="6" t="s">
        <v>8321</v>
      </c>
      <c r="R1425" s="6" t="s">
        <v>8340</v>
      </c>
      <c r="S1425" s="23">
        <v>1451637531</v>
      </c>
      <c r="T1425" s="18">
        <f t="shared" si="91"/>
        <v>42370.151979166665</v>
      </c>
      <c r="U1425" s="23">
        <v>1449045531</v>
      </c>
      <c r="V1425" s="18">
        <f t="shared" si="92"/>
        <v>42340.151979166665</v>
      </c>
      <c r="W1425" s="18"/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89"/>
        <v>0.2036</v>
      </c>
      <c r="P1426" s="6">
        <f t="shared" si="90"/>
        <v>109.07142857142857</v>
      </c>
      <c r="Q1426" s="6" t="s">
        <v>8321</v>
      </c>
      <c r="R1426" s="6" t="s">
        <v>8340</v>
      </c>
      <c r="S1426" s="23">
        <v>1479233602</v>
      </c>
      <c r="T1426" s="18">
        <f t="shared" si="91"/>
        <v>42689.550949074073</v>
      </c>
      <c r="U1426" s="23">
        <v>1478106802</v>
      </c>
      <c r="V1426" s="18">
        <f t="shared" si="92"/>
        <v>42676.509282407402</v>
      </c>
      <c r="W1426" s="18"/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89"/>
        <v>0</v>
      </c>
      <c r="P1427" s="6">
        <f t="shared" si="90"/>
        <v>0</v>
      </c>
      <c r="Q1427" s="6" t="s">
        <v>8321</v>
      </c>
      <c r="R1427" s="6" t="s">
        <v>8340</v>
      </c>
      <c r="S1427" s="23">
        <v>1430276959</v>
      </c>
      <c r="T1427" s="18">
        <f t="shared" si="91"/>
        <v>42122.923136574071</v>
      </c>
      <c r="U1427" s="23">
        <v>1427684959</v>
      </c>
      <c r="V1427" s="18">
        <f t="shared" si="92"/>
        <v>42092.923136574071</v>
      </c>
      <c r="W1427" s="18"/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89"/>
        <v>0</v>
      </c>
      <c r="P1428" s="6">
        <f t="shared" si="90"/>
        <v>0</v>
      </c>
      <c r="Q1428" s="6" t="s">
        <v>8321</v>
      </c>
      <c r="R1428" s="6" t="s">
        <v>8340</v>
      </c>
      <c r="S1428" s="23">
        <v>1440408120</v>
      </c>
      <c r="T1428" s="18">
        <f t="shared" si="91"/>
        <v>42240.181944444441</v>
      </c>
      <c r="U1428" s="23">
        <v>1435224120</v>
      </c>
      <c r="V1428" s="18">
        <f t="shared" si="92"/>
        <v>42180.181944444441</v>
      </c>
      <c r="W1428" s="18"/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89"/>
        <v>8.3799999999999999E-2</v>
      </c>
      <c r="P1429" s="6">
        <f t="shared" si="90"/>
        <v>104.75</v>
      </c>
      <c r="Q1429" s="6" t="s">
        <v>8321</v>
      </c>
      <c r="R1429" s="6" t="s">
        <v>8340</v>
      </c>
      <c r="S1429" s="23">
        <v>1474230385</v>
      </c>
      <c r="T1429" s="18">
        <f t="shared" si="91"/>
        <v>42631.643344907403</v>
      </c>
      <c r="U1429" s="23">
        <v>1471638385</v>
      </c>
      <c r="V1429" s="18">
        <f t="shared" si="92"/>
        <v>42601.643344907403</v>
      </c>
      <c r="W1429" s="18"/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89"/>
        <v>4.4999999999999998E-2</v>
      </c>
      <c r="P1430" s="6">
        <f t="shared" si="90"/>
        <v>15</v>
      </c>
      <c r="Q1430" s="6" t="s">
        <v>8321</v>
      </c>
      <c r="R1430" s="6" t="s">
        <v>8340</v>
      </c>
      <c r="S1430" s="23">
        <v>1459584417</v>
      </c>
      <c r="T1430" s="18">
        <f t="shared" si="91"/>
        <v>42462.129826388882</v>
      </c>
      <c r="U1430" s="23">
        <v>1456996017</v>
      </c>
      <c r="V1430" s="18">
        <f t="shared" si="92"/>
        <v>42432.171493055554</v>
      </c>
      <c r="W1430" s="18"/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89"/>
        <v>0</v>
      </c>
      <c r="P1431" s="6">
        <f t="shared" si="90"/>
        <v>0</v>
      </c>
      <c r="Q1431" s="6" t="s">
        <v>8321</v>
      </c>
      <c r="R1431" s="6" t="s">
        <v>8340</v>
      </c>
      <c r="S1431" s="23">
        <v>1428629242</v>
      </c>
      <c r="T1431" s="18">
        <f t="shared" si="91"/>
        <v>42103.852337962962</v>
      </c>
      <c r="U1431" s="23">
        <v>1426037242</v>
      </c>
      <c r="V1431" s="18">
        <f t="shared" si="92"/>
        <v>42073.852337962962</v>
      </c>
      <c r="W1431" s="18"/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89"/>
        <v>8.0600000000000005E-2</v>
      </c>
      <c r="P1432" s="6">
        <f t="shared" si="90"/>
        <v>80.599999999999994</v>
      </c>
      <c r="Q1432" s="6" t="s">
        <v>8321</v>
      </c>
      <c r="R1432" s="6" t="s">
        <v>8340</v>
      </c>
      <c r="S1432" s="23">
        <v>1419017488</v>
      </c>
      <c r="T1432" s="18">
        <f t="shared" si="91"/>
        <v>41992.605185185188</v>
      </c>
      <c r="U1432" s="23">
        <v>1416339088</v>
      </c>
      <c r="V1432" s="18">
        <f t="shared" si="92"/>
        <v>41961.605185185188</v>
      </c>
      <c r="W1432" s="18"/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89"/>
        <v>0.31947058823529412</v>
      </c>
      <c r="P1433" s="6">
        <f t="shared" si="90"/>
        <v>115.55319148936171</v>
      </c>
      <c r="Q1433" s="6" t="s">
        <v>8321</v>
      </c>
      <c r="R1433" s="6" t="s">
        <v>8340</v>
      </c>
      <c r="S1433" s="23">
        <v>1448517816</v>
      </c>
      <c r="T1433" s="18">
        <f t="shared" si="91"/>
        <v>42334.044166666667</v>
      </c>
      <c r="U1433" s="23">
        <v>1445922216</v>
      </c>
      <c r="V1433" s="18">
        <f t="shared" si="92"/>
        <v>42304.002499999995</v>
      </c>
      <c r="W1433" s="18"/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89"/>
        <v>0</v>
      </c>
      <c r="P1434" s="6">
        <f t="shared" si="90"/>
        <v>0</v>
      </c>
      <c r="Q1434" s="6" t="s">
        <v>8321</v>
      </c>
      <c r="R1434" s="6" t="s">
        <v>8340</v>
      </c>
      <c r="S1434" s="23">
        <v>1437417828</v>
      </c>
      <c r="T1434" s="18">
        <f t="shared" si="91"/>
        <v>42205.572083333333</v>
      </c>
      <c r="U1434" s="23">
        <v>1434825828</v>
      </c>
      <c r="V1434" s="18">
        <f t="shared" si="92"/>
        <v>42175.572083333333</v>
      </c>
      <c r="W1434" s="18"/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89"/>
        <v>6.7083333333333328E-2</v>
      </c>
      <c r="P1435" s="6">
        <f t="shared" si="90"/>
        <v>80.5</v>
      </c>
      <c r="Q1435" s="6" t="s">
        <v>8321</v>
      </c>
      <c r="R1435" s="6" t="s">
        <v>8340</v>
      </c>
      <c r="S1435" s="23">
        <v>1481367600</v>
      </c>
      <c r="T1435" s="18">
        <f t="shared" si="91"/>
        <v>42714.249999999993</v>
      </c>
      <c r="U1435" s="23">
        <v>1477839675</v>
      </c>
      <c r="V1435" s="18">
        <f t="shared" si="92"/>
        <v>42673.417534722219</v>
      </c>
      <c r="W1435" s="18"/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89"/>
        <v>9.987804878048781E-2</v>
      </c>
      <c r="P1436" s="6">
        <f t="shared" si="90"/>
        <v>744.5454545454545</v>
      </c>
      <c r="Q1436" s="6" t="s">
        <v>8321</v>
      </c>
      <c r="R1436" s="6" t="s">
        <v>8340</v>
      </c>
      <c r="S1436" s="23">
        <v>1433775600</v>
      </c>
      <c r="T1436" s="18">
        <f t="shared" si="91"/>
        <v>42163.416666666664</v>
      </c>
      <c r="U1436" s="23">
        <v>1431973478</v>
      </c>
      <c r="V1436" s="18">
        <f t="shared" si="92"/>
        <v>42142.558773148143</v>
      </c>
      <c r="W1436" s="18"/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89"/>
        <v>1E-3</v>
      </c>
      <c r="P1437" s="6">
        <f t="shared" si="90"/>
        <v>7.5</v>
      </c>
      <c r="Q1437" s="6" t="s">
        <v>8321</v>
      </c>
      <c r="R1437" s="6" t="s">
        <v>8340</v>
      </c>
      <c r="S1437" s="23">
        <v>1444589020</v>
      </c>
      <c r="T1437" s="18">
        <f t="shared" si="91"/>
        <v>42288.57199074074</v>
      </c>
      <c r="U1437" s="23">
        <v>1441997020</v>
      </c>
      <c r="V1437" s="18">
        <f t="shared" si="92"/>
        <v>42258.57199074074</v>
      </c>
      <c r="W1437" s="18"/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89"/>
        <v>7.7000000000000002E-3</v>
      </c>
      <c r="P1438" s="6">
        <f t="shared" si="90"/>
        <v>38.5</v>
      </c>
      <c r="Q1438" s="6" t="s">
        <v>8321</v>
      </c>
      <c r="R1438" s="6" t="s">
        <v>8340</v>
      </c>
      <c r="S1438" s="23">
        <v>1456043057</v>
      </c>
      <c r="T1438" s="18">
        <f t="shared" si="91"/>
        <v>42421.141863425924</v>
      </c>
      <c r="U1438" s="23">
        <v>1453451057</v>
      </c>
      <c r="V1438" s="18">
        <f t="shared" si="92"/>
        <v>42391.141863425924</v>
      </c>
      <c r="W1438" s="18"/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89"/>
        <v>0.26900000000000002</v>
      </c>
      <c r="P1439" s="6">
        <f t="shared" si="90"/>
        <v>36.68181818181818</v>
      </c>
      <c r="Q1439" s="6" t="s">
        <v>8321</v>
      </c>
      <c r="R1439" s="6" t="s">
        <v>8340</v>
      </c>
      <c r="S1439" s="23">
        <v>1405227540</v>
      </c>
      <c r="T1439" s="18">
        <f t="shared" si="91"/>
        <v>41832.999305555553</v>
      </c>
      <c r="U1439" s="23">
        <v>1402058739</v>
      </c>
      <c r="V1439" s="18">
        <f t="shared" si="92"/>
        <v>41796.32336805555</v>
      </c>
      <c r="W1439" s="18"/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89"/>
        <v>0.03</v>
      </c>
      <c r="P1440" s="6">
        <f t="shared" si="90"/>
        <v>75</v>
      </c>
      <c r="Q1440" s="6" t="s">
        <v>8321</v>
      </c>
      <c r="R1440" s="6" t="s">
        <v>8340</v>
      </c>
      <c r="S1440" s="23">
        <v>1461765300</v>
      </c>
      <c r="T1440" s="18">
        <f t="shared" si="91"/>
        <v>42487.371527777774</v>
      </c>
      <c r="U1440" s="23">
        <v>1459198499</v>
      </c>
      <c r="V1440" s="18">
        <f t="shared" si="92"/>
        <v>42457.663182870368</v>
      </c>
      <c r="W1440" s="18"/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89"/>
        <v>6.6055045871559637E-2</v>
      </c>
      <c r="P1441" s="6">
        <f t="shared" si="90"/>
        <v>30</v>
      </c>
      <c r="Q1441" s="6" t="s">
        <v>8321</v>
      </c>
      <c r="R1441" s="6" t="s">
        <v>8340</v>
      </c>
      <c r="S1441" s="23">
        <v>1425758101</v>
      </c>
      <c r="T1441" s="18">
        <f t="shared" si="91"/>
        <v>42070.621539351851</v>
      </c>
      <c r="U1441" s="23">
        <v>1423166101</v>
      </c>
      <c r="V1441" s="18">
        <f t="shared" si="92"/>
        <v>42040.621539351851</v>
      </c>
      <c r="W1441" s="18"/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89"/>
        <v>7.6923076923076926E-5</v>
      </c>
      <c r="P1442" s="6">
        <f t="shared" si="90"/>
        <v>1</v>
      </c>
      <c r="Q1442" s="6" t="s">
        <v>8321</v>
      </c>
      <c r="R1442" s="6" t="s">
        <v>8340</v>
      </c>
      <c r="S1442" s="23">
        <v>1464285463</v>
      </c>
      <c r="T1442" s="18">
        <f t="shared" si="91"/>
        <v>42516.540081018517</v>
      </c>
      <c r="U1442" s="23">
        <v>1461693463</v>
      </c>
      <c r="V1442" s="18">
        <f t="shared" si="92"/>
        <v>42486.540081018517</v>
      </c>
      <c r="W1442" s="18"/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89"/>
        <v>1.1222222222222222E-2</v>
      </c>
      <c r="P1443" s="6">
        <f t="shared" si="90"/>
        <v>673.33333333333337</v>
      </c>
      <c r="Q1443" s="6" t="s">
        <v>8321</v>
      </c>
      <c r="R1443" s="6" t="s">
        <v>8340</v>
      </c>
      <c r="S1443" s="23">
        <v>1441995769</v>
      </c>
      <c r="T1443" s="18">
        <f t="shared" si="91"/>
        <v>42258.557511574072</v>
      </c>
      <c r="U1443" s="23">
        <v>1436811769</v>
      </c>
      <c r="V1443" s="18">
        <f t="shared" si="92"/>
        <v>42198.557511574072</v>
      </c>
      <c r="W1443" s="18"/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89"/>
        <v>0</v>
      </c>
      <c r="P1444" s="6">
        <f t="shared" si="90"/>
        <v>0</v>
      </c>
      <c r="Q1444" s="6" t="s">
        <v>8321</v>
      </c>
      <c r="R1444" s="6" t="s">
        <v>8340</v>
      </c>
      <c r="S1444" s="23">
        <v>1464190158</v>
      </c>
      <c r="T1444" s="18">
        <f t="shared" si="91"/>
        <v>42515.437013888884</v>
      </c>
      <c r="U1444" s="23">
        <v>1461598158</v>
      </c>
      <c r="V1444" s="18">
        <f t="shared" si="92"/>
        <v>42485.437013888884</v>
      </c>
      <c r="W1444" s="18"/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89"/>
        <v>0</v>
      </c>
      <c r="P1445" s="6">
        <f t="shared" si="90"/>
        <v>0</v>
      </c>
      <c r="Q1445" s="6" t="s">
        <v>8321</v>
      </c>
      <c r="R1445" s="6" t="s">
        <v>8340</v>
      </c>
      <c r="S1445" s="23">
        <v>1483395209</v>
      </c>
      <c r="T1445" s="18">
        <f t="shared" si="91"/>
        <v>42737.71769675926</v>
      </c>
      <c r="U1445" s="23">
        <v>1480803209</v>
      </c>
      <c r="V1445" s="18">
        <f t="shared" si="92"/>
        <v>42707.71769675926</v>
      </c>
      <c r="W1445" s="18"/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89"/>
        <v>0</v>
      </c>
      <c r="P1446" s="6">
        <f t="shared" si="90"/>
        <v>0</v>
      </c>
      <c r="Q1446" s="6" t="s">
        <v>8321</v>
      </c>
      <c r="R1446" s="6" t="s">
        <v>8340</v>
      </c>
      <c r="S1446" s="23">
        <v>1442091462</v>
      </c>
      <c r="T1446" s="18">
        <f t="shared" si="91"/>
        <v>42259.665069444447</v>
      </c>
      <c r="U1446" s="23">
        <v>1436907462</v>
      </c>
      <c r="V1446" s="18">
        <f t="shared" si="92"/>
        <v>42199.665069444447</v>
      </c>
      <c r="W1446" s="18"/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89"/>
        <v>0</v>
      </c>
      <c r="P1447" s="6">
        <f t="shared" si="90"/>
        <v>0</v>
      </c>
      <c r="Q1447" s="6" t="s">
        <v>8321</v>
      </c>
      <c r="R1447" s="6" t="s">
        <v>8340</v>
      </c>
      <c r="S1447" s="23">
        <v>1434286855</v>
      </c>
      <c r="T1447" s="18">
        <f t="shared" si="91"/>
        <v>42169.333969907406</v>
      </c>
      <c r="U1447" s="23">
        <v>1431694855</v>
      </c>
      <c r="V1447" s="18">
        <f t="shared" si="92"/>
        <v>42139.333969907406</v>
      </c>
      <c r="W1447" s="18"/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89"/>
        <v>0</v>
      </c>
      <c r="P1448" s="6">
        <f t="shared" si="90"/>
        <v>0</v>
      </c>
      <c r="Q1448" s="6" t="s">
        <v>8321</v>
      </c>
      <c r="R1448" s="6" t="s">
        <v>8340</v>
      </c>
      <c r="S1448" s="23">
        <v>1461235478</v>
      </c>
      <c r="T1448" s="18">
        <f t="shared" si="91"/>
        <v>42481.239328703705</v>
      </c>
      <c r="U1448" s="23">
        <v>1459507478</v>
      </c>
      <c r="V1448" s="18">
        <f t="shared" si="92"/>
        <v>42461.239328703705</v>
      </c>
      <c r="W1448" s="18"/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89"/>
        <v>1.4999999999999999E-4</v>
      </c>
      <c r="P1449" s="6">
        <f t="shared" si="90"/>
        <v>25</v>
      </c>
      <c r="Q1449" s="6" t="s">
        <v>8321</v>
      </c>
      <c r="R1449" s="6" t="s">
        <v>8340</v>
      </c>
      <c r="S1449" s="23">
        <v>1467999134</v>
      </c>
      <c r="T1449" s="18">
        <f t="shared" si="91"/>
        <v>42559.52238425926</v>
      </c>
      <c r="U1449" s="23">
        <v>1465407134</v>
      </c>
      <c r="V1449" s="18">
        <f t="shared" si="92"/>
        <v>42529.52238425926</v>
      </c>
      <c r="W1449" s="18"/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89"/>
        <v>0</v>
      </c>
      <c r="P1450" s="6">
        <f t="shared" si="90"/>
        <v>0</v>
      </c>
      <c r="Q1450" s="6" t="s">
        <v>8321</v>
      </c>
      <c r="R1450" s="6" t="s">
        <v>8340</v>
      </c>
      <c r="S1450" s="23">
        <v>1432272300</v>
      </c>
      <c r="T1450" s="18">
        <f t="shared" si="91"/>
        <v>42146.017361111109</v>
      </c>
      <c r="U1450" s="23">
        <v>1429655318</v>
      </c>
      <c r="V1450" s="18">
        <f t="shared" si="92"/>
        <v>42115.728217592587</v>
      </c>
      <c r="W1450" s="18"/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89"/>
        <v>0</v>
      </c>
      <c r="P1451" s="6">
        <f t="shared" si="90"/>
        <v>0</v>
      </c>
      <c r="Q1451" s="6" t="s">
        <v>8321</v>
      </c>
      <c r="R1451" s="6" t="s">
        <v>8340</v>
      </c>
      <c r="S1451" s="23">
        <v>1431286105</v>
      </c>
      <c r="T1451" s="18">
        <f t="shared" si="91"/>
        <v>42134.603067129625</v>
      </c>
      <c r="U1451" s="23">
        <v>1427138905</v>
      </c>
      <c r="V1451" s="18">
        <f t="shared" si="92"/>
        <v>42086.603067129625</v>
      </c>
      <c r="W1451" s="18"/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89"/>
        <v>1.0000000000000001E-5</v>
      </c>
      <c r="P1452" s="6">
        <f t="shared" si="90"/>
        <v>1</v>
      </c>
      <c r="Q1452" s="6" t="s">
        <v>8321</v>
      </c>
      <c r="R1452" s="6" t="s">
        <v>8340</v>
      </c>
      <c r="S1452" s="23">
        <v>1455941197</v>
      </c>
      <c r="T1452" s="18">
        <f t="shared" si="91"/>
        <v>42419.962928240733</v>
      </c>
      <c r="U1452" s="23">
        <v>1453349197</v>
      </c>
      <c r="V1452" s="18">
        <f t="shared" si="92"/>
        <v>42389.962928240733</v>
      </c>
      <c r="W1452" s="18"/>
    </row>
    <row r="1453" spans="1:2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0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89"/>
        <v>1.0554089709762533E-4</v>
      </c>
      <c r="P1453" s="6">
        <f t="shared" si="90"/>
        <v>1</v>
      </c>
      <c r="Q1453" s="6" t="s">
        <v>8321</v>
      </c>
      <c r="R1453" s="6" t="s">
        <v>8340</v>
      </c>
      <c r="S1453" s="23">
        <v>1416355259</v>
      </c>
      <c r="T1453" s="18">
        <f t="shared" si="91"/>
        <v>41961.792349537034</v>
      </c>
      <c r="U1453" s="23">
        <v>1413759659</v>
      </c>
      <c r="V1453" s="18">
        <f t="shared" si="92"/>
        <v>41931.75068287037</v>
      </c>
      <c r="W1453" s="18"/>
    </row>
    <row r="1454" spans="1:2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0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89"/>
        <v>0</v>
      </c>
      <c r="P1454" s="6">
        <f t="shared" si="90"/>
        <v>0</v>
      </c>
      <c r="Q1454" s="6" t="s">
        <v>8321</v>
      </c>
      <c r="R1454" s="6" t="s">
        <v>8340</v>
      </c>
      <c r="S1454" s="23">
        <v>1406566363</v>
      </c>
      <c r="T1454" s="18">
        <f t="shared" si="91"/>
        <v>41848.494942129626</v>
      </c>
      <c r="U1454" s="23">
        <v>1403974363</v>
      </c>
      <c r="V1454" s="18">
        <f t="shared" si="92"/>
        <v>41818.494942129626</v>
      </c>
      <c r="W1454" s="18"/>
    </row>
    <row r="1455" spans="1:2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0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89"/>
        <v>0</v>
      </c>
      <c r="P1455" s="6">
        <f t="shared" si="90"/>
        <v>0</v>
      </c>
      <c r="Q1455" s="6" t="s">
        <v>8321</v>
      </c>
      <c r="R1455" s="6" t="s">
        <v>8340</v>
      </c>
      <c r="S1455" s="23">
        <v>1492270947</v>
      </c>
      <c r="T1455" s="18">
        <f t="shared" si="91"/>
        <v>42840.446145833332</v>
      </c>
      <c r="U1455" s="23">
        <v>1488386547</v>
      </c>
      <c r="V1455" s="18">
        <f t="shared" si="92"/>
        <v>42795.487812499996</v>
      </c>
      <c r="W1455" s="18"/>
    </row>
    <row r="1456" spans="1:2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0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89"/>
        <v>8.5714285714285719E-3</v>
      </c>
      <c r="P1456" s="6">
        <f t="shared" si="90"/>
        <v>15</v>
      </c>
      <c r="Q1456" s="6" t="s">
        <v>8321</v>
      </c>
      <c r="R1456" s="6" t="s">
        <v>8340</v>
      </c>
      <c r="S1456" s="23">
        <v>1461535140</v>
      </c>
      <c r="T1456" s="18">
        <f t="shared" si="91"/>
        <v>42484.707638888889</v>
      </c>
      <c r="U1456" s="23">
        <v>1459716480</v>
      </c>
      <c r="V1456" s="18">
        <f t="shared" si="92"/>
        <v>42463.658333333333</v>
      </c>
      <c r="W1456" s="18"/>
    </row>
    <row r="1457" spans="1:2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0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89"/>
        <v>0.105</v>
      </c>
      <c r="P1457" s="6">
        <f t="shared" si="90"/>
        <v>225</v>
      </c>
      <c r="Q1457" s="6" t="s">
        <v>8321</v>
      </c>
      <c r="R1457" s="6" t="s">
        <v>8340</v>
      </c>
      <c r="S1457" s="23">
        <v>1409924340</v>
      </c>
      <c r="T1457" s="18">
        <f t="shared" si="91"/>
        <v>41887.360416666663</v>
      </c>
      <c r="U1457" s="23">
        <v>1405181320</v>
      </c>
      <c r="V1457" s="18">
        <f t="shared" si="92"/>
        <v>41832.46435185185</v>
      </c>
      <c r="W1457" s="18"/>
    </row>
    <row r="1458" spans="1:2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0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89"/>
        <v>2.9000000000000001E-2</v>
      </c>
      <c r="P1458" s="6">
        <f t="shared" si="90"/>
        <v>48.333333333333336</v>
      </c>
      <c r="Q1458" s="6" t="s">
        <v>8321</v>
      </c>
      <c r="R1458" s="6" t="s">
        <v>8340</v>
      </c>
      <c r="S1458" s="23">
        <v>1483459365</v>
      </c>
      <c r="T1458" s="18">
        <f t="shared" si="91"/>
        <v>42738.460243055553</v>
      </c>
      <c r="U1458" s="23">
        <v>1480867365</v>
      </c>
      <c r="V1458" s="18">
        <f t="shared" si="92"/>
        <v>42708.460243055553</v>
      </c>
      <c r="W1458" s="18"/>
    </row>
    <row r="1459" spans="1:2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0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89"/>
        <v>0</v>
      </c>
      <c r="P1459" s="6">
        <f t="shared" si="90"/>
        <v>0</v>
      </c>
      <c r="Q1459" s="6" t="s">
        <v>8321</v>
      </c>
      <c r="R1459" s="6" t="s">
        <v>8340</v>
      </c>
      <c r="S1459" s="23">
        <v>1447281044</v>
      </c>
      <c r="T1459" s="18">
        <f t="shared" si="91"/>
        <v>42319.729675925926</v>
      </c>
      <c r="U1459" s="23">
        <v>1444685444</v>
      </c>
      <c r="V1459" s="18">
        <f t="shared" si="92"/>
        <v>42289.688009259255</v>
      </c>
      <c r="W1459" s="18"/>
    </row>
    <row r="1460" spans="1:2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89"/>
        <v>0</v>
      </c>
      <c r="P1460" s="6">
        <f t="shared" si="90"/>
        <v>0</v>
      </c>
      <c r="Q1460" s="6" t="s">
        <v>8321</v>
      </c>
      <c r="R1460" s="6" t="s">
        <v>8340</v>
      </c>
      <c r="S1460" s="23">
        <v>1407729600</v>
      </c>
      <c r="T1460" s="18">
        <f t="shared" si="91"/>
        <v>41861.958333333328</v>
      </c>
      <c r="U1460" s="23">
        <v>1405097760</v>
      </c>
      <c r="V1460" s="18">
        <f t="shared" si="92"/>
        <v>41831.49722222222</v>
      </c>
      <c r="W1460" s="18"/>
    </row>
    <row r="1461" spans="1:2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0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89"/>
        <v>0</v>
      </c>
      <c r="P1461" s="6">
        <f t="shared" si="90"/>
        <v>0</v>
      </c>
      <c r="Q1461" s="6" t="s">
        <v>8321</v>
      </c>
      <c r="R1461" s="6" t="s">
        <v>8340</v>
      </c>
      <c r="S1461" s="23">
        <v>1449077100</v>
      </c>
      <c r="T1461" s="18">
        <f t="shared" si="91"/>
        <v>42340.517361111109</v>
      </c>
      <c r="U1461" s="23">
        <v>1446612896</v>
      </c>
      <c r="V1461" s="18">
        <f t="shared" si="92"/>
        <v>42311.996481481481</v>
      </c>
      <c r="W1461" s="18"/>
    </row>
    <row r="1462" spans="1:2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0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89"/>
        <v>0</v>
      </c>
      <c r="P1462" s="6">
        <f t="shared" si="90"/>
        <v>0</v>
      </c>
      <c r="Q1462" s="6" t="s">
        <v>8321</v>
      </c>
      <c r="R1462" s="6" t="s">
        <v>8340</v>
      </c>
      <c r="S1462" s="23">
        <v>1417391100</v>
      </c>
      <c r="T1462" s="18">
        <f t="shared" si="91"/>
        <v>41973.781249999993</v>
      </c>
      <c r="U1462" s="23">
        <v>1412371898</v>
      </c>
      <c r="V1462" s="18">
        <f t="shared" si="92"/>
        <v>41915.688634259255</v>
      </c>
      <c r="W1462" s="18"/>
    </row>
    <row r="1463" spans="1:2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0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89"/>
        <v>1.012446</v>
      </c>
      <c r="P1463" s="6">
        <f t="shared" si="90"/>
        <v>44.66673529411765</v>
      </c>
      <c r="Q1463" s="6" t="s">
        <v>8321</v>
      </c>
      <c r="R1463" s="6" t="s">
        <v>8341</v>
      </c>
      <c r="S1463" s="23">
        <v>1413849600</v>
      </c>
      <c r="T1463" s="18">
        <f t="shared" si="91"/>
        <v>41932.791666666664</v>
      </c>
      <c r="U1463" s="23">
        <v>1410967754</v>
      </c>
      <c r="V1463" s="18">
        <f t="shared" si="92"/>
        <v>41899.436967592592</v>
      </c>
      <c r="W1463" s="18"/>
    </row>
    <row r="1464" spans="1:2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0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89"/>
        <v>1.085175</v>
      </c>
      <c r="P1464" s="6">
        <f t="shared" si="90"/>
        <v>28.937999999999999</v>
      </c>
      <c r="Q1464" s="6" t="s">
        <v>8321</v>
      </c>
      <c r="R1464" s="6" t="s">
        <v>8341</v>
      </c>
      <c r="S1464" s="23">
        <v>1365609271</v>
      </c>
      <c r="T1464" s="18">
        <f t="shared" si="91"/>
        <v>41374.454525462963</v>
      </c>
      <c r="U1464" s="23">
        <v>1363017271</v>
      </c>
      <c r="V1464" s="18">
        <f t="shared" si="92"/>
        <v>41344.454525462963</v>
      </c>
      <c r="W1464" s="18"/>
    </row>
    <row r="1465" spans="1:2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0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89"/>
        <v>1.4766666666666666</v>
      </c>
      <c r="P1465" s="6">
        <f t="shared" si="90"/>
        <v>35.44</v>
      </c>
      <c r="Q1465" s="6" t="s">
        <v>8321</v>
      </c>
      <c r="R1465" s="6" t="s">
        <v>8341</v>
      </c>
      <c r="S1465" s="23">
        <v>1365367938</v>
      </c>
      <c r="T1465" s="18">
        <f t="shared" si="91"/>
        <v>41371.661319444444</v>
      </c>
      <c r="U1465" s="23">
        <v>1361483538</v>
      </c>
      <c r="V1465" s="18">
        <f t="shared" si="92"/>
        <v>41326.702986111108</v>
      </c>
      <c r="W1465" s="18"/>
    </row>
    <row r="1466" spans="1:2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0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89"/>
        <v>1.6319999999999999</v>
      </c>
      <c r="P1466" s="6">
        <f t="shared" si="90"/>
        <v>34.871794871794869</v>
      </c>
      <c r="Q1466" s="6" t="s">
        <v>8321</v>
      </c>
      <c r="R1466" s="6" t="s">
        <v>8341</v>
      </c>
      <c r="S1466" s="23">
        <v>1361029958</v>
      </c>
      <c r="T1466" s="18">
        <f t="shared" si="91"/>
        <v>41321.453217592592</v>
      </c>
      <c r="U1466" s="23">
        <v>1358437958</v>
      </c>
      <c r="V1466" s="18">
        <f t="shared" si="92"/>
        <v>41291.453217592592</v>
      </c>
      <c r="W1466" s="18"/>
    </row>
    <row r="1467" spans="1:2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0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89"/>
        <v>4.5641449999999999</v>
      </c>
      <c r="P1467" s="6">
        <f t="shared" si="90"/>
        <v>52.622732513451197</v>
      </c>
      <c r="Q1467" s="6" t="s">
        <v>8321</v>
      </c>
      <c r="R1467" s="6" t="s">
        <v>8341</v>
      </c>
      <c r="S1467" s="23">
        <v>1332385200</v>
      </c>
      <c r="T1467" s="18">
        <f t="shared" si="91"/>
        <v>40989.916666666664</v>
      </c>
      <c r="U1467" s="23">
        <v>1329759452</v>
      </c>
      <c r="V1467" s="18">
        <f t="shared" si="92"/>
        <v>40959.526064814811</v>
      </c>
      <c r="W1467" s="18"/>
    </row>
    <row r="1468" spans="1:2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0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89"/>
        <v>1.0787731249999999</v>
      </c>
      <c r="P1468" s="6">
        <f t="shared" si="90"/>
        <v>69.598266129032254</v>
      </c>
      <c r="Q1468" s="6" t="s">
        <v>8321</v>
      </c>
      <c r="R1468" s="6" t="s">
        <v>8341</v>
      </c>
      <c r="S1468" s="23">
        <v>1452574800</v>
      </c>
      <c r="T1468" s="18">
        <f t="shared" si="91"/>
        <v>42380.999999999993</v>
      </c>
      <c r="U1468" s="23">
        <v>1449029266</v>
      </c>
      <c r="V1468" s="18">
        <f t="shared" si="92"/>
        <v>42339.963726851849</v>
      </c>
      <c r="W1468" s="18"/>
    </row>
    <row r="1469" spans="1:2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0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89"/>
        <v>1.1508</v>
      </c>
      <c r="P1469" s="6">
        <f t="shared" si="90"/>
        <v>76.72</v>
      </c>
      <c r="Q1469" s="6" t="s">
        <v>8321</v>
      </c>
      <c r="R1469" s="6" t="s">
        <v>8341</v>
      </c>
      <c r="S1469" s="23">
        <v>1332699285</v>
      </c>
      <c r="T1469" s="18">
        <f t="shared" si="91"/>
        <v>40993.55190972222</v>
      </c>
      <c r="U1469" s="23">
        <v>1327518885</v>
      </c>
      <c r="V1469" s="18">
        <f t="shared" si="92"/>
        <v>40933.593576388885</v>
      </c>
      <c r="W1469" s="18"/>
    </row>
    <row r="1470" spans="1:2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89"/>
        <v>1.0236842105263158</v>
      </c>
      <c r="P1470" s="6">
        <f t="shared" si="90"/>
        <v>33.191126279863482</v>
      </c>
      <c r="Q1470" s="6" t="s">
        <v>8321</v>
      </c>
      <c r="R1470" s="6" t="s">
        <v>8341</v>
      </c>
      <c r="S1470" s="23">
        <v>1307838049</v>
      </c>
      <c r="T1470" s="18">
        <f t="shared" si="91"/>
        <v>40705.806122685179</v>
      </c>
      <c r="U1470" s="23">
        <v>1302654049</v>
      </c>
      <c r="V1470" s="18">
        <f t="shared" si="92"/>
        <v>40645.806122685179</v>
      </c>
      <c r="W1470" s="18"/>
    </row>
    <row r="1471" spans="1:2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0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89"/>
        <v>1.0842485875706214</v>
      </c>
      <c r="P1471" s="6">
        <f t="shared" si="90"/>
        <v>149.46417445482865</v>
      </c>
      <c r="Q1471" s="6" t="s">
        <v>8321</v>
      </c>
      <c r="R1471" s="6" t="s">
        <v>8341</v>
      </c>
      <c r="S1471" s="23">
        <v>1360938109</v>
      </c>
      <c r="T1471" s="18">
        <f t="shared" si="91"/>
        <v>41320.390150462961</v>
      </c>
      <c r="U1471" s="23">
        <v>1358346109</v>
      </c>
      <c r="V1471" s="18">
        <f t="shared" si="92"/>
        <v>41290.390150462961</v>
      </c>
      <c r="W1471" s="18"/>
    </row>
    <row r="1472" spans="1:2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0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89"/>
        <v>1.2513333333333334</v>
      </c>
      <c r="P1472" s="6">
        <f t="shared" si="90"/>
        <v>23.172839506172838</v>
      </c>
      <c r="Q1472" s="6" t="s">
        <v>8321</v>
      </c>
      <c r="R1472" s="6" t="s">
        <v>8341</v>
      </c>
      <c r="S1472" s="23">
        <v>1356724263</v>
      </c>
      <c r="T1472" s="18">
        <f t="shared" si="91"/>
        <v>41271.618784722217</v>
      </c>
      <c r="U1472" s="23">
        <v>1354909863</v>
      </c>
      <c r="V1472" s="18">
        <f t="shared" si="92"/>
        <v>41250.618784722217</v>
      </c>
      <c r="W1472" s="18"/>
    </row>
    <row r="1473" spans="1:2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0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89"/>
        <v>1.03840625</v>
      </c>
      <c r="P1473" s="6">
        <f t="shared" si="90"/>
        <v>96.877551020408163</v>
      </c>
      <c r="Q1473" s="6" t="s">
        <v>8321</v>
      </c>
      <c r="R1473" s="6" t="s">
        <v>8341</v>
      </c>
      <c r="S1473" s="23">
        <v>1428620334</v>
      </c>
      <c r="T1473" s="18">
        <f t="shared" si="91"/>
        <v>42103.749236111107</v>
      </c>
      <c r="U1473" s="23">
        <v>1426028334</v>
      </c>
      <c r="V1473" s="18">
        <f t="shared" si="92"/>
        <v>42073.749236111107</v>
      </c>
      <c r="W1473" s="18"/>
    </row>
    <row r="1474" spans="1:2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0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si="89"/>
        <v>1.3870400000000001</v>
      </c>
      <c r="P1474" s="6">
        <f t="shared" si="90"/>
        <v>103.20238095238095</v>
      </c>
      <c r="Q1474" s="6" t="s">
        <v>8321</v>
      </c>
      <c r="R1474" s="6" t="s">
        <v>8341</v>
      </c>
      <c r="S1474" s="23">
        <v>1381928503</v>
      </c>
      <c r="T1474" s="18">
        <f t="shared" si="91"/>
        <v>41563.33452546296</v>
      </c>
      <c r="U1474" s="23">
        <v>1379336503</v>
      </c>
      <c r="V1474" s="18">
        <f t="shared" si="92"/>
        <v>41533.33452546296</v>
      </c>
      <c r="W1474" s="18"/>
    </row>
    <row r="1475" spans="1:2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0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ref="O1475:O1538" si="93">E1475/D1475</f>
        <v>1.20516</v>
      </c>
      <c r="P1475" s="6">
        <f t="shared" ref="P1475:P1538" si="94">IFERROR(E1475/L1475,0)</f>
        <v>38.462553191489363</v>
      </c>
      <c r="Q1475" s="6" t="s">
        <v>8321</v>
      </c>
      <c r="R1475" s="6" t="s">
        <v>8341</v>
      </c>
      <c r="S1475" s="23">
        <v>1330644639</v>
      </c>
      <c r="T1475" s="18">
        <f t="shared" ref="T1475:T1538" si="95">(S1475/86400)+25569+(-5/24)</f>
        <v>40969.771284722221</v>
      </c>
      <c r="U1475" s="23">
        <v>1328052639</v>
      </c>
      <c r="V1475" s="18">
        <f t="shared" ref="V1475:V1538" si="96">(U1475/86400)+25569+(-5/24)</f>
        <v>40939.771284722221</v>
      </c>
      <c r="W1475" s="18"/>
    </row>
    <row r="1476" spans="1:2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0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93"/>
        <v>1.1226666666666667</v>
      </c>
      <c r="P1476" s="6">
        <f t="shared" si="94"/>
        <v>44.315789473684212</v>
      </c>
      <c r="Q1476" s="6" t="s">
        <v>8321</v>
      </c>
      <c r="R1476" s="6" t="s">
        <v>8341</v>
      </c>
      <c r="S1476" s="23">
        <v>1379093292</v>
      </c>
      <c r="T1476" s="18">
        <f t="shared" si="95"/>
        <v>41530.519583333335</v>
      </c>
      <c r="U1476" s="23">
        <v>1376501292</v>
      </c>
      <c r="V1476" s="18">
        <f t="shared" si="96"/>
        <v>41500.519583333335</v>
      </c>
      <c r="W1476" s="18"/>
    </row>
    <row r="1477" spans="1:2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0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93"/>
        <v>1.8866966666666667</v>
      </c>
      <c r="P1477" s="6">
        <f t="shared" si="94"/>
        <v>64.173356009070289</v>
      </c>
      <c r="Q1477" s="6" t="s">
        <v>8321</v>
      </c>
      <c r="R1477" s="6" t="s">
        <v>8341</v>
      </c>
      <c r="S1477" s="23">
        <v>1419051540</v>
      </c>
      <c r="T1477" s="18">
        <f t="shared" si="95"/>
        <v>41992.999305555553</v>
      </c>
      <c r="U1477" s="23">
        <v>1416244863</v>
      </c>
      <c r="V1477" s="18">
        <f t="shared" si="96"/>
        <v>41960.514618055553</v>
      </c>
      <c r="W1477" s="18"/>
    </row>
    <row r="1478" spans="1:2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0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93"/>
        <v>6.6155466666666669</v>
      </c>
      <c r="P1478" s="6">
        <f t="shared" si="94"/>
        <v>43.333275109170302</v>
      </c>
      <c r="Q1478" s="6" t="s">
        <v>8321</v>
      </c>
      <c r="R1478" s="6" t="s">
        <v>8341</v>
      </c>
      <c r="S1478" s="23">
        <v>1315616422</v>
      </c>
      <c r="T1478" s="18">
        <f t="shared" si="95"/>
        <v>40795.833587962959</v>
      </c>
      <c r="U1478" s="23">
        <v>1313024422</v>
      </c>
      <c r="V1478" s="18">
        <f t="shared" si="96"/>
        <v>40765.833587962959</v>
      </c>
      <c r="W1478" s="18"/>
    </row>
    <row r="1479" spans="1:2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0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93"/>
        <v>1.1131</v>
      </c>
      <c r="P1479" s="6">
        <f t="shared" si="94"/>
        <v>90.495934959349597</v>
      </c>
      <c r="Q1479" s="6" t="s">
        <v>8321</v>
      </c>
      <c r="R1479" s="6" t="s">
        <v>8341</v>
      </c>
      <c r="S1479" s="23">
        <v>1324609200</v>
      </c>
      <c r="T1479" s="18">
        <f t="shared" si="95"/>
        <v>40899.916666666664</v>
      </c>
      <c r="U1479" s="23">
        <v>1319467604</v>
      </c>
      <c r="V1479" s="18">
        <f t="shared" si="96"/>
        <v>40840.407453703701</v>
      </c>
      <c r="W1479" s="18"/>
    </row>
    <row r="1480" spans="1:2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93"/>
        <v>11.8161422</v>
      </c>
      <c r="P1480" s="6">
        <f t="shared" si="94"/>
        <v>29.187190495010373</v>
      </c>
      <c r="Q1480" s="6" t="s">
        <v>8321</v>
      </c>
      <c r="R1480" s="6" t="s">
        <v>8341</v>
      </c>
      <c r="S1480" s="23">
        <v>1368564913</v>
      </c>
      <c r="T1480" s="18">
        <f t="shared" si="95"/>
        <v>41408.663344907407</v>
      </c>
      <c r="U1480" s="23">
        <v>1367355313</v>
      </c>
      <c r="V1480" s="18">
        <f t="shared" si="96"/>
        <v>41394.663344907407</v>
      </c>
      <c r="W1480" s="18"/>
    </row>
    <row r="1481" spans="1:2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0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93"/>
        <v>1.37375</v>
      </c>
      <c r="P1481" s="6">
        <f t="shared" si="94"/>
        <v>30.95774647887324</v>
      </c>
      <c r="Q1481" s="6" t="s">
        <v>8321</v>
      </c>
      <c r="R1481" s="6" t="s">
        <v>8341</v>
      </c>
      <c r="S1481" s="23">
        <v>1399694340</v>
      </c>
      <c r="T1481" s="18">
        <f t="shared" si="95"/>
        <v>41768.957638888889</v>
      </c>
      <c r="U1481" s="23">
        <v>1398448389</v>
      </c>
      <c r="V1481" s="18">
        <f t="shared" si="96"/>
        <v>41754.536909722221</v>
      </c>
      <c r="W1481" s="18"/>
    </row>
    <row r="1482" spans="1:2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0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93"/>
        <v>1.170404</v>
      </c>
      <c r="P1482" s="6">
        <f t="shared" si="94"/>
        <v>92.157795275590544</v>
      </c>
      <c r="Q1482" s="6" t="s">
        <v>8321</v>
      </c>
      <c r="R1482" s="6" t="s">
        <v>8341</v>
      </c>
      <c r="S1482" s="23">
        <v>1374858000</v>
      </c>
      <c r="T1482" s="18">
        <f t="shared" si="95"/>
        <v>41481.5</v>
      </c>
      <c r="U1482" s="23">
        <v>1373408699</v>
      </c>
      <c r="V1482" s="18">
        <f t="shared" si="96"/>
        <v>41464.725682870368</v>
      </c>
      <c r="W1482" s="18"/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93"/>
        <v>2.1000000000000001E-2</v>
      </c>
      <c r="P1483" s="6">
        <f t="shared" si="94"/>
        <v>17.5</v>
      </c>
      <c r="Q1483" s="6" t="s">
        <v>8321</v>
      </c>
      <c r="R1483" s="6" t="s">
        <v>8323</v>
      </c>
      <c r="S1483" s="23">
        <v>1383430145</v>
      </c>
      <c r="T1483" s="18">
        <f t="shared" si="95"/>
        <v>41580.714641203704</v>
      </c>
      <c r="U1483" s="23">
        <v>1380838145</v>
      </c>
      <c r="V1483" s="18">
        <f t="shared" si="96"/>
        <v>41550.714641203704</v>
      </c>
      <c r="W1483" s="18"/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93"/>
        <v>1E-3</v>
      </c>
      <c r="P1484" s="6">
        <f t="shared" si="94"/>
        <v>5</v>
      </c>
      <c r="Q1484" s="6" t="s">
        <v>8321</v>
      </c>
      <c r="R1484" s="6" t="s">
        <v>8323</v>
      </c>
      <c r="S1484" s="23">
        <v>1347004260</v>
      </c>
      <c r="T1484" s="18">
        <f t="shared" si="95"/>
        <v>41159.118750000001</v>
      </c>
      <c r="U1484" s="23">
        <v>1345062936</v>
      </c>
      <c r="V1484" s="18">
        <f t="shared" si="96"/>
        <v>41136.649722222217</v>
      </c>
      <c r="W1484" s="18"/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93"/>
        <v>7.1428571428571426E-3</v>
      </c>
      <c r="P1485" s="6">
        <f t="shared" si="94"/>
        <v>25</v>
      </c>
      <c r="Q1485" s="6" t="s">
        <v>8321</v>
      </c>
      <c r="R1485" s="6" t="s">
        <v>8323</v>
      </c>
      <c r="S1485" s="23">
        <v>1469162275</v>
      </c>
      <c r="T1485" s="18">
        <f t="shared" si="95"/>
        <v>42572.984664351847</v>
      </c>
      <c r="U1485" s="23">
        <v>1467002275</v>
      </c>
      <c r="V1485" s="18">
        <f t="shared" si="96"/>
        <v>42547.984664351847</v>
      </c>
      <c r="W1485" s="18"/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93"/>
        <v>0</v>
      </c>
      <c r="P1486" s="6">
        <f t="shared" si="94"/>
        <v>0</v>
      </c>
      <c r="Q1486" s="6" t="s">
        <v>8321</v>
      </c>
      <c r="R1486" s="6" t="s">
        <v>8323</v>
      </c>
      <c r="S1486" s="23">
        <v>1342882260</v>
      </c>
      <c r="T1486" s="18">
        <f t="shared" si="95"/>
        <v>41111.410416666666</v>
      </c>
      <c r="U1486" s="23">
        <v>1337834963</v>
      </c>
      <c r="V1486" s="18">
        <f t="shared" si="96"/>
        <v>41052.992627314808</v>
      </c>
      <c r="W1486" s="18"/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93"/>
        <v>2.2388059701492536E-2</v>
      </c>
      <c r="P1487" s="6">
        <f t="shared" si="94"/>
        <v>50</v>
      </c>
      <c r="Q1487" s="6" t="s">
        <v>8321</v>
      </c>
      <c r="R1487" s="6" t="s">
        <v>8323</v>
      </c>
      <c r="S1487" s="23">
        <v>1434827173</v>
      </c>
      <c r="T1487" s="18">
        <f t="shared" si="95"/>
        <v>42175.587650462963</v>
      </c>
      <c r="U1487" s="23">
        <v>1430939173</v>
      </c>
      <c r="V1487" s="18">
        <f t="shared" si="96"/>
        <v>42130.587650462963</v>
      </c>
      <c r="W1487" s="18"/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93"/>
        <v>2.3999999999999998E-3</v>
      </c>
      <c r="P1488" s="6">
        <f t="shared" si="94"/>
        <v>16</v>
      </c>
      <c r="Q1488" s="6" t="s">
        <v>8321</v>
      </c>
      <c r="R1488" s="6" t="s">
        <v>8323</v>
      </c>
      <c r="S1488" s="23">
        <v>1425009761</v>
      </c>
      <c r="T1488" s="18">
        <f t="shared" si="95"/>
        <v>42061.960196759253</v>
      </c>
      <c r="U1488" s="23">
        <v>1422417761</v>
      </c>
      <c r="V1488" s="18">
        <f t="shared" si="96"/>
        <v>42031.960196759253</v>
      </c>
      <c r="W1488" s="18"/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93"/>
        <v>0</v>
      </c>
      <c r="P1489" s="6">
        <f t="shared" si="94"/>
        <v>0</v>
      </c>
      <c r="Q1489" s="6" t="s">
        <v>8321</v>
      </c>
      <c r="R1489" s="6" t="s">
        <v>8323</v>
      </c>
      <c r="S1489" s="23">
        <v>1470175271</v>
      </c>
      <c r="T1489" s="18">
        <f t="shared" si="95"/>
        <v>42584.709155092591</v>
      </c>
      <c r="U1489" s="23">
        <v>1467583271</v>
      </c>
      <c r="V1489" s="18">
        <f t="shared" si="96"/>
        <v>42554.709155092591</v>
      </c>
      <c r="W1489" s="18"/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93"/>
        <v>2.4E-2</v>
      </c>
      <c r="P1490" s="6">
        <f t="shared" si="94"/>
        <v>60</v>
      </c>
      <c r="Q1490" s="6" t="s">
        <v>8321</v>
      </c>
      <c r="R1490" s="6" t="s">
        <v>8323</v>
      </c>
      <c r="S1490" s="23">
        <v>1388928660</v>
      </c>
      <c r="T1490" s="18">
        <f t="shared" si="95"/>
        <v>41644.354861111111</v>
      </c>
      <c r="U1490" s="23">
        <v>1386336660</v>
      </c>
      <c r="V1490" s="18">
        <f t="shared" si="96"/>
        <v>41614.354861111111</v>
      </c>
      <c r="W1490" s="18"/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93"/>
        <v>0</v>
      </c>
      <c r="P1491" s="6">
        <f t="shared" si="94"/>
        <v>0</v>
      </c>
      <c r="Q1491" s="6" t="s">
        <v>8321</v>
      </c>
      <c r="R1491" s="6" t="s">
        <v>8323</v>
      </c>
      <c r="S1491" s="23">
        <v>1352994052</v>
      </c>
      <c r="T1491" s="18">
        <f t="shared" si="95"/>
        <v>41228.445046296292</v>
      </c>
      <c r="U1491" s="23">
        <v>1350398452</v>
      </c>
      <c r="V1491" s="18">
        <f t="shared" si="96"/>
        <v>41198.403379629628</v>
      </c>
      <c r="W1491" s="18"/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93"/>
        <v>0.30862068965517242</v>
      </c>
      <c r="P1492" s="6">
        <f t="shared" si="94"/>
        <v>47.10526315789474</v>
      </c>
      <c r="Q1492" s="6" t="s">
        <v>8321</v>
      </c>
      <c r="R1492" s="6" t="s">
        <v>8323</v>
      </c>
      <c r="S1492" s="23">
        <v>1380720474</v>
      </c>
      <c r="T1492" s="18">
        <f t="shared" si="95"/>
        <v>41549.352708333332</v>
      </c>
      <c r="U1492" s="23">
        <v>1378214874</v>
      </c>
      <c r="V1492" s="18">
        <f t="shared" si="96"/>
        <v>41520.352708333332</v>
      </c>
      <c r="W1492" s="18"/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93"/>
        <v>8.3333333333333329E-2</v>
      </c>
      <c r="P1493" s="6">
        <f t="shared" si="94"/>
        <v>100</v>
      </c>
      <c r="Q1493" s="6" t="s">
        <v>8321</v>
      </c>
      <c r="R1493" s="6" t="s">
        <v>8323</v>
      </c>
      <c r="S1493" s="23">
        <v>1424014680</v>
      </c>
      <c r="T1493" s="18">
        <f t="shared" si="95"/>
        <v>42050.443055555552</v>
      </c>
      <c r="U1493" s="23">
        <v>1418922443</v>
      </c>
      <c r="V1493" s="18">
        <f t="shared" si="96"/>
        <v>41991.505127314813</v>
      </c>
      <c r="W1493" s="18"/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93"/>
        <v>7.4999999999999997E-3</v>
      </c>
      <c r="P1494" s="6">
        <f t="shared" si="94"/>
        <v>15</v>
      </c>
      <c r="Q1494" s="6" t="s">
        <v>8321</v>
      </c>
      <c r="R1494" s="6" t="s">
        <v>8323</v>
      </c>
      <c r="S1494" s="23">
        <v>1308431646</v>
      </c>
      <c r="T1494" s="18">
        <f t="shared" si="95"/>
        <v>40712.676458333335</v>
      </c>
      <c r="U1494" s="23">
        <v>1305839646</v>
      </c>
      <c r="V1494" s="18">
        <f t="shared" si="96"/>
        <v>40682.676458333335</v>
      </c>
      <c r="W1494" s="18"/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93"/>
        <v>0</v>
      </c>
      <c r="P1495" s="6">
        <f t="shared" si="94"/>
        <v>0</v>
      </c>
      <c r="Q1495" s="6" t="s">
        <v>8321</v>
      </c>
      <c r="R1495" s="6" t="s">
        <v>8323</v>
      </c>
      <c r="S1495" s="23">
        <v>1371415675</v>
      </c>
      <c r="T1495" s="18">
        <f t="shared" si="95"/>
        <v>41441.658275462956</v>
      </c>
      <c r="U1495" s="23">
        <v>1368823675</v>
      </c>
      <c r="V1495" s="18">
        <f t="shared" si="96"/>
        <v>41411.658275462956</v>
      </c>
      <c r="W1495" s="18"/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93"/>
        <v>8.8999999999999996E-2</v>
      </c>
      <c r="P1496" s="6">
        <f t="shared" si="94"/>
        <v>40.454545454545453</v>
      </c>
      <c r="Q1496" s="6" t="s">
        <v>8321</v>
      </c>
      <c r="R1496" s="6" t="s">
        <v>8323</v>
      </c>
      <c r="S1496" s="23">
        <v>1428075480</v>
      </c>
      <c r="T1496" s="18">
        <f t="shared" si="95"/>
        <v>42097.443055555552</v>
      </c>
      <c r="U1496" s="23">
        <v>1425489613</v>
      </c>
      <c r="V1496" s="18">
        <f t="shared" si="96"/>
        <v>42067.514039351845</v>
      </c>
      <c r="W1496" s="18"/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93"/>
        <v>0</v>
      </c>
      <c r="P1497" s="6">
        <f t="shared" si="94"/>
        <v>0</v>
      </c>
      <c r="Q1497" s="6" t="s">
        <v>8321</v>
      </c>
      <c r="R1497" s="6" t="s">
        <v>8323</v>
      </c>
      <c r="S1497" s="23">
        <v>1314471431</v>
      </c>
      <c r="T1497" s="18">
        <f t="shared" si="95"/>
        <v>40782.581377314811</v>
      </c>
      <c r="U1497" s="23">
        <v>1311879431</v>
      </c>
      <c r="V1497" s="18">
        <f t="shared" si="96"/>
        <v>40752.581377314811</v>
      </c>
      <c r="W1497" s="18"/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93"/>
        <v>0</v>
      </c>
      <c r="P1498" s="6">
        <f t="shared" si="94"/>
        <v>0</v>
      </c>
      <c r="Q1498" s="6" t="s">
        <v>8321</v>
      </c>
      <c r="R1498" s="6" t="s">
        <v>8323</v>
      </c>
      <c r="S1498" s="23">
        <v>1410866659</v>
      </c>
      <c r="T1498" s="18">
        <f t="shared" si="95"/>
        <v>41898.266886574071</v>
      </c>
      <c r="U1498" s="23">
        <v>1405682659</v>
      </c>
      <c r="V1498" s="18">
        <f t="shared" si="96"/>
        <v>41838.266886574071</v>
      </c>
      <c r="W1498" s="18"/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93"/>
        <v>6.666666666666667E-5</v>
      </c>
      <c r="P1499" s="6">
        <f t="shared" si="94"/>
        <v>1</v>
      </c>
      <c r="Q1499" s="6" t="s">
        <v>8321</v>
      </c>
      <c r="R1499" s="6" t="s">
        <v>8323</v>
      </c>
      <c r="S1499" s="23">
        <v>1375299780</v>
      </c>
      <c r="T1499" s="18">
        <f t="shared" si="95"/>
        <v>41486.613194444442</v>
      </c>
      <c r="U1499" s="23">
        <v>1371655522</v>
      </c>
      <c r="V1499" s="18">
        <f t="shared" si="96"/>
        <v>41444.434282407405</v>
      </c>
      <c r="W1499" s="18"/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93"/>
        <v>1.9E-2</v>
      </c>
      <c r="P1500" s="6">
        <f t="shared" si="94"/>
        <v>19</v>
      </c>
      <c r="Q1500" s="6" t="s">
        <v>8321</v>
      </c>
      <c r="R1500" s="6" t="s">
        <v>8323</v>
      </c>
      <c r="S1500" s="23">
        <v>1409787378</v>
      </c>
      <c r="T1500" s="18">
        <f t="shared" si="95"/>
        <v>41885.775208333333</v>
      </c>
      <c r="U1500" s="23">
        <v>1405899378</v>
      </c>
      <c r="V1500" s="18">
        <f t="shared" si="96"/>
        <v>41840.775208333333</v>
      </c>
      <c r="W1500" s="18"/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93"/>
        <v>2.5000000000000001E-3</v>
      </c>
      <c r="P1501" s="6">
        <f t="shared" si="94"/>
        <v>5</v>
      </c>
      <c r="Q1501" s="6" t="s">
        <v>8321</v>
      </c>
      <c r="R1501" s="6" t="s">
        <v>8323</v>
      </c>
      <c r="S1501" s="23">
        <v>1470355833</v>
      </c>
      <c r="T1501" s="18">
        <f t="shared" si="95"/>
        <v>42586.798993055556</v>
      </c>
      <c r="U1501" s="23">
        <v>1465171833</v>
      </c>
      <c r="V1501" s="18">
        <f t="shared" si="96"/>
        <v>42526.798993055556</v>
      </c>
      <c r="W1501" s="18"/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93"/>
        <v>0.25035714285714283</v>
      </c>
      <c r="P1502" s="6">
        <f t="shared" si="94"/>
        <v>46.733333333333334</v>
      </c>
      <c r="Q1502" s="6" t="s">
        <v>8321</v>
      </c>
      <c r="R1502" s="6" t="s">
        <v>8323</v>
      </c>
      <c r="S1502" s="23">
        <v>1367444557</v>
      </c>
      <c r="T1502" s="18">
        <f t="shared" si="95"/>
        <v>41395.69626157407</v>
      </c>
      <c r="U1502" s="23">
        <v>1364852557</v>
      </c>
      <c r="V1502" s="18">
        <f t="shared" si="96"/>
        <v>41365.69626157407</v>
      </c>
      <c r="W1502" s="18"/>
    </row>
    <row r="1503" spans="1:2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0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93"/>
        <v>1.6633076923076924</v>
      </c>
      <c r="P1503" s="6">
        <f t="shared" si="94"/>
        <v>97.731073446327684</v>
      </c>
      <c r="Q1503" s="6" t="s">
        <v>8337</v>
      </c>
      <c r="R1503" s="6" t="s">
        <v>8338</v>
      </c>
      <c r="S1503" s="23">
        <v>1436364023</v>
      </c>
      <c r="T1503" s="18">
        <f t="shared" si="95"/>
        <v>42193.3752662037</v>
      </c>
      <c r="U1503" s="23">
        <v>1433772023</v>
      </c>
      <c r="V1503" s="18">
        <f t="shared" si="96"/>
        <v>42163.3752662037</v>
      </c>
      <c r="W1503" s="18"/>
    </row>
    <row r="1504" spans="1:2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0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93"/>
        <v>1.0144545454545455</v>
      </c>
      <c r="P1504" s="6">
        <f t="shared" si="94"/>
        <v>67.835866261398181</v>
      </c>
      <c r="Q1504" s="6" t="s">
        <v>8337</v>
      </c>
      <c r="R1504" s="6" t="s">
        <v>8338</v>
      </c>
      <c r="S1504" s="23">
        <v>1458943200</v>
      </c>
      <c r="T1504" s="18">
        <f t="shared" si="95"/>
        <v>42454.708333333336</v>
      </c>
      <c r="U1504" s="23">
        <v>1456491680</v>
      </c>
      <c r="V1504" s="18">
        <f t="shared" si="96"/>
        <v>42426.33425925926</v>
      </c>
      <c r="W1504" s="18"/>
    </row>
    <row r="1505" spans="1:2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0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93"/>
        <v>1.0789146666666667</v>
      </c>
      <c r="P1505" s="6">
        <f t="shared" si="94"/>
        <v>56.98492957746479</v>
      </c>
      <c r="Q1505" s="6" t="s">
        <v>8337</v>
      </c>
      <c r="R1505" s="6" t="s">
        <v>8338</v>
      </c>
      <c r="S1505" s="23">
        <v>1477210801</v>
      </c>
      <c r="T1505" s="18">
        <f t="shared" si="95"/>
        <v>42666.13890046296</v>
      </c>
      <c r="U1505" s="23">
        <v>1472026801</v>
      </c>
      <c r="V1505" s="18">
        <f t="shared" si="96"/>
        <v>42606.13890046296</v>
      </c>
      <c r="W1505" s="18"/>
    </row>
    <row r="1506" spans="1:2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0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93"/>
        <v>2.7793846153846156</v>
      </c>
      <c r="P1506" s="6">
        <f t="shared" si="94"/>
        <v>67.159851301115239</v>
      </c>
      <c r="Q1506" s="6" t="s">
        <v>8337</v>
      </c>
      <c r="R1506" s="6" t="s">
        <v>8338</v>
      </c>
      <c r="S1506" s="23">
        <v>1402389180</v>
      </c>
      <c r="T1506" s="18">
        <f t="shared" si="95"/>
        <v>41800.147916666661</v>
      </c>
      <c r="U1506" s="23">
        <v>1399996024</v>
      </c>
      <c r="V1506" s="18">
        <f t="shared" si="96"/>
        <v>41772.44935185185</v>
      </c>
      <c r="W1506" s="18"/>
    </row>
    <row r="1507" spans="1:2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0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93"/>
        <v>1.0358125</v>
      </c>
      <c r="P1507" s="6">
        <f t="shared" si="94"/>
        <v>48.037681159420288</v>
      </c>
      <c r="Q1507" s="6" t="s">
        <v>8337</v>
      </c>
      <c r="R1507" s="6" t="s">
        <v>8338</v>
      </c>
      <c r="S1507" s="23">
        <v>1458676860</v>
      </c>
      <c r="T1507" s="18">
        <f t="shared" si="95"/>
        <v>42451.625694444439</v>
      </c>
      <c r="U1507" s="23">
        <v>1455446303</v>
      </c>
      <c r="V1507" s="18">
        <f t="shared" si="96"/>
        <v>42414.234988425924</v>
      </c>
      <c r="W1507" s="18"/>
    </row>
    <row r="1508" spans="1:2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0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93"/>
        <v>1.1140000000000001</v>
      </c>
      <c r="P1508" s="6">
        <f t="shared" si="94"/>
        <v>38.860465116279073</v>
      </c>
      <c r="Q1508" s="6" t="s">
        <v>8337</v>
      </c>
      <c r="R1508" s="6" t="s">
        <v>8338</v>
      </c>
      <c r="S1508" s="23">
        <v>1406227904</v>
      </c>
      <c r="T1508" s="18">
        <f t="shared" si="95"/>
        <v>41844.577592592592</v>
      </c>
      <c r="U1508" s="23">
        <v>1403635904</v>
      </c>
      <c r="V1508" s="18">
        <f t="shared" si="96"/>
        <v>41814.577592592592</v>
      </c>
      <c r="W1508" s="18"/>
    </row>
    <row r="1509" spans="1:2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0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93"/>
        <v>2.15</v>
      </c>
      <c r="P1509" s="6">
        <f t="shared" si="94"/>
        <v>78.181818181818187</v>
      </c>
      <c r="Q1509" s="6" t="s">
        <v>8337</v>
      </c>
      <c r="R1509" s="6" t="s">
        <v>8338</v>
      </c>
      <c r="S1509" s="23">
        <v>1273911000</v>
      </c>
      <c r="T1509" s="18">
        <f t="shared" si="95"/>
        <v>40313.131944444445</v>
      </c>
      <c r="U1509" s="23">
        <v>1268822909</v>
      </c>
      <c r="V1509" s="18">
        <f t="shared" si="96"/>
        <v>40254.242002314808</v>
      </c>
      <c r="W1509" s="18"/>
    </row>
    <row r="1510" spans="1:2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93"/>
        <v>1.1076216216216217</v>
      </c>
      <c r="P1510" s="6">
        <f t="shared" si="94"/>
        <v>97.113744075829388</v>
      </c>
      <c r="Q1510" s="6" t="s">
        <v>8337</v>
      </c>
      <c r="R1510" s="6" t="s">
        <v>8338</v>
      </c>
      <c r="S1510" s="23">
        <v>1403880281</v>
      </c>
      <c r="T1510" s="18">
        <f t="shared" si="95"/>
        <v>41817.406030092592</v>
      </c>
      <c r="U1510" s="23">
        <v>1401201881</v>
      </c>
      <c r="V1510" s="18">
        <f t="shared" si="96"/>
        <v>41786.406030092592</v>
      </c>
      <c r="W1510" s="18"/>
    </row>
    <row r="1511" spans="1:2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0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93"/>
        <v>1.2364125714285714</v>
      </c>
      <c r="P1511" s="6">
        <f t="shared" si="94"/>
        <v>110.39397959183674</v>
      </c>
      <c r="Q1511" s="6" t="s">
        <v>8337</v>
      </c>
      <c r="R1511" s="6" t="s">
        <v>8338</v>
      </c>
      <c r="S1511" s="23">
        <v>1487113140</v>
      </c>
      <c r="T1511" s="18">
        <f t="shared" si="95"/>
        <v>42780.749305555553</v>
      </c>
      <c r="U1511" s="23">
        <v>1484570885</v>
      </c>
      <c r="V1511" s="18">
        <f t="shared" si="96"/>
        <v>42751.325057870366</v>
      </c>
      <c r="W1511" s="18"/>
    </row>
    <row r="1512" spans="1:2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0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93"/>
        <v>1.0103500000000001</v>
      </c>
      <c r="P1512" s="6">
        <f t="shared" si="94"/>
        <v>39.91506172839506</v>
      </c>
      <c r="Q1512" s="6" t="s">
        <v>8337</v>
      </c>
      <c r="R1512" s="6" t="s">
        <v>8338</v>
      </c>
      <c r="S1512" s="23">
        <v>1405761278</v>
      </c>
      <c r="T1512" s="18">
        <f t="shared" si="95"/>
        <v>41839.176828703705</v>
      </c>
      <c r="U1512" s="23">
        <v>1403169278</v>
      </c>
      <c r="V1512" s="18">
        <f t="shared" si="96"/>
        <v>41809.176828703705</v>
      </c>
      <c r="W1512" s="18"/>
    </row>
    <row r="1513" spans="1:2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0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93"/>
        <v>1.1179285714285714</v>
      </c>
      <c r="P1513" s="6">
        <f t="shared" si="94"/>
        <v>75.975728155339809</v>
      </c>
      <c r="Q1513" s="6" t="s">
        <v>8337</v>
      </c>
      <c r="R1513" s="6" t="s">
        <v>8338</v>
      </c>
      <c r="S1513" s="23">
        <v>1447858804</v>
      </c>
      <c r="T1513" s="18">
        <f t="shared" si="95"/>
        <v>42326.416712962957</v>
      </c>
      <c r="U1513" s="23">
        <v>1445263204</v>
      </c>
      <c r="V1513" s="18">
        <f t="shared" si="96"/>
        <v>42296.375046296293</v>
      </c>
      <c r="W1513" s="18"/>
    </row>
    <row r="1514" spans="1:2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0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93"/>
        <v>5.5877142857142861</v>
      </c>
      <c r="P1514" s="6">
        <f t="shared" si="94"/>
        <v>58.379104477611939</v>
      </c>
      <c r="Q1514" s="6" t="s">
        <v>8337</v>
      </c>
      <c r="R1514" s="6" t="s">
        <v>8338</v>
      </c>
      <c r="S1514" s="23">
        <v>1486311939</v>
      </c>
      <c r="T1514" s="18">
        <f t="shared" si="95"/>
        <v>42771.476145833331</v>
      </c>
      <c r="U1514" s="23">
        <v>1483719939</v>
      </c>
      <c r="V1514" s="18">
        <f t="shared" si="96"/>
        <v>42741.476145833331</v>
      </c>
      <c r="W1514" s="18"/>
    </row>
    <row r="1515" spans="1:2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0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93"/>
        <v>1.5001875</v>
      </c>
      <c r="P1515" s="6">
        <f t="shared" si="94"/>
        <v>55.82093023255814</v>
      </c>
      <c r="Q1515" s="6" t="s">
        <v>8337</v>
      </c>
      <c r="R1515" s="6" t="s">
        <v>8338</v>
      </c>
      <c r="S1515" s="23">
        <v>1405523866</v>
      </c>
      <c r="T1515" s="18">
        <f t="shared" si="95"/>
        <v>41836.42900462963</v>
      </c>
      <c r="U1515" s="23">
        <v>1402931866</v>
      </c>
      <c r="V1515" s="18">
        <f t="shared" si="96"/>
        <v>41806.42900462963</v>
      </c>
      <c r="W1515" s="18"/>
    </row>
    <row r="1516" spans="1:2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0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93"/>
        <v>1.0647599999999999</v>
      </c>
      <c r="P1516" s="6">
        <f t="shared" si="94"/>
        <v>151.24431818181819</v>
      </c>
      <c r="Q1516" s="6" t="s">
        <v>8337</v>
      </c>
      <c r="R1516" s="6" t="s">
        <v>8338</v>
      </c>
      <c r="S1516" s="23">
        <v>1443363640</v>
      </c>
      <c r="T1516" s="18">
        <f t="shared" si="95"/>
        <v>42274.389351851853</v>
      </c>
      <c r="U1516" s="23">
        <v>1439907640</v>
      </c>
      <c r="V1516" s="18">
        <f t="shared" si="96"/>
        <v>42234.389351851853</v>
      </c>
      <c r="W1516" s="18"/>
    </row>
    <row r="1517" spans="1:2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0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93"/>
        <v>1.57189</v>
      </c>
      <c r="P1517" s="6">
        <f t="shared" si="94"/>
        <v>849.67027027027029</v>
      </c>
      <c r="Q1517" s="6" t="s">
        <v>8337</v>
      </c>
      <c r="R1517" s="6" t="s">
        <v>8338</v>
      </c>
      <c r="S1517" s="23">
        <v>1458104697</v>
      </c>
      <c r="T1517" s="18">
        <f t="shared" si="95"/>
        <v>42445.003437499996</v>
      </c>
      <c r="U1517" s="23">
        <v>1455516297</v>
      </c>
      <c r="V1517" s="18">
        <f t="shared" si="96"/>
        <v>42415.04510416666</v>
      </c>
      <c r="W1517" s="18"/>
    </row>
    <row r="1518" spans="1:2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0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93"/>
        <v>1.0865882352941176</v>
      </c>
      <c r="P1518" s="6">
        <f t="shared" si="94"/>
        <v>159.24137931034483</v>
      </c>
      <c r="Q1518" s="6" t="s">
        <v>8337</v>
      </c>
      <c r="R1518" s="6" t="s">
        <v>8338</v>
      </c>
      <c r="S1518" s="23">
        <v>1475762400</v>
      </c>
      <c r="T1518" s="18">
        <f t="shared" si="95"/>
        <v>42649.374999999993</v>
      </c>
      <c r="U1518" s="23">
        <v>1473160292</v>
      </c>
      <c r="V1518" s="18">
        <f t="shared" si="96"/>
        <v>42619.258009259262</v>
      </c>
      <c r="W1518" s="18"/>
    </row>
    <row r="1519" spans="1:2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0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93"/>
        <v>1.6197999999999999</v>
      </c>
      <c r="P1519" s="6">
        <f t="shared" si="94"/>
        <v>39.507317073170732</v>
      </c>
      <c r="Q1519" s="6" t="s">
        <v>8337</v>
      </c>
      <c r="R1519" s="6" t="s">
        <v>8338</v>
      </c>
      <c r="S1519" s="23">
        <v>1417845600</v>
      </c>
      <c r="T1519" s="18">
        <f t="shared" si="95"/>
        <v>41979.041666666664</v>
      </c>
      <c r="U1519" s="23">
        <v>1415194553</v>
      </c>
      <c r="V1519" s="18">
        <f t="shared" si="96"/>
        <v>41948.358252314814</v>
      </c>
      <c r="W1519" s="18"/>
    </row>
    <row r="1520" spans="1:2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93"/>
        <v>2.0536666666666665</v>
      </c>
      <c r="P1520" s="6">
        <f t="shared" si="94"/>
        <v>130.52966101694915</v>
      </c>
      <c r="Q1520" s="6" t="s">
        <v>8337</v>
      </c>
      <c r="R1520" s="6" t="s">
        <v>8338</v>
      </c>
      <c r="S1520" s="23">
        <v>1401565252</v>
      </c>
      <c r="T1520" s="18">
        <f t="shared" si="95"/>
        <v>41790.611712962964</v>
      </c>
      <c r="U1520" s="23">
        <v>1398973252</v>
      </c>
      <c r="V1520" s="18">
        <f t="shared" si="96"/>
        <v>41760.611712962964</v>
      </c>
      <c r="W1520" s="18"/>
    </row>
    <row r="1521" spans="1:2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0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93"/>
        <v>1.033638888888889</v>
      </c>
      <c r="P1521" s="6">
        <f t="shared" si="94"/>
        <v>64.156896551724131</v>
      </c>
      <c r="Q1521" s="6" t="s">
        <v>8337</v>
      </c>
      <c r="R1521" s="6" t="s">
        <v>8338</v>
      </c>
      <c r="S1521" s="23">
        <v>1403301540</v>
      </c>
      <c r="T1521" s="18">
        <f t="shared" si="95"/>
        <v>41810.707638888889</v>
      </c>
      <c r="U1521" s="23">
        <v>1400867283</v>
      </c>
      <c r="V1521" s="18">
        <f t="shared" si="96"/>
        <v>41782.533368055556</v>
      </c>
      <c r="W1521" s="18"/>
    </row>
    <row r="1522" spans="1:2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0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93"/>
        <v>1.0347222222222223</v>
      </c>
      <c r="P1522" s="6">
        <f t="shared" si="94"/>
        <v>111.52694610778443</v>
      </c>
      <c r="Q1522" s="6" t="s">
        <v>8337</v>
      </c>
      <c r="R1522" s="6" t="s">
        <v>8338</v>
      </c>
      <c r="S1522" s="23">
        <v>1418961600</v>
      </c>
      <c r="T1522" s="18">
        <f t="shared" si="95"/>
        <v>41991.958333333336</v>
      </c>
      <c r="U1522" s="23">
        <v>1415824513</v>
      </c>
      <c r="V1522" s="18">
        <f t="shared" si="96"/>
        <v>41955.649456018517</v>
      </c>
      <c r="W1522" s="18"/>
    </row>
    <row r="1523" spans="1:2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0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93"/>
        <v>1.0681333333333334</v>
      </c>
      <c r="P1523" s="6">
        <f t="shared" si="94"/>
        <v>170.44680851063831</v>
      </c>
      <c r="Q1523" s="6" t="s">
        <v>8337</v>
      </c>
      <c r="R1523" s="6" t="s">
        <v>8338</v>
      </c>
      <c r="S1523" s="23">
        <v>1465272091</v>
      </c>
      <c r="T1523" s="18">
        <f t="shared" si="95"/>
        <v>42527.959386574068</v>
      </c>
      <c r="U1523" s="23">
        <v>1462248091</v>
      </c>
      <c r="V1523" s="18">
        <f t="shared" si="96"/>
        <v>42492.959386574068</v>
      </c>
      <c r="W1523" s="18"/>
    </row>
    <row r="1524" spans="1:2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0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93"/>
        <v>1.3896574712643677</v>
      </c>
      <c r="P1524" s="6">
        <f t="shared" si="94"/>
        <v>133.7391592920354</v>
      </c>
      <c r="Q1524" s="6" t="s">
        <v>8337</v>
      </c>
      <c r="R1524" s="6" t="s">
        <v>8338</v>
      </c>
      <c r="S1524" s="23">
        <v>1413575739</v>
      </c>
      <c r="T1524" s="18">
        <f t="shared" si="95"/>
        <v>41929.621979166666</v>
      </c>
      <c r="U1524" s="23">
        <v>1410983739</v>
      </c>
      <c r="V1524" s="18">
        <f t="shared" si="96"/>
        <v>41899.621979166666</v>
      </c>
      <c r="W1524" s="18"/>
    </row>
    <row r="1525" spans="1:2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0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93"/>
        <v>1.2484324324324325</v>
      </c>
      <c r="P1525" s="6">
        <f t="shared" si="94"/>
        <v>95.834024896265561</v>
      </c>
      <c r="Q1525" s="6" t="s">
        <v>8337</v>
      </c>
      <c r="R1525" s="6" t="s">
        <v>8338</v>
      </c>
      <c r="S1525" s="23">
        <v>1419292800</v>
      </c>
      <c r="T1525" s="18">
        <f t="shared" si="95"/>
        <v>41995.791666666664</v>
      </c>
      <c r="U1525" s="23">
        <v>1416592916</v>
      </c>
      <c r="V1525" s="18">
        <f t="shared" si="96"/>
        <v>41964.543009259258</v>
      </c>
      <c r="W1525" s="18"/>
    </row>
    <row r="1526" spans="1:2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0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93"/>
        <v>2.0699999999999998</v>
      </c>
      <c r="P1526" s="6">
        <f t="shared" si="94"/>
        <v>221.78571428571428</v>
      </c>
      <c r="Q1526" s="6" t="s">
        <v>8337</v>
      </c>
      <c r="R1526" s="6" t="s">
        <v>8338</v>
      </c>
      <c r="S1526" s="23">
        <v>1487592090</v>
      </c>
      <c r="T1526" s="18">
        <f t="shared" si="95"/>
        <v>42786.292708333327</v>
      </c>
      <c r="U1526" s="23">
        <v>1485000090</v>
      </c>
      <c r="V1526" s="18">
        <f t="shared" si="96"/>
        <v>42756.292708333327</v>
      </c>
      <c r="W1526" s="18"/>
    </row>
    <row r="1527" spans="1:2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0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93"/>
        <v>1.7400576923076922</v>
      </c>
      <c r="P1527" s="6">
        <f t="shared" si="94"/>
        <v>32.315357142857138</v>
      </c>
      <c r="Q1527" s="6" t="s">
        <v>8337</v>
      </c>
      <c r="R1527" s="6" t="s">
        <v>8338</v>
      </c>
      <c r="S1527" s="23">
        <v>1471539138</v>
      </c>
      <c r="T1527" s="18">
        <f t="shared" si="95"/>
        <v>42600.494652777772</v>
      </c>
      <c r="U1527" s="23">
        <v>1468947138</v>
      </c>
      <c r="V1527" s="18">
        <f t="shared" si="96"/>
        <v>42570.494652777772</v>
      </c>
      <c r="W1527" s="18"/>
    </row>
    <row r="1528" spans="1:2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0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93"/>
        <v>1.2032608695652174</v>
      </c>
      <c r="P1528" s="6">
        <f t="shared" si="94"/>
        <v>98.839285714285708</v>
      </c>
      <c r="Q1528" s="6" t="s">
        <v>8337</v>
      </c>
      <c r="R1528" s="6" t="s">
        <v>8338</v>
      </c>
      <c r="S1528" s="23">
        <v>1453185447</v>
      </c>
      <c r="T1528" s="18">
        <f t="shared" si="95"/>
        <v>42388.067673611113</v>
      </c>
      <c r="U1528" s="23">
        <v>1448951847</v>
      </c>
      <c r="V1528" s="18">
        <f t="shared" si="96"/>
        <v>42339.067673611113</v>
      </c>
      <c r="W1528" s="18"/>
    </row>
    <row r="1529" spans="1:2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0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93"/>
        <v>1.1044428571428573</v>
      </c>
      <c r="P1529" s="6">
        <f t="shared" si="94"/>
        <v>55.222142857142863</v>
      </c>
      <c r="Q1529" s="6" t="s">
        <v>8337</v>
      </c>
      <c r="R1529" s="6" t="s">
        <v>8338</v>
      </c>
      <c r="S1529" s="23">
        <v>1489497886</v>
      </c>
      <c r="T1529" s="18">
        <f t="shared" si="95"/>
        <v>42808.350532407407</v>
      </c>
      <c r="U1529" s="23">
        <v>1487082286</v>
      </c>
      <c r="V1529" s="18">
        <f t="shared" si="96"/>
        <v>42780.392199074071</v>
      </c>
      <c r="W1529" s="18"/>
    </row>
    <row r="1530" spans="1:2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93"/>
        <v>2.8156666666666665</v>
      </c>
      <c r="P1530" s="6">
        <f t="shared" si="94"/>
        <v>52.793750000000003</v>
      </c>
      <c r="Q1530" s="6" t="s">
        <v>8337</v>
      </c>
      <c r="R1530" s="6" t="s">
        <v>8338</v>
      </c>
      <c r="S1530" s="23">
        <v>1485907200</v>
      </c>
      <c r="T1530" s="18">
        <f t="shared" si="95"/>
        <v>42766.791666666664</v>
      </c>
      <c r="U1530" s="23">
        <v>1483292122</v>
      </c>
      <c r="V1530" s="18">
        <f t="shared" si="96"/>
        <v>42736.524560185186</v>
      </c>
      <c r="W1530" s="18"/>
    </row>
    <row r="1531" spans="1:2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0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93"/>
        <v>1.0067894736842105</v>
      </c>
      <c r="P1531" s="6">
        <f t="shared" si="94"/>
        <v>135.66666666666666</v>
      </c>
      <c r="Q1531" s="6" t="s">
        <v>8337</v>
      </c>
      <c r="R1531" s="6" t="s">
        <v>8338</v>
      </c>
      <c r="S1531" s="23">
        <v>1426773920</v>
      </c>
      <c r="T1531" s="18">
        <f t="shared" si="95"/>
        <v>42082.378703703704</v>
      </c>
      <c r="U1531" s="23">
        <v>1424185520</v>
      </c>
      <c r="V1531" s="18">
        <f t="shared" si="96"/>
        <v>42052.420370370368</v>
      </c>
      <c r="W1531" s="18"/>
    </row>
    <row r="1532" spans="1:2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0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93"/>
        <v>1.3482571428571428</v>
      </c>
      <c r="P1532" s="6">
        <f t="shared" si="94"/>
        <v>53.991990846681922</v>
      </c>
      <c r="Q1532" s="6" t="s">
        <v>8337</v>
      </c>
      <c r="R1532" s="6" t="s">
        <v>8338</v>
      </c>
      <c r="S1532" s="23">
        <v>1445624695</v>
      </c>
      <c r="T1532" s="18">
        <f t="shared" si="95"/>
        <v>42300.558969907404</v>
      </c>
      <c r="U1532" s="23">
        <v>1443464695</v>
      </c>
      <c r="V1532" s="18">
        <f t="shared" si="96"/>
        <v>42275.558969907404</v>
      </c>
      <c r="W1532" s="18"/>
    </row>
    <row r="1533" spans="1:2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0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93"/>
        <v>1.7595744680851064</v>
      </c>
      <c r="P1533" s="6">
        <f t="shared" si="94"/>
        <v>56.643835616438359</v>
      </c>
      <c r="Q1533" s="6" t="s">
        <v>8337</v>
      </c>
      <c r="R1533" s="6" t="s">
        <v>8338</v>
      </c>
      <c r="S1533" s="23">
        <v>1417402800</v>
      </c>
      <c r="T1533" s="18">
        <f t="shared" si="95"/>
        <v>41973.916666666664</v>
      </c>
      <c r="U1533" s="23">
        <v>1414610126</v>
      </c>
      <c r="V1533" s="18">
        <f t="shared" si="96"/>
        <v>41941.594050925924</v>
      </c>
      <c r="W1533" s="18"/>
    </row>
    <row r="1534" spans="1:2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0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93"/>
        <v>4.8402000000000003</v>
      </c>
      <c r="P1534" s="6">
        <f t="shared" si="94"/>
        <v>82.316326530612244</v>
      </c>
      <c r="Q1534" s="6" t="s">
        <v>8337</v>
      </c>
      <c r="R1534" s="6" t="s">
        <v>8338</v>
      </c>
      <c r="S1534" s="23">
        <v>1455548400</v>
      </c>
      <c r="T1534" s="18">
        <f t="shared" si="95"/>
        <v>42415.416666666664</v>
      </c>
      <c r="U1534" s="23">
        <v>1453461865</v>
      </c>
      <c r="V1534" s="18">
        <f t="shared" si="96"/>
        <v>42391.266956018517</v>
      </c>
      <c r="W1534" s="18"/>
    </row>
    <row r="1535" spans="1:2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0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93"/>
        <v>1.4514</v>
      </c>
      <c r="P1535" s="6">
        <f t="shared" si="94"/>
        <v>88.26081081081081</v>
      </c>
      <c r="Q1535" s="6" t="s">
        <v>8337</v>
      </c>
      <c r="R1535" s="6" t="s">
        <v>8338</v>
      </c>
      <c r="S1535" s="23">
        <v>1462161540</v>
      </c>
      <c r="T1535" s="18">
        <f t="shared" si="95"/>
        <v>42491.957638888889</v>
      </c>
      <c r="U1535" s="23">
        <v>1457913777</v>
      </c>
      <c r="V1535" s="18">
        <f t="shared" si="96"/>
        <v>42442.793715277774</v>
      </c>
      <c r="W1535" s="18"/>
    </row>
    <row r="1536" spans="1:2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0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93"/>
        <v>4.1773333333333333</v>
      </c>
      <c r="P1536" s="6">
        <f t="shared" si="94"/>
        <v>84.905149051490511</v>
      </c>
      <c r="Q1536" s="6" t="s">
        <v>8337</v>
      </c>
      <c r="R1536" s="6" t="s">
        <v>8338</v>
      </c>
      <c r="S1536" s="23">
        <v>1441383062</v>
      </c>
      <c r="T1536" s="18">
        <f t="shared" si="95"/>
        <v>42251.465995370367</v>
      </c>
      <c r="U1536" s="23">
        <v>1438791062</v>
      </c>
      <c r="V1536" s="18">
        <f t="shared" si="96"/>
        <v>42221.465995370367</v>
      </c>
      <c r="W1536" s="18"/>
    </row>
    <row r="1537" spans="1:2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0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93"/>
        <v>1.3242499999999999</v>
      </c>
      <c r="P1537" s="6">
        <f t="shared" si="94"/>
        <v>48.154545454545456</v>
      </c>
      <c r="Q1537" s="6" t="s">
        <v>8337</v>
      </c>
      <c r="R1537" s="6" t="s">
        <v>8338</v>
      </c>
      <c r="S1537" s="23">
        <v>1464040800</v>
      </c>
      <c r="T1537" s="18">
        <f t="shared" si="95"/>
        <v>42513.708333333336</v>
      </c>
      <c r="U1537" s="23">
        <v>1461527631</v>
      </c>
      <c r="V1537" s="18">
        <f t="shared" si="96"/>
        <v>42484.620729166665</v>
      </c>
      <c r="W1537" s="18"/>
    </row>
    <row r="1538" spans="1:2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0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si="93"/>
        <v>2.5030841666666666</v>
      </c>
      <c r="P1538" s="6">
        <f t="shared" si="94"/>
        <v>66.015406593406595</v>
      </c>
      <c r="Q1538" s="6" t="s">
        <v>8337</v>
      </c>
      <c r="R1538" s="6" t="s">
        <v>8338</v>
      </c>
      <c r="S1538" s="23">
        <v>1440702910</v>
      </c>
      <c r="T1538" s="18">
        <f t="shared" si="95"/>
        <v>42243.593865740739</v>
      </c>
      <c r="U1538" s="23">
        <v>1438110910</v>
      </c>
      <c r="V1538" s="18">
        <f t="shared" si="96"/>
        <v>42213.593865740739</v>
      </c>
      <c r="W1538" s="18"/>
    </row>
    <row r="1539" spans="1:2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0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ref="O1539:O1602" si="97">E1539/D1539</f>
        <v>1.7989999999999999</v>
      </c>
      <c r="P1539" s="6">
        <f t="shared" ref="P1539:P1602" si="98">IFERROR(E1539/L1539,0)</f>
        <v>96.375</v>
      </c>
      <c r="Q1539" s="6" t="s">
        <v>8337</v>
      </c>
      <c r="R1539" s="6" t="s">
        <v>8338</v>
      </c>
      <c r="S1539" s="23">
        <v>1470506400</v>
      </c>
      <c r="T1539" s="18">
        <f t="shared" ref="T1539:T1602" si="99">(S1539/86400)+25569+(-5/24)</f>
        <v>42588.541666666664</v>
      </c>
      <c r="U1539" s="23">
        <v>1467358427</v>
      </c>
      <c r="V1539" s="18">
        <f t="shared" ref="V1539:V1602" si="100">(U1539/86400)+25569+(-5/24)</f>
        <v>42552.106793981475</v>
      </c>
      <c r="W1539" s="18"/>
    </row>
    <row r="1540" spans="1:2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97"/>
        <v>1.0262857142857142</v>
      </c>
      <c r="P1540" s="6">
        <f t="shared" si="98"/>
        <v>156.17391304347825</v>
      </c>
      <c r="Q1540" s="6" t="s">
        <v>8337</v>
      </c>
      <c r="R1540" s="6" t="s">
        <v>8338</v>
      </c>
      <c r="S1540" s="23">
        <v>1421952370</v>
      </c>
      <c r="T1540" s="18">
        <f t="shared" si="99"/>
        <v>42026.57372685185</v>
      </c>
      <c r="U1540" s="23">
        <v>1418064370</v>
      </c>
      <c r="V1540" s="18">
        <f t="shared" si="100"/>
        <v>41981.57372685185</v>
      </c>
      <c r="W1540" s="18"/>
    </row>
    <row r="1541" spans="1:2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0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97"/>
        <v>1.359861</v>
      </c>
      <c r="P1541" s="6">
        <f t="shared" si="98"/>
        <v>95.764859154929582</v>
      </c>
      <c r="Q1541" s="6" t="s">
        <v>8337</v>
      </c>
      <c r="R1541" s="6" t="s">
        <v>8338</v>
      </c>
      <c r="S1541" s="23">
        <v>1483481019</v>
      </c>
      <c r="T1541" s="18">
        <f t="shared" si="99"/>
        <v>42738.710868055554</v>
      </c>
      <c r="U1541" s="23">
        <v>1480629819</v>
      </c>
      <c r="V1541" s="18">
        <f t="shared" si="100"/>
        <v>42705.710868055554</v>
      </c>
      <c r="W1541" s="18"/>
    </row>
    <row r="1542" spans="1:2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0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97"/>
        <v>1.1786666666666668</v>
      </c>
      <c r="P1542" s="6">
        <f t="shared" si="98"/>
        <v>180.40816326530611</v>
      </c>
      <c r="Q1542" s="6" t="s">
        <v>8337</v>
      </c>
      <c r="R1542" s="6" t="s">
        <v>8338</v>
      </c>
      <c r="S1542" s="23">
        <v>1416964500</v>
      </c>
      <c r="T1542" s="18">
        <f t="shared" si="99"/>
        <v>41968.843749999993</v>
      </c>
      <c r="U1542" s="23">
        <v>1414368616</v>
      </c>
      <c r="V1542" s="18">
        <f t="shared" si="100"/>
        <v>41938.798796296294</v>
      </c>
      <c r="W1542" s="18"/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97"/>
        <v>3.3333333333333332E-4</v>
      </c>
      <c r="P1543" s="6">
        <f t="shared" si="98"/>
        <v>3</v>
      </c>
      <c r="Q1543" s="6" t="s">
        <v>8337</v>
      </c>
      <c r="R1543" s="6" t="s">
        <v>8342</v>
      </c>
      <c r="S1543" s="23">
        <v>1420045538</v>
      </c>
      <c r="T1543" s="18">
        <f t="shared" si="99"/>
        <v>42004.503912037035</v>
      </c>
      <c r="U1543" s="23">
        <v>1417453538</v>
      </c>
      <c r="V1543" s="18">
        <f t="shared" si="100"/>
        <v>41974.503912037035</v>
      </c>
      <c r="W1543" s="18"/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97"/>
        <v>0.04</v>
      </c>
      <c r="P1544" s="6">
        <f t="shared" si="98"/>
        <v>20</v>
      </c>
      <c r="Q1544" s="6" t="s">
        <v>8337</v>
      </c>
      <c r="R1544" s="6" t="s">
        <v>8342</v>
      </c>
      <c r="S1544" s="23">
        <v>1435708500</v>
      </c>
      <c r="T1544" s="18">
        <f t="shared" si="99"/>
        <v>42185.788194444445</v>
      </c>
      <c r="U1544" s="23">
        <v>1434412500</v>
      </c>
      <c r="V1544" s="18">
        <f t="shared" si="100"/>
        <v>42170.788194444445</v>
      </c>
      <c r="W1544" s="18"/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97"/>
        <v>4.4444444444444444E-3</v>
      </c>
      <c r="P1545" s="6">
        <f t="shared" si="98"/>
        <v>10</v>
      </c>
      <c r="Q1545" s="6" t="s">
        <v>8337</v>
      </c>
      <c r="R1545" s="6" t="s">
        <v>8342</v>
      </c>
      <c r="S1545" s="23">
        <v>1416662034</v>
      </c>
      <c r="T1545" s="18">
        <f t="shared" si="99"/>
        <v>41965.342986111107</v>
      </c>
      <c r="U1545" s="23">
        <v>1414066434</v>
      </c>
      <c r="V1545" s="18">
        <f t="shared" si="100"/>
        <v>41935.301319444443</v>
      </c>
      <c r="W1545" s="18"/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97"/>
        <v>0</v>
      </c>
      <c r="P1546" s="6">
        <f t="shared" si="98"/>
        <v>0</v>
      </c>
      <c r="Q1546" s="6" t="s">
        <v>8337</v>
      </c>
      <c r="R1546" s="6" t="s">
        <v>8342</v>
      </c>
      <c r="S1546" s="23">
        <v>1427847480</v>
      </c>
      <c r="T1546" s="18">
        <f t="shared" si="99"/>
        <v>42094.804166666661</v>
      </c>
      <c r="U1546" s="23">
        <v>1424222024</v>
      </c>
      <c r="V1546" s="18">
        <f t="shared" si="100"/>
        <v>42052.842870370368</v>
      </c>
      <c r="W1546" s="18"/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97"/>
        <v>3.3333333333333332E-4</v>
      </c>
      <c r="P1547" s="6">
        <f t="shared" si="98"/>
        <v>1</v>
      </c>
      <c r="Q1547" s="6" t="s">
        <v>8337</v>
      </c>
      <c r="R1547" s="6" t="s">
        <v>8342</v>
      </c>
      <c r="S1547" s="23">
        <v>1425330960</v>
      </c>
      <c r="T1547" s="18">
        <f t="shared" si="99"/>
        <v>42065.677777777775</v>
      </c>
      <c r="U1547" s="23">
        <v>1422393234</v>
      </c>
      <c r="V1547" s="18">
        <f t="shared" si="100"/>
        <v>42031.676319444443</v>
      </c>
      <c r="W1547" s="18"/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97"/>
        <v>0.28899999999999998</v>
      </c>
      <c r="P1548" s="6">
        <f t="shared" si="98"/>
        <v>26.272727272727273</v>
      </c>
      <c r="Q1548" s="6" t="s">
        <v>8337</v>
      </c>
      <c r="R1548" s="6" t="s">
        <v>8342</v>
      </c>
      <c r="S1548" s="23">
        <v>1410930399</v>
      </c>
      <c r="T1548" s="18">
        <f t="shared" si="99"/>
        <v>41899.004618055551</v>
      </c>
      <c r="U1548" s="23">
        <v>1405746399</v>
      </c>
      <c r="V1548" s="18">
        <f t="shared" si="100"/>
        <v>41839.004618055551</v>
      </c>
      <c r="W1548" s="18"/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97"/>
        <v>0</v>
      </c>
      <c r="P1549" s="6">
        <f t="shared" si="98"/>
        <v>0</v>
      </c>
      <c r="Q1549" s="6" t="s">
        <v>8337</v>
      </c>
      <c r="R1549" s="6" t="s">
        <v>8342</v>
      </c>
      <c r="S1549" s="23">
        <v>1487844882</v>
      </c>
      <c r="T1549" s="18">
        <f t="shared" si="99"/>
        <v>42789.218541666669</v>
      </c>
      <c r="U1549" s="23">
        <v>1487240082</v>
      </c>
      <c r="V1549" s="18">
        <f t="shared" si="100"/>
        <v>42782.218541666669</v>
      </c>
      <c r="W1549" s="18"/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97"/>
        <v>8.5714285714285715E-2</v>
      </c>
      <c r="P1550" s="6">
        <f t="shared" si="98"/>
        <v>60</v>
      </c>
      <c r="Q1550" s="6" t="s">
        <v>8337</v>
      </c>
      <c r="R1550" s="6" t="s">
        <v>8342</v>
      </c>
      <c r="S1550" s="23">
        <v>1447020620</v>
      </c>
      <c r="T1550" s="18">
        <f t="shared" si="99"/>
        <v>42316.715509259258</v>
      </c>
      <c r="U1550" s="23">
        <v>1444425020</v>
      </c>
      <c r="V1550" s="18">
        <f t="shared" si="100"/>
        <v>42286.673842592594</v>
      </c>
      <c r="W1550" s="18"/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97"/>
        <v>0.34</v>
      </c>
      <c r="P1551" s="6">
        <f t="shared" si="98"/>
        <v>28.333333333333332</v>
      </c>
      <c r="Q1551" s="6" t="s">
        <v>8337</v>
      </c>
      <c r="R1551" s="6" t="s">
        <v>8342</v>
      </c>
      <c r="S1551" s="23">
        <v>1446524159</v>
      </c>
      <c r="T1551" s="18">
        <f t="shared" si="99"/>
        <v>42310.96943287037</v>
      </c>
      <c r="U1551" s="23">
        <v>1443928559</v>
      </c>
      <c r="V1551" s="18">
        <f t="shared" si="100"/>
        <v>42280.927766203698</v>
      </c>
      <c r="W1551" s="18"/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97"/>
        <v>0.13466666666666666</v>
      </c>
      <c r="P1552" s="6">
        <f t="shared" si="98"/>
        <v>14.428571428571429</v>
      </c>
      <c r="Q1552" s="6" t="s">
        <v>8337</v>
      </c>
      <c r="R1552" s="6" t="s">
        <v>8342</v>
      </c>
      <c r="S1552" s="23">
        <v>1463050034</v>
      </c>
      <c r="T1552" s="18">
        <f t="shared" si="99"/>
        <v>42502.24113425926</v>
      </c>
      <c r="U1552" s="23">
        <v>1460458034</v>
      </c>
      <c r="V1552" s="18">
        <f t="shared" si="100"/>
        <v>42472.24113425926</v>
      </c>
      <c r="W1552" s="18"/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97"/>
        <v>0</v>
      </c>
      <c r="P1553" s="6">
        <f t="shared" si="98"/>
        <v>0</v>
      </c>
      <c r="Q1553" s="6" t="s">
        <v>8337</v>
      </c>
      <c r="R1553" s="6" t="s">
        <v>8342</v>
      </c>
      <c r="S1553" s="23">
        <v>1432756039</v>
      </c>
      <c r="T1553" s="18">
        <f t="shared" si="99"/>
        <v>42151.616192129623</v>
      </c>
      <c r="U1553" s="23">
        <v>1430164039</v>
      </c>
      <c r="V1553" s="18">
        <f t="shared" si="100"/>
        <v>42121.616192129623</v>
      </c>
      <c r="W1553" s="18"/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97"/>
        <v>0.49186046511627907</v>
      </c>
      <c r="P1554" s="6">
        <f t="shared" si="98"/>
        <v>132.1875</v>
      </c>
      <c r="Q1554" s="6" t="s">
        <v>8337</v>
      </c>
      <c r="R1554" s="6" t="s">
        <v>8342</v>
      </c>
      <c r="S1554" s="23">
        <v>1412135940</v>
      </c>
      <c r="T1554" s="18">
        <f t="shared" si="99"/>
        <v>41912.957638888889</v>
      </c>
      <c r="U1554" s="23">
        <v>1410366708</v>
      </c>
      <c r="V1554" s="18">
        <f t="shared" si="100"/>
        <v>41892.480416666665</v>
      </c>
      <c r="W1554" s="18"/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97"/>
        <v>0</v>
      </c>
      <c r="P1555" s="6">
        <f t="shared" si="98"/>
        <v>0</v>
      </c>
      <c r="Q1555" s="6" t="s">
        <v>8337</v>
      </c>
      <c r="R1555" s="6" t="s">
        <v>8342</v>
      </c>
      <c r="S1555" s="23">
        <v>1441176447</v>
      </c>
      <c r="T1555" s="18">
        <f t="shared" si="99"/>
        <v>42249.074618055551</v>
      </c>
      <c r="U1555" s="23">
        <v>1438584447</v>
      </c>
      <c r="V1555" s="18">
        <f t="shared" si="100"/>
        <v>42219.074618055551</v>
      </c>
      <c r="W1555" s="18"/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97"/>
        <v>0</v>
      </c>
      <c r="P1556" s="6">
        <f t="shared" si="98"/>
        <v>0</v>
      </c>
      <c r="Q1556" s="6" t="s">
        <v>8337</v>
      </c>
      <c r="R1556" s="6" t="s">
        <v>8342</v>
      </c>
      <c r="S1556" s="23">
        <v>1438495390</v>
      </c>
      <c r="T1556" s="18">
        <f t="shared" si="99"/>
        <v>42218.043865740743</v>
      </c>
      <c r="U1556" s="23">
        <v>1435903390</v>
      </c>
      <c r="V1556" s="18">
        <f t="shared" si="100"/>
        <v>42188.043865740743</v>
      </c>
      <c r="W1556" s="18"/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97"/>
        <v>0</v>
      </c>
      <c r="P1557" s="6">
        <f t="shared" si="98"/>
        <v>0</v>
      </c>
      <c r="Q1557" s="6" t="s">
        <v>8337</v>
      </c>
      <c r="R1557" s="6" t="s">
        <v>8342</v>
      </c>
      <c r="S1557" s="23">
        <v>1442509200</v>
      </c>
      <c r="T1557" s="18">
        <f t="shared" si="99"/>
        <v>42264.499999999993</v>
      </c>
      <c r="U1557" s="23">
        <v>1440513832</v>
      </c>
      <c r="V1557" s="18">
        <f t="shared" si="100"/>
        <v>42241.405462962961</v>
      </c>
      <c r="W1557" s="18"/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97"/>
        <v>0.45133333333333331</v>
      </c>
      <c r="P1558" s="6">
        <f t="shared" si="98"/>
        <v>56.416666666666664</v>
      </c>
      <c r="Q1558" s="6" t="s">
        <v>8337</v>
      </c>
      <c r="R1558" s="6" t="s">
        <v>8342</v>
      </c>
      <c r="S1558" s="23">
        <v>1467603624</v>
      </c>
      <c r="T1558" s="18">
        <f t="shared" si="99"/>
        <v>42554.944722222215</v>
      </c>
      <c r="U1558" s="23">
        <v>1465011624</v>
      </c>
      <c r="V1558" s="18">
        <f t="shared" si="100"/>
        <v>42524.944722222215</v>
      </c>
      <c r="W1558" s="18"/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97"/>
        <v>0.04</v>
      </c>
      <c r="P1559" s="6">
        <f t="shared" si="98"/>
        <v>100</v>
      </c>
      <c r="Q1559" s="6" t="s">
        <v>8337</v>
      </c>
      <c r="R1559" s="6" t="s">
        <v>8342</v>
      </c>
      <c r="S1559" s="23">
        <v>1411227633</v>
      </c>
      <c r="T1559" s="18">
        <f t="shared" si="99"/>
        <v>41902.444826388884</v>
      </c>
      <c r="U1559" s="23">
        <v>1408549233</v>
      </c>
      <c r="V1559" s="18">
        <f t="shared" si="100"/>
        <v>41871.444826388884</v>
      </c>
      <c r="W1559" s="18"/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97"/>
        <v>4.6666666666666669E-2</v>
      </c>
      <c r="P1560" s="6">
        <f t="shared" si="98"/>
        <v>11.666666666666666</v>
      </c>
      <c r="Q1560" s="6" t="s">
        <v>8337</v>
      </c>
      <c r="R1560" s="6" t="s">
        <v>8342</v>
      </c>
      <c r="S1560" s="23">
        <v>1440763920</v>
      </c>
      <c r="T1560" s="18">
        <f t="shared" si="99"/>
        <v>42244.299999999996</v>
      </c>
      <c r="U1560" s="23">
        <v>1435656759</v>
      </c>
      <c r="V1560" s="18">
        <f t="shared" si="100"/>
        <v>42185.189340277771</v>
      </c>
      <c r="W1560" s="18"/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97"/>
        <v>3.3333333333333335E-3</v>
      </c>
      <c r="P1561" s="6">
        <f t="shared" si="98"/>
        <v>50</v>
      </c>
      <c r="Q1561" s="6" t="s">
        <v>8337</v>
      </c>
      <c r="R1561" s="6" t="s">
        <v>8342</v>
      </c>
      <c r="S1561" s="23">
        <v>1430270199</v>
      </c>
      <c r="T1561" s="18">
        <f t="shared" si="99"/>
        <v>42122.844895833332</v>
      </c>
      <c r="U1561" s="23">
        <v>1428974199</v>
      </c>
      <c r="V1561" s="18">
        <f t="shared" si="100"/>
        <v>42107.844895833332</v>
      </c>
      <c r="W1561" s="18"/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97"/>
        <v>3.7600000000000001E-2</v>
      </c>
      <c r="P1562" s="6">
        <f t="shared" si="98"/>
        <v>23.5</v>
      </c>
      <c r="Q1562" s="6" t="s">
        <v>8337</v>
      </c>
      <c r="R1562" s="6" t="s">
        <v>8342</v>
      </c>
      <c r="S1562" s="23">
        <v>1415842193</v>
      </c>
      <c r="T1562" s="18">
        <f t="shared" si="99"/>
        <v>41955.854085648149</v>
      </c>
      <c r="U1562" s="23">
        <v>1414110593</v>
      </c>
      <c r="V1562" s="18">
        <f t="shared" si="100"/>
        <v>41935.812418981477</v>
      </c>
      <c r="W1562" s="18"/>
    </row>
    <row r="1563" spans="1:2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0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97"/>
        <v>6.7000000000000002E-3</v>
      </c>
      <c r="P1563" s="6">
        <f t="shared" si="98"/>
        <v>67</v>
      </c>
      <c r="Q1563" s="6" t="s">
        <v>8321</v>
      </c>
      <c r="R1563" s="6" t="s">
        <v>8343</v>
      </c>
      <c r="S1563" s="23">
        <v>1383789603</v>
      </c>
      <c r="T1563" s="18">
        <f t="shared" si="99"/>
        <v>41584.875034722216</v>
      </c>
      <c r="U1563" s="23">
        <v>1381194003</v>
      </c>
      <c r="V1563" s="18">
        <f t="shared" si="100"/>
        <v>41554.833368055552</v>
      </c>
      <c r="W1563" s="18"/>
    </row>
    <row r="1564" spans="1:2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0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97"/>
        <v>0</v>
      </c>
      <c r="P1564" s="6">
        <f t="shared" si="98"/>
        <v>0</v>
      </c>
      <c r="Q1564" s="6" t="s">
        <v>8321</v>
      </c>
      <c r="R1564" s="6" t="s">
        <v>8343</v>
      </c>
      <c r="S1564" s="23">
        <v>1259715000</v>
      </c>
      <c r="T1564" s="18">
        <f t="shared" si="99"/>
        <v>40148.826388888883</v>
      </c>
      <c r="U1564" s="23">
        <v>1253712916</v>
      </c>
      <c r="V1564" s="18">
        <f t="shared" si="100"/>
        <v>40079.357824074068</v>
      </c>
      <c r="W1564" s="18"/>
    </row>
    <row r="1565" spans="1:2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0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97"/>
        <v>1.4166666666666666E-2</v>
      </c>
      <c r="P1565" s="6">
        <f t="shared" si="98"/>
        <v>42.5</v>
      </c>
      <c r="Q1565" s="6" t="s">
        <v>8321</v>
      </c>
      <c r="R1565" s="6" t="s">
        <v>8343</v>
      </c>
      <c r="S1565" s="23">
        <v>1394815751</v>
      </c>
      <c r="T1565" s="18">
        <f t="shared" si="99"/>
        <v>41712.492488425924</v>
      </c>
      <c r="U1565" s="23">
        <v>1389635351</v>
      </c>
      <c r="V1565" s="18">
        <f t="shared" si="100"/>
        <v>41652.534155092588</v>
      </c>
      <c r="W1565" s="18"/>
    </row>
    <row r="1566" spans="1:2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0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97"/>
        <v>1E-3</v>
      </c>
      <c r="P1566" s="6">
        <f t="shared" si="98"/>
        <v>10</v>
      </c>
      <c r="Q1566" s="6" t="s">
        <v>8321</v>
      </c>
      <c r="R1566" s="6" t="s">
        <v>8343</v>
      </c>
      <c r="S1566" s="23">
        <v>1432843500</v>
      </c>
      <c r="T1566" s="18">
        <f t="shared" si="99"/>
        <v>42152.628472222219</v>
      </c>
      <c r="U1566" s="23">
        <v>1430124509</v>
      </c>
      <c r="V1566" s="18">
        <f t="shared" si="100"/>
        <v>42121.158668981479</v>
      </c>
      <c r="W1566" s="18"/>
    </row>
    <row r="1567" spans="1:2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0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97"/>
        <v>2.5000000000000001E-2</v>
      </c>
      <c r="P1567" s="6">
        <f t="shared" si="98"/>
        <v>100</v>
      </c>
      <c r="Q1567" s="6" t="s">
        <v>8321</v>
      </c>
      <c r="R1567" s="6" t="s">
        <v>8343</v>
      </c>
      <c r="S1567" s="23">
        <v>1307554261</v>
      </c>
      <c r="T1567" s="18">
        <f t="shared" si="99"/>
        <v>40702.521539351852</v>
      </c>
      <c r="U1567" s="23">
        <v>1304962261</v>
      </c>
      <c r="V1567" s="18">
        <f t="shared" si="100"/>
        <v>40672.521539351852</v>
      </c>
      <c r="W1567" s="18"/>
    </row>
    <row r="1568" spans="1:2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0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97"/>
        <v>0.21249999999999999</v>
      </c>
      <c r="P1568" s="6">
        <f t="shared" si="98"/>
        <v>108.05084745762711</v>
      </c>
      <c r="Q1568" s="6" t="s">
        <v>8321</v>
      </c>
      <c r="R1568" s="6" t="s">
        <v>8343</v>
      </c>
      <c r="S1568" s="23">
        <v>1469656800</v>
      </c>
      <c r="T1568" s="18">
        <f t="shared" si="99"/>
        <v>42578.708333333336</v>
      </c>
      <c r="U1568" s="23">
        <v>1467151204</v>
      </c>
      <c r="V1568" s="18">
        <f t="shared" si="100"/>
        <v>42549.708379629628</v>
      </c>
      <c r="W1568" s="18"/>
    </row>
    <row r="1569" spans="1:2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0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97"/>
        <v>4.1176470588235294E-2</v>
      </c>
      <c r="P1569" s="6">
        <f t="shared" si="98"/>
        <v>26.923076923076923</v>
      </c>
      <c r="Q1569" s="6" t="s">
        <v>8321</v>
      </c>
      <c r="R1569" s="6" t="s">
        <v>8343</v>
      </c>
      <c r="S1569" s="23">
        <v>1392595200</v>
      </c>
      <c r="T1569" s="18">
        <f t="shared" si="99"/>
        <v>41686.791666666664</v>
      </c>
      <c r="U1569" s="23">
        <v>1391293745</v>
      </c>
      <c r="V1569" s="18">
        <f t="shared" si="100"/>
        <v>41671.728530092594</v>
      </c>
      <c r="W1569" s="18"/>
    </row>
    <row r="1570" spans="1:2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97"/>
        <v>0.13639999999999999</v>
      </c>
      <c r="P1570" s="6">
        <f t="shared" si="98"/>
        <v>155</v>
      </c>
      <c r="Q1570" s="6" t="s">
        <v>8321</v>
      </c>
      <c r="R1570" s="6" t="s">
        <v>8343</v>
      </c>
      <c r="S1570" s="23">
        <v>1419384585</v>
      </c>
      <c r="T1570" s="18">
        <f t="shared" si="99"/>
        <v>41996.853993055549</v>
      </c>
      <c r="U1570" s="23">
        <v>1416360585</v>
      </c>
      <c r="V1570" s="18">
        <f t="shared" si="100"/>
        <v>41961.853993055549</v>
      </c>
      <c r="W1570" s="18"/>
    </row>
    <row r="1571" spans="1:2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0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97"/>
        <v>0</v>
      </c>
      <c r="P1571" s="6">
        <f t="shared" si="98"/>
        <v>0</v>
      </c>
      <c r="Q1571" s="6" t="s">
        <v>8321</v>
      </c>
      <c r="R1571" s="6" t="s">
        <v>8343</v>
      </c>
      <c r="S1571" s="23">
        <v>1369498714</v>
      </c>
      <c r="T1571" s="18">
        <f t="shared" si="99"/>
        <v>41419.471226851849</v>
      </c>
      <c r="U1571" s="23">
        <v>1366906714</v>
      </c>
      <c r="V1571" s="18">
        <f t="shared" si="100"/>
        <v>41389.471226851849</v>
      </c>
      <c r="W1571" s="18"/>
    </row>
    <row r="1572" spans="1:2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0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97"/>
        <v>0.41399999999999998</v>
      </c>
      <c r="P1572" s="6">
        <f t="shared" si="98"/>
        <v>47.769230769230766</v>
      </c>
      <c r="Q1572" s="6" t="s">
        <v>8321</v>
      </c>
      <c r="R1572" s="6" t="s">
        <v>8343</v>
      </c>
      <c r="S1572" s="23">
        <v>1460140282</v>
      </c>
      <c r="T1572" s="18">
        <f t="shared" si="99"/>
        <v>42468.56344907407</v>
      </c>
      <c r="U1572" s="23">
        <v>1457551882</v>
      </c>
      <c r="V1572" s="18">
        <f t="shared" si="100"/>
        <v>42438.605115740742</v>
      </c>
      <c r="W1572" s="18"/>
    </row>
    <row r="1573" spans="1:2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0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97"/>
        <v>6.6115702479338841E-3</v>
      </c>
      <c r="P1573" s="6">
        <f t="shared" si="98"/>
        <v>20</v>
      </c>
      <c r="Q1573" s="6" t="s">
        <v>8321</v>
      </c>
      <c r="R1573" s="6" t="s">
        <v>8343</v>
      </c>
      <c r="S1573" s="23">
        <v>1434738483</v>
      </c>
      <c r="T1573" s="18">
        <f t="shared" si="99"/>
        <v>42174.56114583333</v>
      </c>
      <c r="U1573" s="23">
        <v>1432146483</v>
      </c>
      <c r="V1573" s="18">
        <f t="shared" si="100"/>
        <v>42144.56114583333</v>
      </c>
      <c r="W1573" s="18"/>
    </row>
    <row r="1574" spans="1:2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0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97"/>
        <v>0.05</v>
      </c>
      <c r="P1574" s="6">
        <f t="shared" si="98"/>
        <v>41.666666666666664</v>
      </c>
      <c r="Q1574" s="6" t="s">
        <v>8321</v>
      </c>
      <c r="R1574" s="6" t="s">
        <v>8343</v>
      </c>
      <c r="S1574" s="23">
        <v>1456703940</v>
      </c>
      <c r="T1574" s="18">
        <f t="shared" si="99"/>
        <v>42428.790972222218</v>
      </c>
      <c r="U1574" s="23">
        <v>1454546859</v>
      </c>
      <c r="V1574" s="18">
        <f t="shared" si="100"/>
        <v>42403.824756944443</v>
      </c>
      <c r="W1574" s="18"/>
    </row>
    <row r="1575" spans="1:2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0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97"/>
        <v>2.4777777777777777E-2</v>
      </c>
      <c r="P1575" s="6">
        <f t="shared" si="98"/>
        <v>74.333333333333329</v>
      </c>
      <c r="Q1575" s="6" t="s">
        <v>8321</v>
      </c>
      <c r="R1575" s="6" t="s">
        <v>8343</v>
      </c>
      <c r="S1575" s="23">
        <v>1491019140</v>
      </c>
      <c r="T1575" s="18">
        <f t="shared" si="99"/>
        <v>42825.957638888889</v>
      </c>
      <c r="U1575" s="23">
        <v>1487548802</v>
      </c>
      <c r="V1575" s="18">
        <f t="shared" si="100"/>
        <v>42785.791689814818</v>
      </c>
      <c r="W1575" s="18"/>
    </row>
    <row r="1576" spans="1:2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0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97"/>
        <v>5.0599999999999999E-2</v>
      </c>
      <c r="P1576" s="6">
        <f t="shared" si="98"/>
        <v>84.333333333333329</v>
      </c>
      <c r="Q1576" s="6" t="s">
        <v>8321</v>
      </c>
      <c r="R1576" s="6" t="s">
        <v>8343</v>
      </c>
      <c r="S1576" s="23">
        <v>1424211329</v>
      </c>
      <c r="T1576" s="18">
        <f t="shared" si="99"/>
        <v>42052.719085648147</v>
      </c>
      <c r="U1576" s="23">
        <v>1421187329</v>
      </c>
      <c r="V1576" s="18">
        <f t="shared" si="100"/>
        <v>42017.719085648147</v>
      </c>
      <c r="W1576" s="18"/>
    </row>
    <row r="1577" spans="1:2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0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97"/>
        <v>0.2291</v>
      </c>
      <c r="P1577" s="6">
        <f t="shared" si="98"/>
        <v>65.457142857142856</v>
      </c>
      <c r="Q1577" s="6" t="s">
        <v>8321</v>
      </c>
      <c r="R1577" s="6" t="s">
        <v>8343</v>
      </c>
      <c r="S1577" s="23">
        <v>1404909296</v>
      </c>
      <c r="T1577" s="18">
        <f t="shared" si="99"/>
        <v>41829.315925925919</v>
      </c>
      <c r="U1577" s="23">
        <v>1402317296</v>
      </c>
      <c r="V1577" s="18">
        <f t="shared" si="100"/>
        <v>41799.315925925919</v>
      </c>
      <c r="W1577" s="18"/>
    </row>
    <row r="1578" spans="1:2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0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97"/>
        <v>0.13</v>
      </c>
      <c r="P1578" s="6">
        <f t="shared" si="98"/>
        <v>65</v>
      </c>
      <c r="Q1578" s="6" t="s">
        <v>8321</v>
      </c>
      <c r="R1578" s="6" t="s">
        <v>8343</v>
      </c>
      <c r="S1578" s="23">
        <v>1435698368</v>
      </c>
      <c r="T1578" s="18">
        <f t="shared" si="99"/>
        <v>42185.670925925922</v>
      </c>
      <c r="U1578" s="23">
        <v>1431810368</v>
      </c>
      <c r="V1578" s="18">
        <f t="shared" si="100"/>
        <v>42140.670925925922</v>
      </c>
      <c r="W1578" s="18"/>
    </row>
    <row r="1579" spans="1:2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0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97"/>
        <v>5.4999999999999997E-3</v>
      </c>
      <c r="P1579" s="6">
        <f t="shared" si="98"/>
        <v>27.5</v>
      </c>
      <c r="Q1579" s="6" t="s">
        <v>8321</v>
      </c>
      <c r="R1579" s="6" t="s">
        <v>8343</v>
      </c>
      <c r="S1579" s="23">
        <v>1343161248</v>
      </c>
      <c r="T1579" s="18">
        <f t="shared" si="99"/>
        <v>41114.639444444438</v>
      </c>
      <c r="U1579" s="23">
        <v>1337977248</v>
      </c>
      <c r="V1579" s="18">
        <f t="shared" si="100"/>
        <v>41054.639444444438</v>
      </c>
      <c r="W1579" s="18"/>
    </row>
    <row r="1580" spans="1:2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97"/>
        <v>0.10806536636794939</v>
      </c>
      <c r="P1580" s="6">
        <f t="shared" si="98"/>
        <v>51.25</v>
      </c>
      <c r="Q1580" s="6" t="s">
        <v>8321</v>
      </c>
      <c r="R1580" s="6" t="s">
        <v>8343</v>
      </c>
      <c r="S1580" s="23">
        <v>1283392800</v>
      </c>
      <c r="T1580" s="18">
        <f t="shared" si="99"/>
        <v>40422.875</v>
      </c>
      <c r="U1580" s="23">
        <v>1281317691</v>
      </c>
      <c r="V1580" s="18">
        <f t="shared" si="100"/>
        <v>40398.857534722221</v>
      </c>
      <c r="W1580" s="18"/>
    </row>
    <row r="1581" spans="1:2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0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97"/>
        <v>8.4008400840084006E-3</v>
      </c>
      <c r="P1581" s="6">
        <f t="shared" si="98"/>
        <v>14</v>
      </c>
      <c r="Q1581" s="6" t="s">
        <v>8321</v>
      </c>
      <c r="R1581" s="6" t="s">
        <v>8343</v>
      </c>
      <c r="S1581" s="23">
        <v>1377734091</v>
      </c>
      <c r="T1581" s="18">
        <f t="shared" si="99"/>
        <v>41514.788090277776</v>
      </c>
      <c r="U1581" s="23">
        <v>1374882891</v>
      </c>
      <c r="V1581" s="18">
        <f t="shared" si="100"/>
        <v>41481.788090277776</v>
      </c>
      <c r="W1581" s="18"/>
    </row>
    <row r="1582" spans="1:2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0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97"/>
        <v>0</v>
      </c>
      <c r="P1582" s="6">
        <f t="shared" si="98"/>
        <v>0</v>
      </c>
      <c r="Q1582" s="6" t="s">
        <v>8321</v>
      </c>
      <c r="R1582" s="6" t="s">
        <v>8343</v>
      </c>
      <c r="S1582" s="23">
        <v>1337562726</v>
      </c>
      <c r="T1582" s="18">
        <f t="shared" si="99"/>
        <v>41049.841736111106</v>
      </c>
      <c r="U1582" s="23">
        <v>1332378726</v>
      </c>
      <c r="V1582" s="18">
        <f t="shared" si="100"/>
        <v>40989.841736111106</v>
      </c>
      <c r="W1582" s="18"/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97"/>
        <v>5.0000000000000001E-3</v>
      </c>
      <c r="P1583" s="6">
        <f t="shared" si="98"/>
        <v>5</v>
      </c>
      <c r="Q1583" s="6" t="s">
        <v>8337</v>
      </c>
      <c r="R1583" s="6" t="s">
        <v>8344</v>
      </c>
      <c r="S1583" s="23">
        <v>1450521990</v>
      </c>
      <c r="T1583" s="18">
        <f t="shared" si="99"/>
        <v>42357.240624999999</v>
      </c>
      <c r="U1583" s="23">
        <v>1447757190</v>
      </c>
      <c r="V1583" s="18">
        <f t="shared" si="100"/>
        <v>42325.240624999999</v>
      </c>
      <c r="W1583" s="18"/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97"/>
        <v>9.2999999999999999E-2</v>
      </c>
      <c r="P1584" s="6">
        <f t="shared" si="98"/>
        <v>31</v>
      </c>
      <c r="Q1584" s="6" t="s">
        <v>8337</v>
      </c>
      <c r="R1584" s="6" t="s">
        <v>8344</v>
      </c>
      <c r="S1584" s="23">
        <v>1445894400</v>
      </c>
      <c r="T1584" s="18">
        <f t="shared" si="99"/>
        <v>42303.680555555555</v>
      </c>
      <c r="U1584" s="23">
        <v>1440961053</v>
      </c>
      <c r="V1584" s="18">
        <f t="shared" si="100"/>
        <v>42246.581631944442</v>
      </c>
      <c r="W1584" s="18"/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97"/>
        <v>7.5000000000000002E-4</v>
      </c>
      <c r="P1585" s="6">
        <f t="shared" si="98"/>
        <v>15</v>
      </c>
      <c r="Q1585" s="6" t="s">
        <v>8337</v>
      </c>
      <c r="R1585" s="6" t="s">
        <v>8344</v>
      </c>
      <c r="S1585" s="23">
        <v>1411681391</v>
      </c>
      <c r="T1585" s="18">
        <f t="shared" si="99"/>
        <v>41907.696655092594</v>
      </c>
      <c r="U1585" s="23">
        <v>1409089391</v>
      </c>
      <c r="V1585" s="18">
        <f t="shared" si="100"/>
        <v>41877.696655092594</v>
      </c>
      <c r="W1585" s="18"/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97"/>
        <v>0</v>
      </c>
      <c r="P1586" s="6">
        <f t="shared" si="98"/>
        <v>0</v>
      </c>
      <c r="Q1586" s="6" t="s">
        <v>8337</v>
      </c>
      <c r="R1586" s="6" t="s">
        <v>8344</v>
      </c>
      <c r="S1586" s="23">
        <v>1401464101</v>
      </c>
      <c r="T1586" s="18">
        <f t="shared" si="99"/>
        <v>41789.440983796296</v>
      </c>
      <c r="U1586" s="23">
        <v>1400600101</v>
      </c>
      <c r="V1586" s="18">
        <f t="shared" si="100"/>
        <v>41779.440983796296</v>
      </c>
      <c r="W1586" s="18"/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97"/>
        <v>0.79</v>
      </c>
      <c r="P1587" s="6">
        <f t="shared" si="98"/>
        <v>131.66666666666666</v>
      </c>
      <c r="Q1587" s="6" t="s">
        <v>8337</v>
      </c>
      <c r="R1587" s="6" t="s">
        <v>8344</v>
      </c>
      <c r="S1587" s="23">
        <v>1482663600</v>
      </c>
      <c r="T1587" s="18">
        <f t="shared" si="99"/>
        <v>42729.249999999993</v>
      </c>
      <c r="U1587" s="23">
        <v>1480800568</v>
      </c>
      <c r="V1587" s="18">
        <f t="shared" si="100"/>
        <v>42707.687129629623</v>
      </c>
      <c r="W1587" s="18"/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97"/>
        <v>0</v>
      </c>
      <c r="P1588" s="6">
        <f t="shared" si="98"/>
        <v>0</v>
      </c>
      <c r="Q1588" s="6" t="s">
        <v>8337</v>
      </c>
      <c r="R1588" s="6" t="s">
        <v>8344</v>
      </c>
      <c r="S1588" s="23">
        <v>1428197422</v>
      </c>
      <c r="T1588" s="18">
        <f t="shared" si="99"/>
        <v>42098.854421296295</v>
      </c>
      <c r="U1588" s="23">
        <v>1425609022</v>
      </c>
      <c r="V1588" s="18">
        <f t="shared" si="100"/>
        <v>42068.896087962959</v>
      </c>
      <c r="W1588" s="18"/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97"/>
        <v>1.3333333333333334E-4</v>
      </c>
      <c r="P1589" s="6">
        <f t="shared" si="98"/>
        <v>1</v>
      </c>
      <c r="Q1589" s="6" t="s">
        <v>8337</v>
      </c>
      <c r="R1589" s="6" t="s">
        <v>8344</v>
      </c>
      <c r="S1589" s="23">
        <v>1418510965</v>
      </c>
      <c r="T1589" s="18">
        <f t="shared" si="99"/>
        <v>41986.742650462962</v>
      </c>
      <c r="U1589" s="23">
        <v>1415918965</v>
      </c>
      <c r="V1589" s="18">
        <f t="shared" si="100"/>
        <v>41956.742650462962</v>
      </c>
      <c r="W1589" s="18"/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97"/>
        <v>0</v>
      </c>
      <c r="P1590" s="6">
        <f t="shared" si="98"/>
        <v>0</v>
      </c>
      <c r="Q1590" s="6" t="s">
        <v>8337</v>
      </c>
      <c r="R1590" s="6" t="s">
        <v>8344</v>
      </c>
      <c r="S1590" s="23">
        <v>1422735120</v>
      </c>
      <c r="T1590" s="18">
        <f t="shared" si="99"/>
        <v>42035.633333333331</v>
      </c>
      <c r="U1590" s="23">
        <v>1420091999</v>
      </c>
      <c r="V1590" s="18">
        <f t="shared" si="100"/>
        <v>42005.041655092595</v>
      </c>
      <c r="W1590" s="18"/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97"/>
        <v>0</v>
      </c>
      <c r="P1591" s="6">
        <f t="shared" si="98"/>
        <v>0</v>
      </c>
      <c r="Q1591" s="6" t="s">
        <v>8337</v>
      </c>
      <c r="R1591" s="6" t="s">
        <v>8344</v>
      </c>
      <c r="S1591" s="23">
        <v>1444433886</v>
      </c>
      <c r="T1591" s="18">
        <f t="shared" si="99"/>
        <v>42286.776458333326</v>
      </c>
      <c r="U1591" s="23">
        <v>1441841886</v>
      </c>
      <c r="V1591" s="18">
        <f t="shared" si="100"/>
        <v>42256.776458333326</v>
      </c>
      <c r="W1591" s="18"/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97"/>
        <v>1.7000000000000001E-2</v>
      </c>
      <c r="P1592" s="6">
        <f t="shared" si="98"/>
        <v>510</v>
      </c>
      <c r="Q1592" s="6" t="s">
        <v>8337</v>
      </c>
      <c r="R1592" s="6" t="s">
        <v>8344</v>
      </c>
      <c r="S1592" s="23">
        <v>1443040464</v>
      </c>
      <c r="T1592" s="18">
        <f t="shared" si="99"/>
        <v>42270.648888888885</v>
      </c>
      <c r="U1592" s="23">
        <v>1440448464</v>
      </c>
      <c r="V1592" s="18">
        <f t="shared" si="100"/>
        <v>42240.648888888885</v>
      </c>
      <c r="W1592" s="18"/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97"/>
        <v>0.29228571428571426</v>
      </c>
      <c r="P1593" s="6">
        <f t="shared" si="98"/>
        <v>44.478260869565219</v>
      </c>
      <c r="Q1593" s="6" t="s">
        <v>8337</v>
      </c>
      <c r="R1593" s="6" t="s">
        <v>8344</v>
      </c>
      <c r="S1593" s="23">
        <v>1459700741</v>
      </c>
      <c r="T1593" s="18">
        <f t="shared" si="99"/>
        <v>42463.476168981484</v>
      </c>
      <c r="U1593" s="23">
        <v>1457112341</v>
      </c>
      <c r="V1593" s="18">
        <f t="shared" si="100"/>
        <v>42433.517835648141</v>
      </c>
      <c r="W1593" s="18"/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97"/>
        <v>0</v>
      </c>
      <c r="P1594" s="6">
        <f t="shared" si="98"/>
        <v>0</v>
      </c>
      <c r="Q1594" s="6" t="s">
        <v>8337</v>
      </c>
      <c r="R1594" s="6" t="s">
        <v>8344</v>
      </c>
      <c r="S1594" s="23">
        <v>1427503485</v>
      </c>
      <c r="T1594" s="18">
        <f t="shared" si="99"/>
        <v>42090.822743055549</v>
      </c>
      <c r="U1594" s="23">
        <v>1423619085</v>
      </c>
      <c r="V1594" s="18">
        <f t="shared" si="100"/>
        <v>42045.86440972222</v>
      </c>
      <c r="W1594" s="18"/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97"/>
        <v>1.3636363636363637E-4</v>
      </c>
      <c r="P1595" s="6">
        <f t="shared" si="98"/>
        <v>1</v>
      </c>
      <c r="Q1595" s="6" t="s">
        <v>8337</v>
      </c>
      <c r="R1595" s="6" t="s">
        <v>8344</v>
      </c>
      <c r="S1595" s="23">
        <v>1425154655</v>
      </c>
      <c r="T1595" s="18">
        <f t="shared" si="99"/>
        <v>42063.63721064815</v>
      </c>
      <c r="U1595" s="23">
        <v>1422562655</v>
      </c>
      <c r="V1595" s="18">
        <f t="shared" si="100"/>
        <v>42033.63721064815</v>
      </c>
      <c r="W1595" s="18"/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97"/>
        <v>0.20499999999999999</v>
      </c>
      <c r="P1596" s="6">
        <f t="shared" si="98"/>
        <v>20.5</v>
      </c>
      <c r="Q1596" s="6" t="s">
        <v>8337</v>
      </c>
      <c r="R1596" s="6" t="s">
        <v>8344</v>
      </c>
      <c r="S1596" s="23">
        <v>1463329260</v>
      </c>
      <c r="T1596" s="18">
        <f t="shared" si="99"/>
        <v>42505.472916666666</v>
      </c>
      <c r="U1596" s="23">
        <v>1458147982</v>
      </c>
      <c r="V1596" s="18">
        <f t="shared" si="100"/>
        <v>42445.504421296289</v>
      </c>
      <c r="W1596" s="18"/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97"/>
        <v>2.8E-3</v>
      </c>
      <c r="P1597" s="6">
        <f t="shared" si="98"/>
        <v>40</v>
      </c>
      <c r="Q1597" s="6" t="s">
        <v>8337</v>
      </c>
      <c r="R1597" s="6" t="s">
        <v>8344</v>
      </c>
      <c r="S1597" s="23">
        <v>1403122380</v>
      </c>
      <c r="T1597" s="18">
        <f t="shared" si="99"/>
        <v>41808.634027777771</v>
      </c>
      <c r="U1597" s="23">
        <v>1400634728</v>
      </c>
      <c r="V1597" s="18">
        <f t="shared" si="100"/>
        <v>41779.84175925926</v>
      </c>
      <c r="W1597" s="18"/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97"/>
        <v>2.3076923076923078E-2</v>
      </c>
      <c r="P1598" s="6">
        <f t="shared" si="98"/>
        <v>25</v>
      </c>
      <c r="Q1598" s="6" t="s">
        <v>8337</v>
      </c>
      <c r="R1598" s="6" t="s">
        <v>8344</v>
      </c>
      <c r="S1598" s="23">
        <v>1418469569</v>
      </c>
      <c r="T1598" s="18">
        <f t="shared" si="99"/>
        <v>41986.26353009259</v>
      </c>
      <c r="U1598" s="23">
        <v>1414577969</v>
      </c>
      <c r="V1598" s="18">
        <f t="shared" si="100"/>
        <v>41941.221863425926</v>
      </c>
      <c r="W1598" s="18"/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97"/>
        <v>0</v>
      </c>
      <c r="P1599" s="6">
        <f t="shared" si="98"/>
        <v>0</v>
      </c>
      <c r="Q1599" s="6" t="s">
        <v>8337</v>
      </c>
      <c r="R1599" s="6" t="s">
        <v>8344</v>
      </c>
      <c r="S1599" s="23">
        <v>1474360197</v>
      </c>
      <c r="T1599" s="18">
        <f t="shared" si="99"/>
        <v>42633.145798611113</v>
      </c>
      <c r="U1599" s="23">
        <v>1471768197</v>
      </c>
      <c r="V1599" s="18">
        <f t="shared" si="100"/>
        <v>42603.145798611113</v>
      </c>
      <c r="W1599" s="18"/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97"/>
        <v>1.25E-3</v>
      </c>
      <c r="P1600" s="6">
        <f t="shared" si="98"/>
        <v>1</v>
      </c>
      <c r="Q1600" s="6" t="s">
        <v>8337</v>
      </c>
      <c r="R1600" s="6" t="s">
        <v>8344</v>
      </c>
      <c r="S1600" s="23">
        <v>1437926458</v>
      </c>
      <c r="T1600" s="18">
        <f t="shared" si="99"/>
        <v>42211.459004629629</v>
      </c>
      <c r="U1600" s="23">
        <v>1432742458</v>
      </c>
      <c r="V1600" s="18">
        <f t="shared" si="100"/>
        <v>42151.459004629629</v>
      </c>
      <c r="W1600" s="18"/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97"/>
        <v>0</v>
      </c>
      <c r="P1601" s="6">
        <f t="shared" si="98"/>
        <v>0</v>
      </c>
      <c r="Q1601" s="6" t="s">
        <v>8337</v>
      </c>
      <c r="R1601" s="6" t="s">
        <v>8344</v>
      </c>
      <c r="S1601" s="23">
        <v>1460116576</v>
      </c>
      <c r="T1601" s="18">
        <f t="shared" si="99"/>
        <v>42468.289074074077</v>
      </c>
      <c r="U1601" s="23">
        <v>1457528176</v>
      </c>
      <c r="V1601" s="18">
        <f t="shared" si="100"/>
        <v>42438.330740740734</v>
      </c>
      <c r="W1601" s="18"/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si="97"/>
        <v>7.3400000000000007E-2</v>
      </c>
      <c r="P1602" s="6">
        <f t="shared" si="98"/>
        <v>40.777777777777779</v>
      </c>
      <c r="Q1602" s="6" t="s">
        <v>8337</v>
      </c>
      <c r="R1602" s="6" t="s">
        <v>8344</v>
      </c>
      <c r="S1602" s="23">
        <v>1405401060</v>
      </c>
      <c r="T1602" s="18">
        <f t="shared" si="99"/>
        <v>41835.007638888885</v>
      </c>
      <c r="U1602" s="23">
        <v>1401585752</v>
      </c>
      <c r="V1602" s="18">
        <f t="shared" si="100"/>
        <v>41790.848981481475</v>
      </c>
      <c r="W1602" s="18"/>
    </row>
    <row r="1603" spans="1:2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0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ref="O1603:O1666" si="101">E1603/D1603</f>
        <v>1.082492</v>
      </c>
      <c r="P1603" s="6">
        <f t="shared" ref="P1603:P1666" si="102">IFERROR(E1603/L1603,0)</f>
        <v>48.325535714285714</v>
      </c>
      <c r="Q1603" s="6" t="s">
        <v>8324</v>
      </c>
      <c r="R1603" s="6" t="s">
        <v>8325</v>
      </c>
      <c r="S1603" s="23">
        <v>1304561633</v>
      </c>
      <c r="T1603" s="18">
        <f t="shared" ref="T1603:T1666" si="103">(S1603/86400)+25569+(-5/24)</f>
        <v>40667.884641203702</v>
      </c>
      <c r="U1603" s="23">
        <v>1301969633</v>
      </c>
      <c r="V1603" s="18">
        <f t="shared" ref="V1603:V1666" si="104">(U1603/86400)+25569+(-5/24)</f>
        <v>40637.884641203702</v>
      </c>
      <c r="W1603" s="18"/>
    </row>
    <row r="1604" spans="1:2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0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01"/>
        <v>1.0016666666666667</v>
      </c>
      <c r="P1604" s="6">
        <f t="shared" si="102"/>
        <v>46.953125</v>
      </c>
      <c r="Q1604" s="6" t="s">
        <v>8324</v>
      </c>
      <c r="R1604" s="6" t="s">
        <v>8325</v>
      </c>
      <c r="S1604" s="23">
        <v>1318633200</v>
      </c>
      <c r="T1604" s="18">
        <f t="shared" si="103"/>
        <v>40830.75</v>
      </c>
      <c r="U1604" s="23">
        <v>1314947317</v>
      </c>
      <c r="V1604" s="18">
        <f t="shared" si="104"/>
        <v>40788.089317129627</v>
      </c>
      <c r="W1604" s="18"/>
    </row>
    <row r="1605" spans="1:2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0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01"/>
        <v>1.0003299999999999</v>
      </c>
      <c r="P1605" s="6">
        <f t="shared" si="102"/>
        <v>66.688666666666663</v>
      </c>
      <c r="Q1605" s="6" t="s">
        <v>8324</v>
      </c>
      <c r="R1605" s="6" t="s">
        <v>8325</v>
      </c>
      <c r="S1605" s="23">
        <v>1327723459</v>
      </c>
      <c r="T1605" s="18">
        <f t="shared" si="103"/>
        <v>40935.961331018516</v>
      </c>
      <c r="U1605" s="23">
        <v>1322539459</v>
      </c>
      <c r="V1605" s="18">
        <f t="shared" si="104"/>
        <v>40875.961331018516</v>
      </c>
      <c r="W1605" s="18"/>
    </row>
    <row r="1606" spans="1:2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0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01"/>
        <v>1.2210714285714286</v>
      </c>
      <c r="P1606" s="6">
        <f t="shared" si="102"/>
        <v>48.842857142857142</v>
      </c>
      <c r="Q1606" s="6" t="s">
        <v>8324</v>
      </c>
      <c r="R1606" s="6" t="s">
        <v>8325</v>
      </c>
      <c r="S1606" s="23">
        <v>1332011835</v>
      </c>
      <c r="T1606" s="18">
        <f t="shared" si="103"/>
        <v>40985.595312500001</v>
      </c>
      <c r="U1606" s="23">
        <v>1328559435</v>
      </c>
      <c r="V1606" s="18">
        <f t="shared" si="104"/>
        <v>40945.636979166666</v>
      </c>
      <c r="W1606" s="18"/>
    </row>
    <row r="1607" spans="1:2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0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01"/>
        <v>1.0069333333333335</v>
      </c>
      <c r="P1607" s="6">
        <f t="shared" si="102"/>
        <v>137.30909090909091</v>
      </c>
      <c r="Q1607" s="6" t="s">
        <v>8324</v>
      </c>
      <c r="R1607" s="6" t="s">
        <v>8325</v>
      </c>
      <c r="S1607" s="23">
        <v>1312182000</v>
      </c>
      <c r="T1607" s="18">
        <f t="shared" si="103"/>
        <v>40756.083333333328</v>
      </c>
      <c r="U1607" s="23">
        <v>1311380313</v>
      </c>
      <c r="V1607" s="18">
        <f t="shared" si="104"/>
        <v>40746.804548611108</v>
      </c>
      <c r="W1607" s="18"/>
    </row>
    <row r="1608" spans="1:2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0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01"/>
        <v>1.01004125</v>
      </c>
      <c r="P1608" s="6">
        <f t="shared" si="102"/>
        <v>87.829673913043479</v>
      </c>
      <c r="Q1608" s="6" t="s">
        <v>8324</v>
      </c>
      <c r="R1608" s="6" t="s">
        <v>8325</v>
      </c>
      <c r="S1608" s="23">
        <v>1300930838</v>
      </c>
      <c r="T1608" s="18">
        <f t="shared" si="103"/>
        <v>40625.861550925925</v>
      </c>
      <c r="U1608" s="23">
        <v>1293158438</v>
      </c>
      <c r="V1608" s="18">
        <f t="shared" si="104"/>
        <v>40535.903217592589</v>
      </c>
      <c r="W1608" s="18"/>
    </row>
    <row r="1609" spans="1:2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0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01"/>
        <v>1.4511000000000001</v>
      </c>
      <c r="P1609" s="6">
        <f t="shared" si="102"/>
        <v>70.785365853658533</v>
      </c>
      <c r="Q1609" s="6" t="s">
        <v>8324</v>
      </c>
      <c r="R1609" s="6" t="s">
        <v>8325</v>
      </c>
      <c r="S1609" s="23">
        <v>1339701851</v>
      </c>
      <c r="T1609" s="18">
        <f t="shared" si="103"/>
        <v>41074.600127314814</v>
      </c>
      <c r="U1609" s="23">
        <v>1337887451</v>
      </c>
      <c r="V1609" s="18">
        <f t="shared" si="104"/>
        <v>41053.600127314814</v>
      </c>
      <c r="W1609" s="18"/>
    </row>
    <row r="1610" spans="1:2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01"/>
        <v>1.0125</v>
      </c>
      <c r="P1610" s="6">
        <f t="shared" si="102"/>
        <v>52.826086956521742</v>
      </c>
      <c r="Q1610" s="6" t="s">
        <v>8324</v>
      </c>
      <c r="R1610" s="6" t="s">
        <v>8325</v>
      </c>
      <c r="S1610" s="23">
        <v>1388553960</v>
      </c>
      <c r="T1610" s="18">
        <f t="shared" si="103"/>
        <v>41640.018055555549</v>
      </c>
      <c r="U1610" s="23">
        <v>1385754986</v>
      </c>
      <c r="V1610" s="18">
        <f t="shared" si="104"/>
        <v>41607.622523148144</v>
      </c>
      <c r="W1610" s="18"/>
    </row>
    <row r="1611" spans="1:2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0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01"/>
        <v>1.1833333333333333</v>
      </c>
      <c r="P1611" s="6">
        <f t="shared" si="102"/>
        <v>443.75</v>
      </c>
      <c r="Q1611" s="6" t="s">
        <v>8324</v>
      </c>
      <c r="R1611" s="6" t="s">
        <v>8325</v>
      </c>
      <c r="S1611" s="23">
        <v>1320220800</v>
      </c>
      <c r="T1611" s="18">
        <f t="shared" si="103"/>
        <v>40849.125</v>
      </c>
      <c r="U1611" s="23">
        <v>1315612909</v>
      </c>
      <c r="V1611" s="18">
        <f t="shared" si="104"/>
        <v>40795.792928240735</v>
      </c>
      <c r="W1611" s="18"/>
    </row>
    <row r="1612" spans="1:2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0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01"/>
        <v>2.7185000000000001</v>
      </c>
      <c r="P1612" s="6">
        <f t="shared" si="102"/>
        <v>48.544642857142854</v>
      </c>
      <c r="Q1612" s="6" t="s">
        <v>8324</v>
      </c>
      <c r="R1612" s="6" t="s">
        <v>8325</v>
      </c>
      <c r="S1612" s="23">
        <v>1355609510</v>
      </c>
      <c r="T1612" s="18">
        <f t="shared" si="103"/>
        <v>41258.716550925921</v>
      </c>
      <c r="U1612" s="23">
        <v>1353017510</v>
      </c>
      <c r="V1612" s="18">
        <f t="shared" si="104"/>
        <v>41228.716550925921</v>
      </c>
      <c r="W1612" s="18"/>
    </row>
    <row r="1613" spans="1:2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0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01"/>
        <v>1.25125</v>
      </c>
      <c r="P1613" s="6">
        <f t="shared" si="102"/>
        <v>37.074074074074076</v>
      </c>
      <c r="Q1613" s="6" t="s">
        <v>8324</v>
      </c>
      <c r="R1613" s="6" t="s">
        <v>8325</v>
      </c>
      <c r="S1613" s="23">
        <v>1370390432</v>
      </c>
      <c r="T1613" s="18">
        <f t="shared" si="103"/>
        <v>41429.792037037034</v>
      </c>
      <c r="U1613" s="23">
        <v>1368576032</v>
      </c>
      <c r="V1613" s="18">
        <f t="shared" si="104"/>
        <v>41408.792037037034</v>
      </c>
      <c r="W1613" s="18"/>
    </row>
    <row r="1614" spans="1:2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0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01"/>
        <v>1.1000000000000001</v>
      </c>
      <c r="P1614" s="6">
        <f t="shared" si="102"/>
        <v>50</v>
      </c>
      <c r="Q1614" s="6" t="s">
        <v>8324</v>
      </c>
      <c r="R1614" s="6" t="s">
        <v>8325</v>
      </c>
      <c r="S1614" s="23">
        <v>1357160384</v>
      </c>
      <c r="T1614" s="18">
        <f t="shared" si="103"/>
        <v>41276.666481481479</v>
      </c>
      <c r="U1614" s="23">
        <v>1354568384</v>
      </c>
      <c r="V1614" s="18">
        <f t="shared" si="104"/>
        <v>41246.666481481479</v>
      </c>
      <c r="W1614" s="18"/>
    </row>
    <row r="1615" spans="1:2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0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01"/>
        <v>1.0149999999999999</v>
      </c>
      <c r="P1615" s="6">
        <f t="shared" si="102"/>
        <v>39.03846153846154</v>
      </c>
      <c r="Q1615" s="6" t="s">
        <v>8324</v>
      </c>
      <c r="R1615" s="6" t="s">
        <v>8325</v>
      </c>
      <c r="S1615" s="23">
        <v>1342921202</v>
      </c>
      <c r="T1615" s="18">
        <f t="shared" si="103"/>
        <v>41111.861134259256</v>
      </c>
      <c r="U1615" s="23">
        <v>1340329202</v>
      </c>
      <c r="V1615" s="18">
        <f t="shared" si="104"/>
        <v>41081.861134259256</v>
      </c>
      <c r="W1615" s="18"/>
    </row>
    <row r="1616" spans="1:2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0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01"/>
        <v>1.0269999999999999</v>
      </c>
      <c r="P1616" s="6">
        <f t="shared" si="102"/>
        <v>66.688311688311686</v>
      </c>
      <c r="Q1616" s="6" t="s">
        <v>8324</v>
      </c>
      <c r="R1616" s="6" t="s">
        <v>8325</v>
      </c>
      <c r="S1616" s="23">
        <v>1407085200</v>
      </c>
      <c r="T1616" s="18">
        <f t="shared" si="103"/>
        <v>41854.5</v>
      </c>
      <c r="U1616" s="23">
        <v>1401924769</v>
      </c>
      <c r="V1616" s="18">
        <f t="shared" si="104"/>
        <v>41794.772789351853</v>
      </c>
      <c r="W1616" s="18"/>
    </row>
    <row r="1617" spans="1:2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0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01"/>
        <v>1.1412500000000001</v>
      </c>
      <c r="P1617" s="6">
        <f t="shared" si="102"/>
        <v>67.132352941176464</v>
      </c>
      <c r="Q1617" s="6" t="s">
        <v>8324</v>
      </c>
      <c r="R1617" s="6" t="s">
        <v>8325</v>
      </c>
      <c r="S1617" s="23">
        <v>1323742396</v>
      </c>
      <c r="T1617" s="18">
        <f t="shared" si="103"/>
        <v>40889.884212962963</v>
      </c>
      <c r="U1617" s="23">
        <v>1319850796</v>
      </c>
      <c r="V1617" s="18">
        <f t="shared" si="104"/>
        <v>40844.842546296291</v>
      </c>
      <c r="W1617" s="18"/>
    </row>
    <row r="1618" spans="1:2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0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01"/>
        <v>1.042</v>
      </c>
      <c r="P1618" s="6">
        <f t="shared" si="102"/>
        <v>66.369426751592357</v>
      </c>
      <c r="Q1618" s="6" t="s">
        <v>8324</v>
      </c>
      <c r="R1618" s="6" t="s">
        <v>8325</v>
      </c>
      <c r="S1618" s="23">
        <v>1353621600</v>
      </c>
      <c r="T1618" s="18">
        <f t="shared" si="103"/>
        <v>41235.708333333328</v>
      </c>
      <c r="U1618" s="23">
        <v>1350061821</v>
      </c>
      <c r="V1618" s="18">
        <f t="shared" si="104"/>
        <v>41194.507187499999</v>
      </c>
      <c r="W1618" s="18"/>
    </row>
    <row r="1619" spans="1:2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0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01"/>
        <v>1.4585714285714286</v>
      </c>
      <c r="P1619" s="6">
        <f t="shared" si="102"/>
        <v>64.620253164556956</v>
      </c>
      <c r="Q1619" s="6" t="s">
        <v>8324</v>
      </c>
      <c r="R1619" s="6" t="s">
        <v>8325</v>
      </c>
      <c r="S1619" s="23">
        <v>1383332400</v>
      </c>
      <c r="T1619" s="18">
        <f t="shared" si="103"/>
        <v>41579.583333333328</v>
      </c>
      <c r="U1619" s="23">
        <v>1380470188</v>
      </c>
      <c r="V1619" s="18">
        <f t="shared" si="104"/>
        <v>41546.455879629626</v>
      </c>
      <c r="W1619" s="18"/>
    </row>
    <row r="1620" spans="1:2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01"/>
        <v>1.0506666666666666</v>
      </c>
      <c r="P1620" s="6">
        <f t="shared" si="102"/>
        <v>58.370370370370374</v>
      </c>
      <c r="Q1620" s="6" t="s">
        <v>8324</v>
      </c>
      <c r="R1620" s="6" t="s">
        <v>8325</v>
      </c>
      <c r="S1620" s="23">
        <v>1362757335</v>
      </c>
      <c r="T1620" s="18">
        <f t="shared" si="103"/>
        <v>41341.446006944439</v>
      </c>
      <c r="U1620" s="23">
        <v>1359301335</v>
      </c>
      <c r="V1620" s="18">
        <f t="shared" si="104"/>
        <v>41301.446006944439</v>
      </c>
      <c r="W1620" s="18"/>
    </row>
    <row r="1621" spans="1:2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0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01"/>
        <v>1.3333333333333333</v>
      </c>
      <c r="P1621" s="6">
        <f t="shared" si="102"/>
        <v>86.956521739130437</v>
      </c>
      <c r="Q1621" s="6" t="s">
        <v>8324</v>
      </c>
      <c r="R1621" s="6" t="s">
        <v>8325</v>
      </c>
      <c r="S1621" s="23">
        <v>1410755286</v>
      </c>
      <c r="T1621" s="18">
        <f t="shared" si="103"/>
        <v>41896.977847222217</v>
      </c>
      <c r="U1621" s="23">
        <v>1408940886</v>
      </c>
      <c r="V1621" s="18">
        <f t="shared" si="104"/>
        <v>41875.977847222217</v>
      </c>
      <c r="W1621" s="18"/>
    </row>
    <row r="1622" spans="1:2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0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01"/>
        <v>1.1299999999999999</v>
      </c>
      <c r="P1622" s="6">
        <f t="shared" si="102"/>
        <v>66.470588235294116</v>
      </c>
      <c r="Q1622" s="6" t="s">
        <v>8324</v>
      </c>
      <c r="R1622" s="6" t="s">
        <v>8325</v>
      </c>
      <c r="S1622" s="23">
        <v>1361606940</v>
      </c>
      <c r="T1622" s="18">
        <f t="shared" si="103"/>
        <v>41328.131249999999</v>
      </c>
      <c r="U1622" s="23">
        <v>1361002140</v>
      </c>
      <c r="V1622" s="18">
        <f t="shared" si="104"/>
        <v>41321.131249999999</v>
      </c>
      <c r="W1622" s="18"/>
    </row>
    <row r="1623" spans="1:2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0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01"/>
        <v>1.212</v>
      </c>
      <c r="P1623" s="6">
        <f t="shared" si="102"/>
        <v>163.78378378378378</v>
      </c>
      <c r="Q1623" s="6" t="s">
        <v>8324</v>
      </c>
      <c r="R1623" s="6" t="s">
        <v>8325</v>
      </c>
      <c r="S1623" s="23">
        <v>1338177540</v>
      </c>
      <c r="T1623" s="18">
        <f t="shared" si="103"/>
        <v>41056.957638888889</v>
      </c>
      <c r="U1623" s="23">
        <v>1333550015</v>
      </c>
      <c r="V1623" s="18">
        <f t="shared" si="104"/>
        <v>41003.398321759254</v>
      </c>
      <c r="W1623" s="18"/>
    </row>
    <row r="1624" spans="1:2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0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01"/>
        <v>1.0172463768115942</v>
      </c>
      <c r="P1624" s="6">
        <f t="shared" si="102"/>
        <v>107.98461538461538</v>
      </c>
      <c r="Q1624" s="6" t="s">
        <v>8324</v>
      </c>
      <c r="R1624" s="6" t="s">
        <v>8325</v>
      </c>
      <c r="S1624" s="23">
        <v>1418803140</v>
      </c>
      <c r="T1624" s="18">
        <f t="shared" si="103"/>
        <v>41990.124305555553</v>
      </c>
      <c r="U1624" s="23">
        <v>1415343874</v>
      </c>
      <c r="V1624" s="18">
        <f t="shared" si="104"/>
        <v>41950.086504629631</v>
      </c>
      <c r="W1624" s="18"/>
    </row>
    <row r="1625" spans="1:2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0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01"/>
        <v>1.0106666666666666</v>
      </c>
      <c r="P1625" s="6">
        <f t="shared" si="102"/>
        <v>42.111111111111114</v>
      </c>
      <c r="Q1625" s="6" t="s">
        <v>8324</v>
      </c>
      <c r="R1625" s="6" t="s">
        <v>8325</v>
      </c>
      <c r="S1625" s="23">
        <v>1377621089</v>
      </c>
      <c r="T1625" s="18">
        <f t="shared" si="103"/>
        <v>41513.480196759258</v>
      </c>
      <c r="U1625" s="23">
        <v>1372437089</v>
      </c>
      <c r="V1625" s="18">
        <f t="shared" si="104"/>
        <v>41453.480196759258</v>
      </c>
      <c r="W1625" s="18"/>
    </row>
    <row r="1626" spans="1:2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0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01"/>
        <v>1.18</v>
      </c>
      <c r="P1626" s="6">
        <f t="shared" si="102"/>
        <v>47.2</v>
      </c>
      <c r="Q1626" s="6" t="s">
        <v>8324</v>
      </c>
      <c r="R1626" s="6" t="s">
        <v>8325</v>
      </c>
      <c r="S1626" s="23">
        <v>1357721335</v>
      </c>
      <c r="T1626" s="18">
        <f t="shared" si="103"/>
        <v>41283.158969907403</v>
      </c>
      <c r="U1626" s="23">
        <v>1354265335</v>
      </c>
      <c r="V1626" s="18">
        <f t="shared" si="104"/>
        <v>41243.158969907403</v>
      </c>
      <c r="W1626" s="18"/>
    </row>
    <row r="1627" spans="1:2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0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01"/>
        <v>1.5533333333333332</v>
      </c>
      <c r="P1627" s="6">
        <f t="shared" si="102"/>
        <v>112.01923076923077</v>
      </c>
      <c r="Q1627" s="6" t="s">
        <v>8324</v>
      </c>
      <c r="R1627" s="6" t="s">
        <v>8325</v>
      </c>
      <c r="S1627" s="23">
        <v>1347382053</v>
      </c>
      <c r="T1627" s="18">
        <f t="shared" si="103"/>
        <v>41163.491354166668</v>
      </c>
      <c r="U1627" s="23">
        <v>1344962853</v>
      </c>
      <c r="V1627" s="18">
        <f t="shared" si="104"/>
        <v>41135.491354166668</v>
      </c>
      <c r="W1627" s="18"/>
    </row>
    <row r="1628" spans="1:2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0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01"/>
        <v>1.0118750000000001</v>
      </c>
      <c r="P1628" s="6">
        <f t="shared" si="102"/>
        <v>74.953703703703709</v>
      </c>
      <c r="Q1628" s="6" t="s">
        <v>8324</v>
      </c>
      <c r="R1628" s="6" t="s">
        <v>8325</v>
      </c>
      <c r="S1628" s="23">
        <v>1385932867</v>
      </c>
      <c r="T1628" s="18">
        <f t="shared" si="103"/>
        <v>41609.681331018517</v>
      </c>
      <c r="U1628" s="23">
        <v>1383337267</v>
      </c>
      <c r="V1628" s="18">
        <f t="shared" si="104"/>
        <v>41579.639664351846</v>
      </c>
      <c r="W1628" s="18"/>
    </row>
    <row r="1629" spans="1:2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0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01"/>
        <v>1.17</v>
      </c>
      <c r="P1629" s="6">
        <f t="shared" si="102"/>
        <v>61.578947368421055</v>
      </c>
      <c r="Q1629" s="6" t="s">
        <v>8324</v>
      </c>
      <c r="R1629" s="6" t="s">
        <v>8325</v>
      </c>
      <c r="S1629" s="23">
        <v>1353905940</v>
      </c>
      <c r="T1629" s="18">
        <f t="shared" si="103"/>
        <v>41238.999305555553</v>
      </c>
      <c r="U1629" s="23">
        <v>1351011489</v>
      </c>
      <c r="V1629" s="18">
        <f t="shared" si="104"/>
        <v>41205.498715277776</v>
      </c>
      <c r="W1629" s="18"/>
    </row>
    <row r="1630" spans="1:2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01"/>
        <v>1.00925</v>
      </c>
      <c r="P1630" s="6">
        <f t="shared" si="102"/>
        <v>45.875</v>
      </c>
      <c r="Q1630" s="6" t="s">
        <v>8324</v>
      </c>
      <c r="R1630" s="6" t="s">
        <v>8325</v>
      </c>
      <c r="S1630" s="23">
        <v>1403026882</v>
      </c>
      <c r="T1630" s="18">
        <f t="shared" si="103"/>
        <v>41807.528726851851</v>
      </c>
      <c r="U1630" s="23">
        <v>1400175682</v>
      </c>
      <c r="V1630" s="18">
        <f t="shared" si="104"/>
        <v>41774.528726851851</v>
      </c>
      <c r="W1630" s="18"/>
    </row>
    <row r="1631" spans="1:2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0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01"/>
        <v>1.0366666666666666</v>
      </c>
      <c r="P1631" s="6">
        <f t="shared" si="102"/>
        <v>75.853658536585371</v>
      </c>
      <c r="Q1631" s="6" t="s">
        <v>8324</v>
      </c>
      <c r="R1631" s="6" t="s">
        <v>8325</v>
      </c>
      <c r="S1631" s="23">
        <v>1392929333</v>
      </c>
      <c r="T1631" s="18">
        <f t="shared" si="103"/>
        <v>41690.658946759257</v>
      </c>
      <c r="U1631" s="23">
        <v>1389041333</v>
      </c>
      <c r="V1631" s="18">
        <f t="shared" si="104"/>
        <v>41645.658946759257</v>
      </c>
      <c r="W1631" s="18"/>
    </row>
    <row r="1632" spans="1:2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0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01"/>
        <v>2.6524999999999999</v>
      </c>
      <c r="P1632" s="6">
        <f t="shared" si="102"/>
        <v>84.206349206349202</v>
      </c>
      <c r="Q1632" s="6" t="s">
        <v>8324</v>
      </c>
      <c r="R1632" s="6" t="s">
        <v>8325</v>
      </c>
      <c r="S1632" s="23">
        <v>1330671540</v>
      </c>
      <c r="T1632" s="18">
        <f t="shared" si="103"/>
        <v>40970.082638888889</v>
      </c>
      <c r="U1632" s="23">
        <v>1328040375</v>
      </c>
      <c r="V1632" s="18">
        <f t="shared" si="104"/>
        <v>40939.629340277774</v>
      </c>
      <c r="W1632" s="18"/>
    </row>
    <row r="1633" spans="1:2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0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01"/>
        <v>1.5590999999999999</v>
      </c>
      <c r="P1633" s="6">
        <f t="shared" si="102"/>
        <v>117.22556390977444</v>
      </c>
      <c r="Q1633" s="6" t="s">
        <v>8324</v>
      </c>
      <c r="R1633" s="6" t="s">
        <v>8325</v>
      </c>
      <c r="S1633" s="23">
        <v>1350074261</v>
      </c>
      <c r="T1633" s="18">
        <f t="shared" si="103"/>
        <v>41194.65116898148</v>
      </c>
      <c r="U1633" s="23">
        <v>1347482261</v>
      </c>
      <c r="V1633" s="18">
        <f t="shared" si="104"/>
        <v>41164.65116898148</v>
      </c>
      <c r="W1633" s="18"/>
    </row>
    <row r="1634" spans="1:2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0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01"/>
        <v>1.0162500000000001</v>
      </c>
      <c r="P1634" s="6">
        <f t="shared" si="102"/>
        <v>86.489361702127653</v>
      </c>
      <c r="Q1634" s="6" t="s">
        <v>8324</v>
      </c>
      <c r="R1634" s="6" t="s">
        <v>8325</v>
      </c>
      <c r="S1634" s="23">
        <v>1316851854</v>
      </c>
      <c r="T1634" s="18">
        <f t="shared" si="103"/>
        <v>40810.132569444446</v>
      </c>
      <c r="U1634" s="23">
        <v>1311667854</v>
      </c>
      <c r="V1634" s="18">
        <f t="shared" si="104"/>
        <v>40750.132569444446</v>
      </c>
      <c r="W1634" s="18"/>
    </row>
    <row r="1635" spans="1:2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0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01"/>
        <v>1</v>
      </c>
      <c r="P1635" s="6">
        <f t="shared" si="102"/>
        <v>172.41379310344828</v>
      </c>
      <c r="Q1635" s="6" t="s">
        <v>8324</v>
      </c>
      <c r="R1635" s="6" t="s">
        <v>8325</v>
      </c>
      <c r="S1635" s="23">
        <v>1326690000</v>
      </c>
      <c r="T1635" s="18">
        <f t="shared" si="103"/>
        <v>40924</v>
      </c>
      <c r="U1635" s="23">
        <v>1324329156</v>
      </c>
      <c r="V1635" s="18">
        <f t="shared" si="104"/>
        <v>40896.675416666665</v>
      </c>
      <c r="W1635" s="18"/>
    </row>
    <row r="1636" spans="1:2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0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01"/>
        <v>1.0049999999999999</v>
      </c>
      <c r="P1636" s="6">
        <f t="shared" si="102"/>
        <v>62.8125</v>
      </c>
      <c r="Q1636" s="6" t="s">
        <v>8324</v>
      </c>
      <c r="R1636" s="6" t="s">
        <v>8325</v>
      </c>
      <c r="S1636" s="23">
        <v>1306994340</v>
      </c>
      <c r="T1636" s="18">
        <f t="shared" si="103"/>
        <v>40696.040972222218</v>
      </c>
      <c r="U1636" s="23">
        <v>1303706001</v>
      </c>
      <c r="V1636" s="18">
        <f t="shared" si="104"/>
        <v>40657.981493055551</v>
      </c>
      <c r="W1636" s="18"/>
    </row>
    <row r="1637" spans="1:2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0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01"/>
        <v>1.2529999999999999</v>
      </c>
      <c r="P1637" s="6">
        <f t="shared" si="102"/>
        <v>67.729729729729726</v>
      </c>
      <c r="Q1637" s="6" t="s">
        <v>8324</v>
      </c>
      <c r="R1637" s="6" t="s">
        <v>8325</v>
      </c>
      <c r="S1637" s="23">
        <v>1468270261</v>
      </c>
      <c r="T1637" s="18">
        <f t="shared" si="103"/>
        <v>42562.660428240742</v>
      </c>
      <c r="U1637" s="23">
        <v>1463086261</v>
      </c>
      <c r="V1637" s="18">
        <f t="shared" si="104"/>
        <v>42502.660428240742</v>
      </c>
      <c r="W1637" s="18"/>
    </row>
    <row r="1638" spans="1:2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0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01"/>
        <v>1.0355555555555556</v>
      </c>
      <c r="P1638" s="6">
        <f t="shared" si="102"/>
        <v>53.5632183908046</v>
      </c>
      <c r="Q1638" s="6" t="s">
        <v>8324</v>
      </c>
      <c r="R1638" s="6" t="s">
        <v>8325</v>
      </c>
      <c r="S1638" s="23">
        <v>1307851200</v>
      </c>
      <c r="T1638" s="18">
        <f t="shared" si="103"/>
        <v>40705.958333333328</v>
      </c>
      <c r="U1638" s="23">
        <v>1304129088</v>
      </c>
      <c r="V1638" s="18">
        <f t="shared" si="104"/>
        <v>40662.878333333334</v>
      </c>
      <c r="W1638" s="18"/>
    </row>
    <row r="1639" spans="1:2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0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01"/>
        <v>1.038</v>
      </c>
      <c r="P1639" s="6">
        <f t="shared" si="102"/>
        <v>34.6</v>
      </c>
      <c r="Q1639" s="6" t="s">
        <v>8324</v>
      </c>
      <c r="R1639" s="6" t="s">
        <v>8325</v>
      </c>
      <c r="S1639" s="23">
        <v>1262302740</v>
      </c>
      <c r="T1639" s="18">
        <f t="shared" si="103"/>
        <v>40178.777083333327</v>
      </c>
      <c r="U1639" s="23">
        <v>1257444140</v>
      </c>
      <c r="V1639" s="18">
        <f t="shared" si="104"/>
        <v>40122.543287037035</v>
      </c>
      <c r="W1639" s="18"/>
    </row>
    <row r="1640" spans="1:2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01"/>
        <v>1.05</v>
      </c>
      <c r="P1640" s="6">
        <f t="shared" si="102"/>
        <v>38.888888888888886</v>
      </c>
      <c r="Q1640" s="6" t="s">
        <v>8324</v>
      </c>
      <c r="R1640" s="6" t="s">
        <v>8325</v>
      </c>
      <c r="S1640" s="23">
        <v>1362086700</v>
      </c>
      <c r="T1640" s="18">
        <f t="shared" si="103"/>
        <v>41333.684027777774</v>
      </c>
      <c r="U1640" s="23">
        <v>1358180968</v>
      </c>
      <c r="V1640" s="18">
        <f t="shared" si="104"/>
        <v>41288.478796296295</v>
      </c>
      <c r="W1640" s="18"/>
    </row>
    <row r="1641" spans="1:2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0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01"/>
        <v>1</v>
      </c>
      <c r="P1641" s="6">
        <f t="shared" si="102"/>
        <v>94.736842105263165</v>
      </c>
      <c r="Q1641" s="6" t="s">
        <v>8324</v>
      </c>
      <c r="R1641" s="6" t="s">
        <v>8325</v>
      </c>
      <c r="S1641" s="23">
        <v>1330789165</v>
      </c>
      <c r="T1641" s="18">
        <f t="shared" si="103"/>
        <v>40971.444039351853</v>
      </c>
      <c r="U1641" s="23">
        <v>1328197165</v>
      </c>
      <c r="V1641" s="18">
        <f t="shared" si="104"/>
        <v>40941.444039351853</v>
      </c>
      <c r="W1641" s="18"/>
    </row>
    <row r="1642" spans="1:2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0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01"/>
        <v>1.6986000000000001</v>
      </c>
      <c r="P1642" s="6">
        <f t="shared" si="102"/>
        <v>39.967058823529413</v>
      </c>
      <c r="Q1642" s="6" t="s">
        <v>8324</v>
      </c>
      <c r="R1642" s="6" t="s">
        <v>8325</v>
      </c>
      <c r="S1642" s="23">
        <v>1280800740</v>
      </c>
      <c r="T1642" s="18">
        <f t="shared" si="103"/>
        <v>40392.874305555553</v>
      </c>
      <c r="U1642" s="23">
        <v>1279603955</v>
      </c>
      <c r="V1642" s="18">
        <f t="shared" si="104"/>
        <v>40379.022627314815</v>
      </c>
      <c r="W1642" s="18"/>
    </row>
    <row r="1643" spans="1:2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0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01"/>
        <v>1.014</v>
      </c>
      <c r="P1643" s="6">
        <f t="shared" si="102"/>
        <v>97.5</v>
      </c>
      <c r="Q1643" s="6" t="s">
        <v>8324</v>
      </c>
      <c r="R1643" s="6" t="s">
        <v>8345</v>
      </c>
      <c r="S1643" s="23">
        <v>1418998744</v>
      </c>
      <c r="T1643" s="18">
        <f t="shared" si="103"/>
        <v>41992.388240740744</v>
      </c>
      <c r="U1643" s="23">
        <v>1416406744</v>
      </c>
      <c r="V1643" s="18">
        <f t="shared" si="104"/>
        <v>41962.388240740744</v>
      </c>
      <c r="W1643" s="18"/>
    </row>
    <row r="1644" spans="1:2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0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01"/>
        <v>1</v>
      </c>
      <c r="P1644" s="6">
        <f t="shared" si="102"/>
        <v>42.857142857142854</v>
      </c>
      <c r="Q1644" s="6" t="s">
        <v>8324</v>
      </c>
      <c r="R1644" s="6" t="s">
        <v>8345</v>
      </c>
      <c r="S1644" s="23">
        <v>1308011727</v>
      </c>
      <c r="T1644" s="18">
        <f t="shared" si="103"/>
        <v>40707.816284722219</v>
      </c>
      <c r="U1644" s="23">
        <v>1306283727</v>
      </c>
      <c r="V1644" s="18">
        <f t="shared" si="104"/>
        <v>40687.816284722219</v>
      </c>
      <c r="W1644" s="18"/>
    </row>
    <row r="1645" spans="1:2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0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01"/>
        <v>1.2470000000000001</v>
      </c>
      <c r="P1645" s="6">
        <f t="shared" si="102"/>
        <v>168.51351351351352</v>
      </c>
      <c r="Q1645" s="6" t="s">
        <v>8324</v>
      </c>
      <c r="R1645" s="6" t="s">
        <v>8345</v>
      </c>
      <c r="S1645" s="23">
        <v>1348516012</v>
      </c>
      <c r="T1645" s="18">
        <f t="shared" si="103"/>
        <v>41176.615879629629</v>
      </c>
      <c r="U1645" s="23">
        <v>1345924012</v>
      </c>
      <c r="V1645" s="18">
        <f t="shared" si="104"/>
        <v>41146.615879629629</v>
      </c>
      <c r="W1645" s="18"/>
    </row>
    <row r="1646" spans="1:2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0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01"/>
        <v>1.095</v>
      </c>
      <c r="P1646" s="6">
        <f t="shared" si="102"/>
        <v>85.546875</v>
      </c>
      <c r="Q1646" s="6" t="s">
        <v>8324</v>
      </c>
      <c r="R1646" s="6" t="s">
        <v>8345</v>
      </c>
      <c r="S1646" s="23">
        <v>1353551160</v>
      </c>
      <c r="T1646" s="18">
        <f t="shared" si="103"/>
        <v>41234.893055555549</v>
      </c>
      <c r="U1646" s="23">
        <v>1348363560</v>
      </c>
      <c r="V1646" s="18">
        <f t="shared" si="104"/>
        <v>41174.851388888885</v>
      </c>
      <c r="W1646" s="18"/>
    </row>
    <row r="1647" spans="1:2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0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01"/>
        <v>1.1080000000000001</v>
      </c>
      <c r="P1647" s="6">
        <f t="shared" si="102"/>
        <v>554</v>
      </c>
      <c r="Q1647" s="6" t="s">
        <v>8324</v>
      </c>
      <c r="R1647" s="6" t="s">
        <v>8345</v>
      </c>
      <c r="S1647" s="23">
        <v>1379515740</v>
      </c>
      <c r="T1647" s="18">
        <f t="shared" si="103"/>
        <v>41535.40902777778</v>
      </c>
      <c r="U1647" s="23">
        <v>1378306140</v>
      </c>
      <c r="V1647" s="18">
        <f t="shared" si="104"/>
        <v>41521.40902777778</v>
      </c>
      <c r="W1647" s="18"/>
    </row>
    <row r="1648" spans="1:2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0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01"/>
        <v>1.1020000000000001</v>
      </c>
      <c r="P1648" s="6">
        <f t="shared" si="102"/>
        <v>26.554216867469879</v>
      </c>
      <c r="Q1648" s="6" t="s">
        <v>8324</v>
      </c>
      <c r="R1648" s="6" t="s">
        <v>8345</v>
      </c>
      <c r="S1648" s="23">
        <v>1408039860</v>
      </c>
      <c r="T1648" s="18">
        <f t="shared" si="103"/>
        <v>41865.549305555549</v>
      </c>
      <c r="U1648" s="23">
        <v>1405248503</v>
      </c>
      <c r="V1648" s="18">
        <f t="shared" si="104"/>
        <v>41833.241932870369</v>
      </c>
      <c r="W1648" s="18"/>
    </row>
    <row r="1649" spans="1:2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0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01"/>
        <v>1.0471999999999999</v>
      </c>
      <c r="P1649" s="6">
        <f t="shared" si="102"/>
        <v>113.82608695652173</v>
      </c>
      <c r="Q1649" s="6" t="s">
        <v>8324</v>
      </c>
      <c r="R1649" s="6" t="s">
        <v>8345</v>
      </c>
      <c r="S1649" s="23">
        <v>1339235377</v>
      </c>
      <c r="T1649" s="18">
        <f t="shared" si="103"/>
        <v>41069.201122685183</v>
      </c>
      <c r="U1649" s="23">
        <v>1336643377</v>
      </c>
      <c r="V1649" s="18">
        <f t="shared" si="104"/>
        <v>41039.201122685183</v>
      </c>
      <c r="W1649" s="18"/>
    </row>
    <row r="1650" spans="1:2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01"/>
        <v>1.2526086956521738</v>
      </c>
      <c r="P1650" s="6">
        <f t="shared" si="102"/>
        <v>32.011111111111113</v>
      </c>
      <c r="Q1650" s="6" t="s">
        <v>8324</v>
      </c>
      <c r="R1650" s="6" t="s">
        <v>8345</v>
      </c>
      <c r="S1650" s="23">
        <v>1300636482</v>
      </c>
      <c r="T1650" s="18">
        <f t="shared" si="103"/>
        <v>40622.454652777778</v>
      </c>
      <c r="U1650" s="23">
        <v>1298048082</v>
      </c>
      <c r="V1650" s="18">
        <f t="shared" si="104"/>
        <v>40592.496319444443</v>
      </c>
      <c r="W1650" s="18"/>
    </row>
    <row r="1651" spans="1:2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0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01"/>
        <v>1.0058763157894737</v>
      </c>
      <c r="P1651" s="6">
        <f t="shared" si="102"/>
        <v>47.189259259259259</v>
      </c>
      <c r="Q1651" s="6" t="s">
        <v>8324</v>
      </c>
      <c r="R1651" s="6" t="s">
        <v>8345</v>
      </c>
      <c r="S1651" s="23">
        <v>1400862355</v>
      </c>
      <c r="T1651" s="18">
        <f t="shared" si="103"/>
        <v>41782.476331018515</v>
      </c>
      <c r="U1651" s="23">
        <v>1396974355</v>
      </c>
      <c r="V1651" s="18">
        <f t="shared" si="104"/>
        <v>41737.476331018515</v>
      </c>
      <c r="W1651" s="18"/>
    </row>
    <row r="1652" spans="1:2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0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01"/>
        <v>1.4155</v>
      </c>
      <c r="P1652" s="6">
        <f t="shared" si="102"/>
        <v>88.46875</v>
      </c>
      <c r="Q1652" s="6" t="s">
        <v>8324</v>
      </c>
      <c r="R1652" s="6" t="s">
        <v>8345</v>
      </c>
      <c r="S1652" s="23">
        <v>1381314437</v>
      </c>
      <c r="T1652" s="18">
        <f t="shared" si="103"/>
        <v>41556.227280092593</v>
      </c>
      <c r="U1652" s="23">
        <v>1378722437</v>
      </c>
      <c r="V1652" s="18">
        <f t="shared" si="104"/>
        <v>41526.227280092593</v>
      </c>
      <c r="W1652" s="18"/>
    </row>
    <row r="1653" spans="1:2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0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01"/>
        <v>1.0075000000000001</v>
      </c>
      <c r="P1653" s="6">
        <f t="shared" si="102"/>
        <v>100.75</v>
      </c>
      <c r="Q1653" s="6" t="s">
        <v>8324</v>
      </c>
      <c r="R1653" s="6" t="s">
        <v>8345</v>
      </c>
      <c r="S1653" s="23">
        <v>1303801140</v>
      </c>
      <c r="T1653" s="18">
        <f t="shared" si="103"/>
        <v>40659.082638888889</v>
      </c>
      <c r="U1653" s="23">
        <v>1300916220</v>
      </c>
      <c r="V1653" s="18">
        <f t="shared" si="104"/>
        <v>40625.692361111105</v>
      </c>
      <c r="W1653" s="18"/>
    </row>
    <row r="1654" spans="1:2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0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01"/>
        <v>1.0066666666666666</v>
      </c>
      <c r="P1654" s="6">
        <f t="shared" si="102"/>
        <v>64.714285714285708</v>
      </c>
      <c r="Q1654" s="6" t="s">
        <v>8324</v>
      </c>
      <c r="R1654" s="6" t="s">
        <v>8345</v>
      </c>
      <c r="S1654" s="23">
        <v>1385297393</v>
      </c>
      <c r="T1654" s="18">
        <f t="shared" si="103"/>
        <v>41602.326307870368</v>
      </c>
      <c r="U1654" s="23">
        <v>1382701793</v>
      </c>
      <c r="V1654" s="18">
        <f t="shared" si="104"/>
        <v>41572.284641203703</v>
      </c>
      <c r="W1654" s="18"/>
    </row>
    <row r="1655" spans="1:2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0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01"/>
        <v>1.7423040000000001</v>
      </c>
      <c r="P1655" s="6">
        <f t="shared" si="102"/>
        <v>51.854285714285716</v>
      </c>
      <c r="Q1655" s="6" t="s">
        <v>8324</v>
      </c>
      <c r="R1655" s="6" t="s">
        <v>8345</v>
      </c>
      <c r="S1655" s="23">
        <v>1303675296</v>
      </c>
      <c r="T1655" s="18">
        <f t="shared" si="103"/>
        <v>40657.626111111109</v>
      </c>
      <c r="U1655" s="23">
        <v>1300996896</v>
      </c>
      <c r="V1655" s="18">
        <f t="shared" si="104"/>
        <v>40626.626111111109</v>
      </c>
      <c r="W1655" s="18"/>
    </row>
    <row r="1656" spans="1:2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0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01"/>
        <v>1.199090909090909</v>
      </c>
      <c r="P1656" s="6">
        <f t="shared" si="102"/>
        <v>38.794117647058826</v>
      </c>
      <c r="Q1656" s="6" t="s">
        <v>8324</v>
      </c>
      <c r="R1656" s="6" t="s">
        <v>8345</v>
      </c>
      <c r="S1656" s="23">
        <v>1334784160</v>
      </c>
      <c r="T1656" s="18">
        <f t="shared" si="103"/>
        <v>41017.682407407403</v>
      </c>
      <c r="U1656" s="23">
        <v>1332192160</v>
      </c>
      <c r="V1656" s="18">
        <f t="shared" si="104"/>
        <v>40987.682407407403</v>
      </c>
      <c r="W1656" s="18"/>
    </row>
    <row r="1657" spans="1:2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0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01"/>
        <v>1.4286666666666668</v>
      </c>
      <c r="P1657" s="6">
        <f t="shared" si="102"/>
        <v>44.645833333333336</v>
      </c>
      <c r="Q1657" s="6" t="s">
        <v>8324</v>
      </c>
      <c r="R1657" s="6" t="s">
        <v>8345</v>
      </c>
      <c r="S1657" s="23">
        <v>1333648820</v>
      </c>
      <c r="T1657" s="18">
        <f t="shared" si="103"/>
        <v>41004.541898148142</v>
      </c>
      <c r="U1657" s="23">
        <v>1331060420</v>
      </c>
      <c r="V1657" s="18">
        <f t="shared" si="104"/>
        <v>40974.583564814813</v>
      </c>
      <c r="W1657" s="18"/>
    </row>
    <row r="1658" spans="1:2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0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01"/>
        <v>1.0033493333333334</v>
      </c>
      <c r="P1658" s="6">
        <f t="shared" si="102"/>
        <v>156.77333333333334</v>
      </c>
      <c r="Q1658" s="6" t="s">
        <v>8324</v>
      </c>
      <c r="R1658" s="6" t="s">
        <v>8345</v>
      </c>
      <c r="S1658" s="23">
        <v>1355437052</v>
      </c>
      <c r="T1658" s="18">
        <f t="shared" si="103"/>
        <v>41256.720509259256</v>
      </c>
      <c r="U1658" s="23">
        <v>1352845052</v>
      </c>
      <c r="V1658" s="18">
        <f t="shared" si="104"/>
        <v>41226.720509259256</v>
      </c>
      <c r="W1658" s="18"/>
    </row>
    <row r="1659" spans="1:2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0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01"/>
        <v>1.0493380000000001</v>
      </c>
      <c r="P1659" s="6">
        <f t="shared" si="102"/>
        <v>118.70339366515837</v>
      </c>
      <c r="Q1659" s="6" t="s">
        <v>8324</v>
      </c>
      <c r="R1659" s="6" t="s">
        <v>8345</v>
      </c>
      <c r="S1659" s="23">
        <v>1337885168</v>
      </c>
      <c r="T1659" s="18">
        <f t="shared" si="103"/>
        <v>41053.573703703703</v>
      </c>
      <c r="U1659" s="23">
        <v>1335293168</v>
      </c>
      <c r="V1659" s="18">
        <f t="shared" si="104"/>
        <v>41023.573703703703</v>
      </c>
      <c r="W1659" s="18"/>
    </row>
    <row r="1660" spans="1:2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01"/>
        <v>1.3223333333333334</v>
      </c>
      <c r="P1660" s="6">
        <f t="shared" si="102"/>
        <v>74.149532710280369</v>
      </c>
      <c r="Q1660" s="6" t="s">
        <v>8324</v>
      </c>
      <c r="R1660" s="6" t="s">
        <v>8345</v>
      </c>
      <c r="S1660" s="23">
        <v>1355840400</v>
      </c>
      <c r="T1660" s="18">
        <f t="shared" si="103"/>
        <v>41261.388888888883</v>
      </c>
      <c r="U1660" s="23">
        <v>1352524767</v>
      </c>
      <c r="V1660" s="18">
        <f t="shared" si="104"/>
        <v>41223.013506944444</v>
      </c>
      <c r="W1660" s="18"/>
    </row>
    <row r="1661" spans="1:2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0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01"/>
        <v>1.1279999999999999</v>
      </c>
      <c r="P1661" s="6">
        <f t="shared" si="102"/>
        <v>12.533333333333333</v>
      </c>
      <c r="Q1661" s="6" t="s">
        <v>8324</v>
      </c>
      <c r="R1661" s="6" t="s">
        <v>8345</v>
      </c>
      <c r="S1661" s="23">
        <v>1387281600</v>
      </c>
      <c r="T1661" s="18">
        <f t="shared" si="103"/>
        <v>41625.291666666664</v>
      </c>
      <c r="U1661" s="23">
        <v>1384811721</v>
      </c>
      <c r="V1661" s="18">
        <f t="shared" si="104"/>
        <v>41596.705104166664</v>
      </c>
      <c r="W1661" s="18"/>
    </row>
    <row r="1662" spans="1:2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0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01"/>
        <v>12.5375</v>
      </c>
      <c r="P1662" s="6">
        <f t="shared" si="102"/>
        <v>27.861111111111111</v>
      </c>
      <c r="Q1662" s="6" t="s">
        <v>8324</v>
      </c>
      <c r="R1662" s="6" t="s">
        <v>8345</v>
      </c>
      <c r="S1662" s="23">
        <v>1462053540</v>
      </c>
      <c r="T1662" s="18">
        <f t="shared" si="103"/>
        <v>42490.707638888889</v>
      </c>
      <c r="U1662" s="23">
        <v>1459355950</v>
      </c>
      <c r="V1662" s="18">
        <f t="shared" si="104"/>
        <v>42459.485532407409</v>
      </c>
      <c r="W1662" s="18"/>
    </row>
    <row r="1663" spans="1:2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0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01"/>
        <v>1.0250632911392406</v>
      </c>
      <c r="P1663" s="6">
        <f t="shared" si="102"/>
        <v>80.178217821782184</v>
      </c>
      <c r="Q1663" s="6" t="s">
        <v>8324</v>
      </c>
      <c r="R1663" s="6" t="s">
        <v>8345</v>
      </c>
      <c r="S1663" s="23">
        <v>1453064400</v>
      </c>
      <c r="T1663" s="18">
        <f t="shared" si="103"/>
        <v>42386.666666666664</v>
      </c>
      <c r="U1663" s="23">
        <v>1449359831</v>
      </c>
      <c r="V1663" s="18">
        <f t="shared" si="104"/>
        <v>42343.789710648147</v>
      </c>
      <c r="W1663" s="18"/>
    </row>
    <row r="1664" spans="1:2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0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01"/>
        <v>1.026375</v>
      </c>
      <c r="P1664" s="6">
        <f t="shared" si="102"/>
        <v>132.43548387096774</v>
      </c>
      <c r="Q1664" s="6" t="s">
        <v>8324</v>
      </c>
      <c r="R1664" s="6" t="s">
        <v>8345</v>
      </c>
      <c r="S1664" s="23">
        <v>1325310336</v>
      </c>
      <c r="T1664" s="18">
        <f t="shared" si="103"/>
        <v>40908.031666666662</v>
      </c>
      <c r="U1664" s="23">
        <v>1320122736</v>
      </c>
      <c r="V1664" s="18">
        <f t="shared" si="104"/>
        <v>40847.99</v>
      </c>
      <c r="W1664" s="18"/>
    </row>
    <row r="1665" spans="1:2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0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01"/>
        <v>1.08</v>
      </c>
      <c r="P1665" s="6">
        <f t="shared" si="102"/>
        <v>33.75</v>
      </c>
      <c r="Q1665" s="6" t="s">
        <v>8324</v>
      </c>
      <c r="R1665" s="6" t="s">
        <v>8345</v>
      </c>
      <c r="S1665" s="23">
        <v>1422750707</v>
      </c>
      <c r="T1665" s="18">
        <f t="shared" si="103"/>
        <v>42035.813738425924</v>
      </c>
      <c r="U1665" s="23">
        <v>1420158707</v>
      </c>
      <c r="V1665" s="18">
        <f t="shared" si="104"/>
        <v>42005.813738425924</v>
      </c>
      <c r="W1665" s="18"/>
    </row>
    <row r="1666" spans="1:2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0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si="101"/>
        <v>1.2240879999999998</v>
      </c>
      <c r="P1666" s="6">
        <f t="shared" si="102"/>
        <v>34.384494382022467</v>
      </c>
      <c r="Q1666" s="6" t="s">
        <v>8324</v>
      </c>
      <c r="R1666" s="6" t="s">
        <v>8345</v>
      </c>
      <c r="S1666" s="23">
        <v>1331870340</v>
      </c>
      <c r="T1666" s="18">
        <f t="shared" si="103"/>
        <v>40983.957638888889</v>
      </c>
      <c r="U1666" s="23">
        <v>1328033818</v>
      </c>
      <c r="V1666" s="18">
        <f t="shared" si="104"/>
        <v>40939.553449074076</v>
      </c>
      <c r="W1666" s="18"/>
    </row>
    <row r="1667" spans="1:2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0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ref="O1667:O1730" si="105">E1667/D1667</f>
        <v>1.1945714285714286</v>
      </c>
      <c r="P1667" s="6">
        <f t="shared" ref="P1667:P1730" si="106">IFERROR(E1667/L1667,0)</f>
        <v>44.956989247311824</v>
      </c>
      <c r="Q1667" s="6" t="s">
        <v>8324</v>
      </c>
      <c r="R1667" s="6" t="s">
        <v>8345</v>
      </c>
      <c r="S1667" s="23">
        <v>1298343600</v>
      </c>
      <c r="T1667" s="18">
        <f t="shared" ref="T1667:T1730" si="107">(S1667/86400)+25569+(-5/24)</f>
        <v>40595.916666666664</v>
      </c>
      <c r="U1667" s="23">
        <v>1295624113</v>
      </c>
      <c r="V1667" s="18">
        <f t="shared" ref="V1667:V1730" si="108">(U1667/86400)+25569+(-5/24)</f>
        <v>40564.441122685181</v>
      </c>
      <c r="W1667" s="18"/>
    </row>
    <row r="1668" spans="1:2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0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05"/>
        <v>1.6088</v>
      </c>
      <c r="P1668" s="6">
        <f t="shared" si="106"/>
        <v>41.04081632653061</v>
      </c>
      <c r="Q1668" s="6" t="s">
        <v>8324</v>
      </c>
      <c r="R1668" s="6" t="s">
        <v>8345</v>
      </c>
      <c r="S1668" s="23">
        <v>1364447073</v>
      </c>
      <c r="T1668" s="18">
        <f t="shared" si="107"/>
        <v>41361.003159722219</v>
      </c>
      <c r="U1668" s="23">
        <v>1361858673</v>
      </c>
      <c r="V1668" s="18">
        <f t="shared" si="108"/>
        <v>41331.04482638889</v>
      </c>
      <c r="W1668" s="18"/>
    </row>
    <row r="1669" spans="1:2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0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05"/>
        <v>1.2685294117647059</v>
      </c>
      <c r="P1669" s="6">
        <f t="shared" si="106"/>
        <v>52.597560975609753</v>
      </c>
      <c r="Q1669" s="6" t="s">
        <v>8324</v>
      </c>
      <c r="R1669" s="6" t="s">
        <v>8345</v>
      </c>
      <c r="S1669" s="23">
        <v>1394521140</v>
      </c>
      <c r="T1669" s="18">
        <f t="shared" si="107"/>
        <v>41709.082638888889</v>
      </c>
      <c r="U1669" s="23">
        <v>1392169298</v>
      </c>
      <c r="V1669" s="18">
        <f t="shared" si="108"/>
        <v>41681.862245370365</v>
      </c>
      <c r="W1669" s="18"/>
    </row>
    <row r="1670" spans="1:2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05"/>
        <v>1.026375</v>
      </c>
      <c r="P1670" s="6">
        <f t="shared" si="106"/>
        <v>70.784482758620683</v>
      </c>
      <c r="Q1670" s="6" t="s">
        <v>8324</v>
      </c>
      <c r="R1670" s="6" t="s">
        <v>8345</v>
      </c>
      <c r="S1670" s="23">
        <v>1322454939</v>
      </c>
      <c r="T1670" s="18">
        <f t="shared" si="107"/>
        <v>40874.983090277776</v>
      </c>
      <c r="U1670" s="23">
        <v>1319859339</v>
      </c>
      <c r="V1670" s="18">
        <f t="shared" si="108"/>
        <v>40844.941423611112</v>
      </c>
      <c r="W1670" s="18"/>
    </row>
    <row r="1671" spans="1:2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0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05"/>
        <v>1.3975</v>
      </c>
      <c r="P1671" s="6">
        <f t="shared" si="106"/>
        <v>53.75</v>
      </c>
      <c r="Q1671" s="6" t="s">
        <v>8324</v>
      </c>
      <c r="R1671" s="6" t="s">
        <v>8345</v>
      </c>
      <c r="S1671" s="23">
        <v>1464729276</v>
      </c>
      <c r="T1671" s="18">
        <f t="shared" si="107"/>
        <v>42521.676805555551</v>
      </c>
      <c r="U1671" s="23">
        <v>1459545276</v>
      </c>
      <c r="V1671" s="18">
        <f t="shared" si="108"/>
        <v>42461.676805555551</v>
      </c>
      <c r="W1671" s="18"/>
    </row>
    <row r="1672" spans="1:2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0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05"/>
        <v>1.026</v>
      </c>
      <c r="P1672" s="6">
        <f t="shared" si="106"/>
        <v>44.608695652173914</v>
      </c>
      <c r="Q1672" s="6" t="s">
        <v>8324</v>
      </c>
      <c r="R1672" s="6" t="s">
        <v>8345</v>
      </c>
      <c r="S1672" s="23">
        <v>1278302400</v>
      </c>
      <c r="T1672" s="18">
        <f t="shared" si="107"/>
        <v>40363.958333333328</v>
      </c>
      <c r="U1672" s="23">
        <v>1273961999</v>
      </c>
      <c r="V1672" s="18">
        <f t="shared" si="108"/>
        <v>40313.722210648142</v>
      </c>
      <c r="W1672" s="18"/>
    </row>
    <row r="1673" spans="1:2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0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05"/>
        <v>1.0067349999999999</v>
      </c>
      <c r="P1673" s="6">
        <f t="shared" si="106"/>
        <v>26.148961038961041</v>
      </c>
      <c r="Q1673" s="6" t="s">
        <v>8324</v>
      </c>
      <c r="R1673" s="6" t="s">
        <v>8345</v>
      </c>
      <c r="S1673" s="23">
        <v>1470056614</v>
      </c>
      <c r="T1673" s="18">
        <f t="shared" si="107"/>
        <v>42583.335810185185</v>
      </c>
      <c r="U1673" s="23">
        <v>1467464614</v>
      </c>
      <c r="V1673" s="18">
        <f t="shared" si="108"/>
        <v>42553.335810185185</v>
      </c>
      <c r="W1673" s="18"/>
    </row>
    <row r="1674" spans="1:2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0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05"/>
        <v>1.1294117647058823</v>
      </c>
      <c r="P1674" s="6">
        <f t="shared" si="106"/>
        <v>39.183673469387756</v>
      </c>
      <c r="Q1674" s="6" t="s">
        <v>8324</v>
      </c>
      <c r="R1674" s="6" t="s">
        <v>8345</v>
      </c>
      <c r="S1674" s="23">
        <v>1338824730</v>
      </c>
      <c r="T1674" s="18">
        <f t="shared" si="107"/>
        <v>41064.448263888888</v>
      </c>
      <c r="U1674" s="23">
        <v>1336232730</v>
      </c>
      <c r="V1674" s="18">
        <f t="shared" si="108"/>
        <v>41034.448263888888</v>
      </c>
      <c r="W1674" s="18"/>
    </row>
    <row r="1675" spans="1:2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0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05"/>
        <v>1.2809523809523808</v>
      </c>
      <c r="P1675" s="6">
        <f t="shared" si="106"/>
        <v>45.593220338983052</v>
      </c>
      <c r="Q1675" s="6" t="s">
        <v>8324</v>
      </c>
      <c r="R1675" s="6" t="s">
        <v>8345</v>
      </c>
      <c r="S1675" s="23">
        <v>1425675892</v>
      </c>
      <c r="T1675" s="18">
        <f t="shared" si="107"/>
        <v>42069.670046296298</v>
      </c>
      <c r="U1675" s="23">
        <v>1423083892</v>
      </c>
      <c r="V1675" s="18">
        <f t="shared" si="108"/>
        <v>42039.670046296298</v>
      </c>
      <c r="W1675" s="18"/>
    </row>
    <row r="1676" spans="1:2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0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05"/>
        <v>2.0169999999999999</v>
      </c>
      <c r="P1676" s="6">
        <f t="shared" si="106"/>
        <v>89.247787610619469</v>
      </c>
      <c r="Q1676" s="6" t="s">
        <v>8324</v>
      </c>
      <c r="R1676" s="6" t="s">
        <v>8345</v>
      </c>
      <c r="S1676" s="23">
        <v>1471503540</v>
      </c>
      <c r="T1676" s="18">
        <f t="shared" si="107"/>
        <v>42600.082638888889</v>
      </c>
      <c r="U1676" s="23">
        <v>1468852306</v>
      </c>
      <c r="V1676" s="18">
        <f t="shared" si="108"/>
        <v>42569.397060185183</v>
      </c>
      <c r="W1676" s="18"/>
    </row>
    <row r="1677" spans="1:2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0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05"/>
        <v>1.37416</v>
      </c>
      <c r="P1677" s="6">
        <f t="shared" si="106"/>
        <v>40.416470588235299</v>
      </c>
      <c r="Q1677" s="6" t="s">
        <v>8324</v>
      </c>
      <c r="R1677" s="6" t="s">
        <v>8345</v>
      </c>
      <c r="S1677" s="23">
        <v>1318802580</v>
      </c>
      <c r="T1677" s="18">
        <f t="shared" si="107"/>
        <v>40832.710416666661</v>
      </c>
      <c r="U1677" s="23">
        <v>1316194540</v>
      </c>
      <c r="V1677" s="18">
        <f t="shared" si="108"/>
        <v>40802.524768518517</v>
      </c>
      <c r="W1677" s="18"/>
    </row>
    <row r="1678" spans="1:2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0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05"/>
        <v>1.1533333333333333</v>
      </c>
      <c r="P1678" s="6">
        <f t="shared" si="106"/>
        <v>82.38095238095238</v>
      </c>
      <c r="Q1678" s="6" t="s">
        <v>8324</v>
      </c>
      <c r="R1678" s="6" t="s">
        <v>8345</v>
      </c>
      <c r="S1678" s="23">
        <v>1334980740</v>
      </c>
      <c r="T1678" s="18">
        <f t="shared" si="107"/>
        <v>41019.957638888889</v>
      </c>
      <c r="U1678" s="23">
        <v>1330968347</v>
      </c>
      <c r="V1678" s="18">
        <f t="shared" si="108"/>
        <v>40973.517905092587</v>
      </c>
      <c r="W1678" s="18"/>
    </row>
    <row r="1679" spans="1:2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0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05"/>
        <v>1.1166666666666667</v>
      </c>
      <c r="P1679" s="6">
        <f t="shared" si="106"/>
        <v>159.52380952380952</v>
      </c>
      <c r="Q1679" s="6" t="s">
        <v>8324</v>
      </c>
      <c r="R1679" s="6" t="s">
        <v>8345</v>
      </c>
      <c r="S1679" s="23">
        <v>1460786340</v>
      </c>
      <c r="T1679" s="18">
        <f t="shared" si="107"/>
        <v>42476.040972222218</v>
      </c>
      <c r="U1679" s="23">
        <v>1455615976</v>
      </c>
      <c r="V1679" s="18">
        <f t="shared" si="108"/>
        <v>42416.198796296296</v>
      </c>
      <c r="W1679" s="18"/>
    </row>
    <row r="1680" spans="1:2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05"/>
        <v>1.1839999999999999</v>
      </c>
      <c r="P1680" s="6">
        <f t="shared" si="106"/>
        <v>36.244897959183675</v>
      </c>
      <c r="Q1680" s="6" t="s">
        <v>8324</v>
      </c>
      <c r="R1680" s="6" t="s">
        <v>8345</v>
      </c>
      <c r="S1680" s="23">
        <v>1391718671</v>
      </c>
      <c r="T1680" s="18">
        <f t="shared" si="107"/>
        <v>41676.646655092591</v>
      </c>
      <c r="U1680" s="23">
        <v>1390509071</v>
      </c>
      <c r="V1680" s="18">
        <f t="shared" si="108"/>
        <v>41662.646655092591</v>
      </c>
      <c r="W1680" s="18"/>
    </row>
    <row r="1681" spans="1:2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0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05"/>
        <v>1.75</v>
      </c>
      <c r="P1681" s="6">
        <f t="shared" si="106"/>
        <v>62.5</v>
      </c>
      <c r="Q1681" s="6" t="s">
        <v>8324</v>
      </c>
      <c r="R1681" s="6" t="s">
        <v>8345</v>
      </c>
      <c r="S1681" s="23">
        <v>1311298745</v>
      </c>
      <c r="T1681" s="18">
        <f t="shared" si="107"/>
        <v>40745.860474537032</v>
      </c>
      <c r="U1681" s="23">
        <v>1309311545</v>
      </c>
      <c r="V1681" s="18">
        <f t="shared" si="108"/>
        <v>40722.860474537032</v>
      </c>
      <c r="W1681" s="18"/>
    </row>
    <row r="1682" spans="1:2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0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05"/>
        <v>1.175</v>
      </c>
      <c r="P1682" s="6">
        <f t="shared" si="106"/>
        <v>47</v>
      </c>
      <c r="Q1682" s="6" t="s">
        <v>8324</v>
      </c>
      <c r="R1682" s="6" t="s">
        <v>8345</v>
      </c>
      <c r="S1682" s="23">
        <v>1405188667</v>
      </c>
      <c r="T1682" s="18">
        <f t="shared" si="107"/>
        <v>41832.549386574072</v>
      </c>
      <c r="U1682" s="23">
        <v>1402596667</v>
      </c>
      <c r="V1682" s="18">
        <f t="shared" si="108"/>
        <v>41802.549386574072</v>
      </c>
      <c r="W1682" s="18"/>
    </row>
    <row r="1683" spans="1:2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05"/>
        <v>1.0142212307692309</v>
      </c>
      <c r="P1683" s="6">
        <f t="shared" si="106"/>
        <v>74.575090497737563</v>
      </c>
      <c r="Q1683" s="6" t="s">
        <v>8324</v>
      </c>
      <c r="R1683" s="6" t="s">
        <v>8346</v>
      </c>
      <c r="S1683" s="23">
        <v>1490752800</v>
      </c>
      <c r="T1683" s="18">
        <f t="shared" si="107"/>
        <v>42822.874999999993</v>
      </c>
      <c r="U1683" s="23">
        <v>1486522484</v>
      </c>
      <c r="V1683" s="18">
        <f t="shared" si="108"/>
        <v>42773.91300925926</v>
      </c>
      <c r="W1683" s="18"/>
    </row>
    <row r="1684" spans="1:2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05"/>
        <v>0</v>
      </c>
      <c r="P1684" s="6">
        <f t="shared" si="106"/>
        <v>0</v>
      </c>
      <c r="Q1684" s="6" t="s">
        <v>8324</v>
      </c>
      <c r="R1684" s="6" t="s">
        <v>8346</v>
      </c>
      <c r="S1684" s="23">
        <v>1492142860</v>
      </c>
      <c r="T1684" s="18">
        <f t="shared" si="107"/>
        <v>42838.963657407403</v>
      </c>
      <c r="U1684" s="23">
        <v>1486962460</v>
      </c>
      <c r="V1684" s="18">
        <f t="shared" si="108"/>
        <v>42779.005324074074</v>
      </c>
      <c r="W1684" s="18"/>
    </row>
    <row r="1685" spans="1:2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05"/>
        <v>0.21714285714285714</v>
      </c>
      <c r="P1685" s="6">
        <f t="shared" si="106"/>
        <v>76</v>
      </c>
      <c r="Q1685" s="6" t="s">
        <v>8324</v>
      </c>
      <c r="R1685" s="6" t="s">
        <v>8346</v>
      </c>
      <c r="S1685" s="23">
        <v>1491590738</v>
      </c>
      <c r="T1685" s="18">
        <f t="shared" si="107"/>
        <v>42832.57335648148</v>
      </c>
      <c r="U1685" s="23">
        <v>1489517138</v>
      </c>
      <c r="V1685" s="18">
        <f t="shared" si="108"/>
        <v>42808.57335648148</v>
      </c>
      <c r="W1685" s="18"/>
    </row>
    <row r="1686" spans="1:2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05"/>
        <v>1.0912500000000001</v>
      </c>
      <c r="P1686" s="6">
        <f t="shared" si="106"/>
        <v>86.43564356435644</v>
      </c>
      <c r="Q1686" s="6" t="s">
        <v>8324</v>
      </c>
      <c r="R1686" s="6" t="s">
        <v>8346</v>
      </c>
      <c r="S1686" s="23">
        <v>1489775641</v>
      </c>
      <c r="T1686" s="18">
        <f t="shared" si="107"/>
        <v>42811.565289351849</v>
      </c>
      <c r="U1686" s="23">
        <v>1487360041</v>
      </c>
      <c r="V1686" s="18">
        <f t="shared" si="108"/>
        <v>42783.606956018521</v>
      </c>
      <c r="W1686" s="18"/>
    </row>
    <row r="1687" spans="1:2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05"/>
        <v>1.0285714285714285</v>
      </c>
      <c r="P1687" s="6">
        <f t="shared" si="106"/>
        <v>24</v>
      </c>
      <c r="Q1687" s="6" t="s">
        <v>8324</v>
      </c>
      <c r="R1687" s="6" t="s">
        <v>8346</v>
      </c>
      <c r="S1687" s="23">
        <v>1490331623</v>
      </c>
      <c r="T1687" s="18">
        <f t="shared" si="107"/>
        <v>42818.0002662037</v>
      </c>
      <c r="U1687" s="23">
        <v>1487743223</v>
      </c>
      <c r="V1687" s="18">
        <f t="shared" si="108"/>
        <v>42788.041932870365</v>
      </c>
      <c r="W1687" s="18"/>
    </row>
    <row r="1688" spans="1:2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05"/>
        <v>3.5999999999999999E-3</v>
      </c>
      <c r="P1688" s="6">
        <f t="shared" si="106"/>
        <v>18</v>
      </c>
      <c r="Q1688" s="6" t="s">
        <v>8324</v>
      </c>
      <c r="R1688" s="6" t="s">
        <v>8346</v>
      </c>
      <c r="S1688" s="23">
        <v>1493320519</v>
      </c>
      <c r="T1688" s="18">
        <f t="shared" si="107"/>
        <v>42852.593969907401</v>
      </c>
      <c r="U1688" s="23">
        <v>1488140119</v>
      </c>
      <c r="V1688" s="18">
        <f t="shared" si="108"/>
        <v>42792.635636574072</v>
      </c>
      <c r="W1688" s="18"/>
    </row>
    <row r="1689" spans="1:2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05"/>
        <v>0.3125</v>
      </c>
      <c r="P1689" s="6">
        <f t="shared" si="106"/>
        <v>80.128205128205124</v>
      </c>
      <c r="Q1689" s="6" t="s">
        <v>8324</v>
      </c>
      <c r="R1689" s="6" t="s">
        <v>8346</v>
      </c>
      <c r="S1689" s="23">
        <v>1491855300</v>
      </c>
      <c r="T1689" s="18">
        <f t="shared" si="107"/>
        <v>42835.635416666664</v>
      </c>
      <c r="U1689" s="23">
        <v>1488935245</v>
      </c>
      <c r="V1689" s="18">
        <f t="shared" si="108"/>
        <v>42801.838483796295</v>
      </c>
      <c r="W1689" s="18"/>
    </row>
    <row r="1690" spans="1:2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05"/>
        <v>0.443</v>
      </c>
      <c r="P1690" s="6">
        <f t="shared" si="106"/>
        <v>253.14285714285714</v>
      </c>
      <c r="Q1690" s="6" t="s">
        <v>8324</v>
      </c>
      <c r="R1690" s="6" t="s">
        <v>8346</v>
      </c>
      <c r="S1690" s="23">
        <v>1491738594</v>
      </c>
      <c r="T1690" s="18">
        <f t="shared" si="107"/>
        <v>42834.28465277778</v>
      </c>
      <c r="U1690" s="23">
        <v>1489150194</v>
      </c>
      <c r="V1690" s="18">
        <f t="shared" si="108"/>
        <v>42804.326319444437</v>
      </c>
      <c r="W1690" s="18"/>
    </row>
    <row r="1691" spans="1:2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05"/>
        <v>1</v>
      </c>
      <c r="P1691" s="6">
        <f t="shared" si="106"/>
        <v>171.42857142857142</v>
      </c>
      <c r="Q1691" s="6" t="s">
        <v>8324</v>
      </c>
      <c r="R1691" s="6" t="s">
        <v>8346</v>
      </c>
      <c r="S1691" s="23">
        <v>1489700230</v>
      </c>
      <c r="T1691" s="18">
        <f t="shared" si="107"/>
        <v>42810.692476851851</v>
      </c>
      <c r="U1691" s="23">
        <v>1487111830</v>
      </c>
      <c r="V1691" s="18">
        <f t="shared" si="108"/>
        <v>42780.734143518515</v>
      </c>
      <c r="W1691" s="18"/>
    </row>
    <row r="1692" spans="1:2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05"/>
        <v>0.254</v>
      </c>
      <c r="P1692" s="6">
        <f t="shared" si="106"/>
        <v>57.727272727272727</v>
      </c>
      <c r="Q1692" s="6" t="s">
        <v>8324</v>
      </c>
      <c r="R1692" s="6" t="s">
        <v>8346</v>
      </c>
      <c r="S1692" s="23">
        <v>1491470442</v>
      </c>
      <c r="T1692" s="18">
        <f t="shared" si="107"/>
        <v>42831.181041666663</v>
      </c>
      <c r="U1692" s="23">
        <v>1488882042</v>
      </c>
      <c r="V1692" s="18">
        <f t="shared" si="108"/>
        <v>42801.222708333335</v>
      </c>
      <c r="W1692" s="18"/>
    </row>
    <row r="1693" spans="1:2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05"/>
        <v>0.33473333333333333</v>
      </c>
      <c r="P1693" s="6">
        <f t="shared" si="106"/>
        <v>264.26315789473682</v>
      </c>
      <c r="Q1693" s="6" t="s">
        <v>8324</v>
      </c>
      <c r="R1693" s="6" t="s">
        <v>8346</v>
      </c>
      <c r="S1693" s="23">
        <v>1491181200</v>
      </c>
      <c r="T1693" s="18">
        <f t="shared" si="107"/>
        <v>42827.833333333336</v>
      </c>
      <c r="U1693" s="23">
        <v>1488387008</v>
      </c>
      <c r="V1693" s="18">
        <f t="shared" si="108"/>
        <v>42795.493148148147</v>
      </c>
      <c r="W1693" s="18"/>
    </row>
    <row r="1694" spans="1:2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05"/>
        <v>0.47799999999999998</v>
      </c>
      <c r="P1694" s="6">
        <f t="shared" si="106"/>
        <v>159.33333333333334</v>
      </c>
      <c r="Q1694" s="6" t="s">
        <v>8324</v>
      </c>
      <c r="R1694" s="6" t="s">
        <v>8346</v>
      </c>
      <c r="S1694" s="23">
        <v>1490572740</v>
      </c>
      <c r="T1694" s="18">
        <f t="shared" si="107"/>
        <v>42820.790972222218</v>
      </c>
      <c r="U1694" s="23">
        <v>1487734667</v>
      </c>
      <c r="V1694" s="18">
        <f t="shared" si="108"/>
        <v>42787.94290509259</v>
      </c>
      <c r="W1694" s="18"/>
    </row>
    <row r="1695" spans="1:2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05"/>
        <v>9.3333333333333338E-2</v>
      </c>
      <c r="P1695" s="6">
        <f t="shared" si="106"/>
        <v>35</v>
      </c>
      <c r="Q1695" s="6" t="s">
        <v>8324</v>
      </c>
      <c r="R1695" s="6" t="s">
        <v>8346</v>
      </c>
      <c r="S1695" s="23">
        <v>1491768000</v>
      </c>
      <c r="T1695" s="18">
        <f t="shared" si="107"/>
        <v>42834.624999999993</v>
      </c>
      <c r="U1695" s="23">
        <v>1489097112</v>
      </c>
      <c r="V1695" s="18">
        <f t="shared" si="108"/>
        <v>42803.711944444447</v>
      </c>
      <c r="W1695" s="18"/>
    </row>
    <row r="1696" spans="1:2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05"/>
        <v>5.0000000000000001E-4</v>
      </c>
      <c r="P1696" s="6">
        <f t="shared" si="106"/>
        <v>5</v>
      </c>
      <c r="Q1696" s="6" t="s">
        <v>8324</v>
      </c>
      <c r="R1696" s="6" t="s">
        <v>8346</v>
      </c>
      <c r="S1696" s="23">
        <v>1490589360</v>
      </c>
      <c r="T1696" s="18">
        <f t="shared" si="107"/>
        <v>42820.98333333333</v>
      </c>
      <c r="U1696" s="23">
        <v>1488038674</v>
      </c>
      <c r="V1696" s="18">
        <f t="shared" si="108"/>
        <v>42791.461504629631</v>
      </c>
      <c r="W1696" s="18"/>
    </row>
    <row r="1697" spans="1:2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05"/>
        <v>0.11708333333333333</v>
      </c>
      <c r="P1697" s="6">
        <f t="shared" si="106"/>
        <v>61.086956521739133</v>
      </c>
      <c r="Q1697" s="6" t="s">
        <v>8324</v>
      </c>
      <c r="R1697" s="6" t="s">
        <v>8346</v>
      </c>
      <c r="S1697" s="23">
        <v>1491786000</v>
      </c>
      <c r="T1697" s="18">
        <f t="shared" si="107"/>
        <v>42834.833333333336</v>
      </c>
      <c r="U1697" s="23">
        <v>1488847514</v>
      </c>
      <c r="V1697" s="18">
        <f t="shared" si="108"/>
        <v>42800.823078703703</v>
      </c>
      <c r="W1697" s="18"/>
    </row>
    <row r="1698" spans="1:2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05"/>
        <v>0</v>
      </c>
      <c r="P1698" s="6">
        <f t="shared" si="106"/>
        <v>0</v>
      </c>
      <c r="Q1698" s="6" t="s">
        <v>8324</v>
      </c>
      <c r="R1698" s="6" t="s">
        <v>8346</v>
      </c>
      <c r="S1698" s="23">
        <v>1491007211</v>
      </c>
      <c r="T1698" s="18">
        <f t="shared" si="107"/>
        <v>42825.819571759253</v>
      </c>
      <c r="U1698" s="23">
        <v>1488418811</v>
      </c>
      <c r="V1698" s="18">
        <f t="shared" si="108"/>
        <v>42795.861238425925</v>
      </c>
      <c r="W1698" s="18"/>
    </row>
    <row r="1699" spans="1:2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05"/>
        <v>0.20208000000000001</v>
      </c>
      <c r="P1699" s="6">
        <f t="shared" si="106"/>
        <v>114.81818181818181</v>
      </c>
      <c r="Q1699" s="6" t="s">
        <v>8324</v>
      </c>
      <c r="R1699" s="6" t="s">
        <v>8346</v>
      </c>
      <c r="S1699" s="23">
        <v>1491781648</v>
      </c>
      <c r="T1699" s="18">
        <f t="shared" si="107"/>
        <v>42834.782962962963</v>
      </c>
      <c r="U1699" s="23">
        <v>1489193248</v>
      </c>
      <c r="V1699" s="18">
        <f t="shared" si="108"/>
        <v>42804.824629629627</v>
      </c>
      <c r="W1699" s="18"/>
    </row>
    <row r="1700" spans="1:2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05"/>
        <v>0</v>
      </c>
      <c r="P1700" s="6">
        <f t="shared" si="106"/>
        <v>0</v>
      </c>
      <c r="Q1700" s="6" t="s">
        <v>8324</v>
      </c>
      <c r="R1700" s="6" t="s">
        <v>8346</v>
      </c>
      <c r="S1700" s="23">
        <v>1490499180</v>
      </c>
      <c r="T1700" s="18">
        <f t="shared" si="107"/>
        <v>42819.939583333333</v>
      </c>
      <c r="U1700" s="23">
        <v>1488430760</v>
      </c>
      <c r="V1700" s="18">
        <f t="shared" si="108"/>
        <v>42795.999537037038</v>
      </c>
      <c r="W1700" s="18"/>
    </row>
    <row r="1701" spans="1:2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05"/>
        <v>4.2311459353574929E-2</v>
      </c>
      <c r="P1701" s="6">
        <f t="shared" si="106"/>
        <v>54</v>
      </c>
      <c r="Q1701" s="6" t="s">
        <v>8324</v>
      </c>
      <c r="R1701" s="6" t="s">
        <v>8346</v>
      </c>
      <c r="S1701" s="23">
        <v>1491943445</v>
      </c>
      <c r="T1701" s="18">
        <f t="shared" si="107"/>
        <v>42836.655613425923</v>
      </c>
      <c r="U1701" s="23">
        <v>1489351445</v>
      </c>
      <c r="V1701" s="18">
        <f t="shared" si="108"/>
        <v>42806.655613425923</v>
      </c>
      <c r="W1701" s="18"/>
    </row>
    <row r="1702" spans="1:2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05"/>
        <v>0.2606</v>
      </c>
      <c r="P1702" s="6">
        <f t="shared" si="106"/>
        <v>65.974683544303801</v>
      </c>
      <c r="Q1702" s="6" t="s">
        <v>8324</v>
      </c>
      <c r="R1702" s="6" t="s">
        <v>8346</v>
      </c>
      <c r="S1702" s="23">
        <v>1491019200</v>
      </c>
      <c r="T1702" s="18">
        <f t="shared" si="107"/>
        <v>42825.958333333336</v>
      </c>
      <c r="U1702" s="23">
        <v>1488418990</v>
      </c>
      <c r="V1702" s="18">
        <f t="shared" si="108"/>
        <v>42795.863310185181</v>
      </c>
      <c r="W1702" s="18"/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05"/>
        <v>1.9801980198019802E-3</v>
      </c>
      <c r="P1703" s="6">
        <f t="shared" si="106"/>
        <v>5</v>
      </c>
      <c r="Q1703" s="6" t="s">
        <v>8324</v>
      </c>
      <c r="R1703" s="6" t="s">
        <v>8346</v>
      </c>
      <c r="S1703" s="23">
        <v>1421337405</v>
      </c>
      <c r="T1703" s="18">
        <f t="shared" si="107"/>
        <v>42019.456076388888</v>
      </c>
      <c r="U1703" s="23">
        <v>1418745405</v>
      </c>
      <c r="V1703" s="18">
        <f t="shared" si="108"/>
        <v>41989.456076388888</v>
      </c>
      <c r="W1703" s="18"/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05"/>
        <v>6.0606060606060605E-5</v>
      </c>
      <c r="P1704" s="6">
        <f t="shared" si="106"/>
        <v>1</v>
      </c>
      <c r="Q1704" s="6" t="s">
        <v>8324</v>
      </c>
      <c r="R1704" s="6" t="s">
        <v>8346</v>
      </c>
      <c r="S1704" s="23">
        <v>1427745150</v>
      </c>
      <c r="T1704" s="18">
        <f t="shared" si="107"/>
        <v>42093.619791666664</v>
      </c>
      <c r="U1704" s="23">
        <v>1425156750</v>
      </c>
      <c r="V1704" s="18">
        <f t="shared" si="108"/>
        <v>42063.661458333336</v>
      </c>
      <c r="W1704" s="18"/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05"/>
        <v>1.0200000000000001E-2</v>
      </c>
      <c r="P1705" s="6">
        <f t="shared" si="106"/>
        <v>25.5</v>
      </c>
      <c r="Q1705" s="6" t="s">
        <v>8324</v>
      </c>
      <c r="R1705" s="6" t="s">
        <v>8346</v>
      </c>
      <c r="S1705" s="23">
        <v>1441003537</v>
      </c>
      <c r="T1705" s="18">
        <f t="shared" si="107"/>
        <v>42247.073344907403</v>
      </c>
      <c r="U1705" s="23">
        <v>1435819537</v>
      </c>
      <c r="V1705" s="18">
        <f t="shared" si="108"/>
        <v>42187.073344907403</v>
      </c>
      <c r="W1705" s="18"/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05"/>
        <v>0.65100000000000002</v>
      </c>
      <c r="P1706" s="6">
        <f t="shared" si="106"/>
        <v>118.36363636363636</v>
      </c>
      <c r="Q1706" s="6" t="s">
        <v>8324</v>
      </c>
      <c r="R1706" s="6" t="s">
        <v>8346</v>
      </c>
      <c r="S1706" s="23">
        <v>1424056873</v>
      </c>
      <c r="T1706" s="18">
        <f t="shared" si="107"/>
        <v>42050.931400462963</v>
      </c>
      <c r="U1706" s="23">
        <v>1421464873</v>
      </c>
      <c r="V1706" s="18">
        <f t="shared" si="108"/>
        <v>42020.931400462963</v>
      </c>
      <c r="W1706" s="18"/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05"/>
        <v>0</v>
      </c>
      <c r="P1707" s="6">
        <f t="shared" si="106"/>
        <v>0</v>
      </c>
      <c r="Q1707" s="6" t="s">
        <v>8324</v>
      </c>
      <c r="R1707" s="6" t="s">
        <v>8346</v>
      </c>
      <c r="S1707" s="23">
        <v>1441814400</v>
      </c>
      <c r="T1707" s="18">
        <f t="shared" si="107"/>
        <v>42256.458333333336</v>
      </c>
      <c r="U1707" s="23">
        <v>1440807846</v>
      </c>
      <c r="V1707" s="18">
        <f t="shared" si="108"/>
        <v>42244.808402777773</v>
      </c>
      <c r="W1707" s="18"/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05"/>
        <v>0</v>
      </c>
      <c r="P1708" s="6">
        <f t="shared" si="106"/>
        <v>0</v>
      </c>
      <c r="Q1708" s="6" t="s">
        <v>8324</v>
      </c>
      <c r="R1708" s="6" t="s">
        <v>8346</v>
      </c>
      <c r="S1708" s="23">
        <v>1440314472</v>
      </c>
      <c r="T1708" s="18">
        <f t="shared" si="107"/>
        <v>42239.098055555551</v>
      </c>
      <c r="U1708" s="23">
        <v>1435130472</v>
      </c>
      <c r="V1708" s="18">
        <f t="shared" si="108"/>
        <v>42179.098055555551</v>
      </c>
      <c r="W1708" s="18"/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05"/>
        <v>9.74E-2</v>
      </c>
      <c r="P1709" s="6">
        <f t="shared" si="106"/>
        <v>54.111111111111114</v>
      </c>
      <c r="Q1709" s="6" t="s">
        <v>8324</v>
      </c>
      <c r="R1709" s="6" t="s">
        <v>8346</v>
      </c>
      <c r="S1709" s="23">
        <v>1459181895</v>
      </c>
      <c r="T1709" s="18">
        <f t="shared" si="107"/>
        <v>42457.471006944441</v>
      </c>
      <c r="U1709" s="23">
        <v>1456593495</v>
      </c>
      <c r="V1709" s="18">
        <f t="shared" si="108"/>
        <v>42427.512673611105</v>
      </c>
      <c r="W1709" s="18"/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05"/>
        <v>0</v>
      </c>
      <c r="P1710" s="6">
        <f t="shared" si="106"/>
        <v>0</v>
      </c>
      <c r="Q1710" s="6" t="s">
        <v>8324</v>
      </c>
      <c r="R1710" s="6" t="s">
        <v>8346</v>
      </c>
      <c r="S1710" s="23">
        <v>1462135706</v>
      </c>
      <c r="T1710" s="18">
        <f t="shared" si="107"/>
        <v>42491.658634259256</v>
      </c>
      <c r="U1710" s="23">
        <v>1458679706</v>
      </c>
      <c r="V1710" s="18">
        <f t="shared" si="108"/>
        <v>42451.658634259256</v>
      </c>
      <c r="W1710" s="18"/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05"/>
        <v>4.8571428571428571E-2</v>
      </c>
      <c r="P1711" s="6">
        <f t="shared" si="106"/>
        <v>21.25</v>
      </c>
      <c r="Q1711" s="6" t="s">
        <v>8324</v>
      </c>
      <c r="R1711" s="6" t="s">
        <v>8346</v>
      </c>
      <c r="S1711" s="23">
        <v>1409513940</v>
      </c>
      <c r="T1711" s="18">
        <f t="shared" si="107"/>
        <v>41882.610416666663</v>
      </c>
      <c r="U1711" s="23">
        <v>1405949514</v>
      </c>
      <c r="V1711" s="18">
        <f t="shared" si="108"/>
        <v>41841.355486111112</v>
      </c>
      <c r="W1711" s="18"/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05"/>
        <v>6.7999999999999996E-3</v>
      </c>
      <c r="P1712" s="6">
        <f t="shared" si="106"/>
        <v>34</v>
      </c>
      <c r="Q1712" s="6" t="s">
        <v>8324</v>
      </c>
      <c r="R1712" s="6" t="s">
        <v>8346</v>
      </c>
      <c r="S1712" s="23">
        <v>1453122000</v>
      </c>
      <c r="T1712" s="18">
        <f t="shared" si="107"/>
        <v>42387.333333333336</v>
      </c>
      <c r="U1712" s="23">
        <v>1449151888</v>
      </c>
      <c r="V1712" s="18">
        <f t="shared" si="108"/>
        <v>42341.382962962962</v>
      </c>
      <c r="W1712" s="18"/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05"/>
        <v>0.105</v>
      </c>
      <c r="P1713" s="6">
        <f t="shared" si="106"/>
        <v>525</v>
      </c>
      <c r="Q1713" s="6" t="s">
        <v>8324</v>
      </c>
      <c r="R1713" s="6" t="s">
        <v>8346</v>
      </c>
      <c r="S1713" s="23">
        <v>1409585434</v>
      </c>
      <c r="T1713" s="18">
        <f t="shared" si="107"/>
        <v>41883.437893518516</v>
      </c>
      <c r="U1713" s="23">
        <v>1406907034</v>
      </c>
      <c r="V1713" s="18">
        <f t="shared" si="108"/>
        <v>41852.437893518516</v>
      </c>
      <c r="W1713" s="18"/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05"/>
        <v>0</v>
      </c>
      <c r="P1714" s="6">
        <f t="shared" si="106"/>
        <v>0</v>
      </c>
      <c r="Q1714" s="6" t="s">
        <v>8324</v>
      </c>
      <c r="R1714" s="6" t="s">
        <v>8346</v>
      </c>
      <c r="S1714" s="23">
        <v>1435701353</v>
      </c>
      <c r="T1714" s="18">
        <f t="shared" si="107"/>
        <v>42185.705474537033</v>
      </c>
      <c r="U1714" s="23">
        <v>1430517353</v>
      </c>
      <c r="V1714" s="18">
        <f t="shared" si="108"/>
        <v>42125.705474537033</v>
      </c>
      <c r="W1714" s="18"/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05"/>
        <v>1.6666666666666666E-2</v>
      </c>
      <c r="P1715" s="6">
        <f t="shared" si="106"/>
        <v>50</v>
      </c>
      <c r="Q1715" s="6" t="s">
        <v>8324</v>
      </c>
      <c r="R1715" s="6" t="s">
        <v>8346</v>
      </c>
      <c r="S1715" s="23">
        <v>1412536412</v>
      </c>
      <c r="T1715" s="18">
        <f t="shared" si="107"/>
        <v>41917.592731481483</v>
      </c>
      <c r="U1715" s="23">
        <v>1409944412</v>
      </c>
      <c r="V1715" s="18">
        <f t="shared" si="108"/>
        <v>41887.592731481483</v>
      </c>
      <c r="W1715" s="18"/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05"/>
        <v>7.868E-2</v>
      </c>
      <c r="P1716" s="6">
        <f t="shared" si="106"/>
        <v>115.70588235294117</v>
      </c>
      <c r="Q1716" s="6" t="s">
        <v>8324</v>
      </c>
      <c r="R1716" s="6" t="s">
        <v>8346</v>
      </c>
      <c r="S1716" s="23">
        <v>1430517761</v>
      </c>
      <c r="T1716" s="18">
        <f t="shared" si="107"/>
        <v>42125.710196759253</v>
      </c>
      <c r="U1716" s="23">
        <v>1427925761</v>
      </c>
      <c r="V1716" s="18">
        <f t="shared" si="108"/>
        <v>42095.710196759253</v>
      </c>
      <c r="W1716" s="18"/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05"/>
        <v>2.2000000000000001E-3</v>
      </c>
      <c r="P1717" s="6">
        <f t="shared" si="106"/>
        <v>5.5</v>
      </c>
      <c r="Q1717" s="6" t="s">
        <v>8324</v>
      </c>
      <c r="R1717" s="6" t="s">
        <v>8346</v>
      </c>
      <c r="S1717" s="23">
        <v>1427772120</v>
      </c>
      <c r="T1717" s="18">
        <f t="shared" si="107"/>
        <v>42093.931944444441</v>
      </c>
      <c r="U1717" s="23">
        <v>1425186785</v>
      </c>
      <c r="V1717" s="18">
        <f t="shared" si="108"/>
        <v>42064.009085648147</v>
      </c>
      <c r="W1717" s="18"/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05"/>
        <v>7.4999999999999997E-2</v>
      </c>
      <c r="P1718" s="6">
        <f t="shared" si="106"/>
        <v>50</v>
      </c>
      <c r="Q1718" s="6" t="s">
        <v>8324</v>
      </c>
      <c r="R1718" s="6" t="s">
        <v>8346</v>
      </c>
      <c r="S1718" s="23">
        <v>1481295099</v>
      </c>
      <c r="T1718" s="18">
        <f t="shared" si="107"/>
        <v>42713.410868055558</v>
      </c>
      <c r="U1718" s="23">
        <v>1477835499</v>
      </c>
      <c r="V1718" s="18">
        <f t="shared" si="108"/>
        <v>42673.369201388887</v>
      </c>
      <c r="W1718" s="18"/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05"/>
        <v>0.42725880551301687</v>
      </c>
      <c r="P1719" s="6">
        <f t="shared" si="106"/>
        <v>34.024390243902438</v>
      </c>
      <c r="Q1719" s="6" t="s">
        <v>8324</v>
      </c>
      <c r="R1719" s="6" t="s">
        <v>8346</v>
      </c>
      <c r="S1719" s="23">
        <v>1461211200</v>
      </c>
      <c r="T1719" s="18">
        <f t="shared" si="107"/>
        <v>42480.958333333336</v>
      </c>
      <c r="U1719" s="23">
        <v>1459467238</v>
      </c>
      <c r="V1719" s="18">
        <f t="shared" si="108"/>
        <v>42460.773587962962</v>
      </c>
      <c r="W1719" s="18"/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05"/>
        <v>2.142857142857143E-3</v>
      </c>
      <c r="P1720" s="6">
        <f t="shared" si="106"/>
        <v>37.5</v>
      </c>
      <c r="Q1720" s="6" t="s">
        <v>8324</v>
      </c>
      <c r="R1720" s="6" t="s">
        <v>8346</v>
      </c>
      <c r="S1720" s="23">
        <v>1463201940</v>
      </c>
      <c r="T1720" s="18">
        <f t="shared" si="107"/>
        <v>42503.999305555553</v>
      </c>
      <c r="U1720" s="23">
        <v>1459435149</v>
      </c>
      <c r="V1720" s="18">
        <f t="shared" si="108"/>
        <v>42460.402187499996</v>
      </c>
      <c r="W1720" s="18"/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05"/>
        <v>8.7500000000000008E-3</v>
      </c>
      <c r="P1721" s="6">
        <f t="shared" si="106"/>
        <v>11.666666666666666</v>
      </c>
      <c r="Q1721" s="6" t="s">
        <v>8324</v>
      </c>
      <c r="R1721" s="6" t="s">
        <v>8346</v>
      </c>
      <c r="S1721" s="23">
        <v>1410958191</v>
      </c>
      <c r="T1721" s="18">
        <f t="shared" si="107"/>
        <v>41899.326284722221</v>
      </c>
      <c r="U1721" s="23">
        <v>1408366191</v>
      </c>
      <c r="V1721" s="18">
        <f t="shared" si="108"/>
        <v>41869.326284722221</v>
      </c>
      <c r="W1721" s="18"/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05"/>
        <v>5.6250000000000001E-2</v>
      </c>
      <c r="P1722" s="6">
        <f t="shared" si="106"/>
        <v>28.125</v>
      </c>
      <c r="Q1722" s="6" t="s">
        <v>8324</v>
      </c>
      <c r="R1722" s="6" t="s">
        <v>8346</v>
      </c>
      <c r="S1722" s="23">
        <v>1415562471</v>
      </c>
      <c r="T1722" s="18">
        <f t="shared" si="107"/>
        <v>41952.616562499999</v>
      </c>
      <c r="U1722" s="23">
        <v>1412966871</v>
      </c>
      <c r="V1722" s="18">
        <f t="shared" si="108"/>
        <v>41922.574895833335</v>
      </c>
      <c r="W1722" s="18"/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05"/>
        <v>0</v>
      </c>
      <c r="P1723" s="6">
        <f t="shared" si="106"/>
        <v>0</v>
      </c>
      <c r="Q1723" s="6" t="s">
        <v>8324</v>
      </c>
      <c r="R1723" s="6" t="s">
        <v>8346</v>
      </c>
      <c r="S1723" s="23">
        <v>1449831863</v>
      </c>
      <c r="T1723" s="18">
        <f t="shared" si="107"/>
        <v>42349.25304398148</v>
      </c>
      <c r="U1723" s="23">
        <v>1447239863</v>
      </c>
      <c r="V1723" s="18">
        <f t="shared" si="108"/>
        <v>42319.25304398148</v>
      </c>
      <c r="W1723" s="18"/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05"/>
        <v>3.4722222222222224E-4</v>
      </c>
      <c r="P1724" s="6">
        <f t="shared" si="106"/>
        <v>1</v>
      </c>
      <c r="Q1724" s="6" t="s">
        <v>8324</v>
      </c>
      <c r="R1724" s="6" t="s">
        <v>8346</v>
      </c>
      <c r="S1724" s="23">
        <v>1459642200</v>
      </c>
      <c r="T1724" s="18">
        <f t="shared" si="107"/>
        <v>42462.798611111109</v>
      </c>
      <c r="U1724" s="23">
        <v>1456441429</v>
      </c>
      <c r="V1724" s="18">
        <f t="shared" si="108"/>
        <v>42425.752650462957</v>
      </c>
      <c r="W1724" s="18"/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05"/>
        <v>6.5000000000000002E-2</v>
      </c>
      <c r="P1725" s="6">
        <f t="shared" si="106"/>
        <v>216.66666666666666</v>
      </c>
      <c r="Q1725" s="6" t="s">
        <v>8324</v>
      </c>
      <c r="R1725" s="6" t="s">
        <v>8346</v>
      </c>
      <c r="S1725" s="23">
        <v>1435730400</v>
      </c>
      <c r="T1725" s="18">
        <f t="shared" si="107"/>
        <v>42186.041666666664</v>
      </c>
      <c r="U1725" s="23">
        <v>1430855315</v>
      </c>
      <c r="V1725" s="18">
        <f t="shared" si="108"/>
        <v>42129.617071759254</v>
      </c>
      <c r="W1725" s="18"/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05"/>
        <v>5.8333333333333336E-3</v>
      </c>
      <c r="P1726" s="6">
        <f t="shared" si="106"/>
        <v>8.75</v>
      </c>
      <c r="Q1726" s="6" t="s">
        <v>8324</v>
      </c>
      <c r="R1726" s="6" t="s">
        <v>8346</v>
      </c>
      <c r="S1726" s="23">
        <v>1414707762</v>
      </c>
      <c r="T1726" s="18">
        <f t="shared" si="107"/>
        <v>41942.724097222221</v>
      </c>
      <c r="U1726" s="23">
        <v>1412115762</v>
      </c>
      <c r="V1726" s="18">
        <f t="shared" si="108"/>
        <v>41912.724097222221</v>
      </c>
      <c r="W1726" s="18"/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05"/>
        <v>0.10181818181818182</v>
      </c>
      <c r="P1727" s="6">
        <f t="shared" si="106"/>
        <v>62.222222222222221</v>
      </c>
      <c r="Q1727" s="6" t="s">
        <v>8324</v>
      </c>
      <c r="R1727" s="6" t="s">
        <v>8346</v>
      </c>
      <c r="S1727" s="23">
        <v>1408922049</v>
      </c>
      <c r="T1727" s="18">
        <f t="shared" si="107"/>
        <v>41875.759826388887</v>
      </c>
      <c r="U1727" s="23">
        <v>1406330049</v>
      </c>
      <c r="V1727" s="18">
        <f t="shared" si="108"/>
        <v>41845.759826388887</v>
      </c>
      <c r="W1727" s="18"/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05"/>
        <v>0.33784615384615385</v>
      </c>
      <c r="P1728" s="6">
        <f t="shared" si="106"/>
        <v>137.25</v>
      </c>
      <c r="Q1728" s="6" t="s">
        <v>8324</v>
      </c>
      <c r="R1728" s="6" t="s">
        <v>8346</v>
      </c>
      <c r="S1728" s="23">
        <v>1403906664</v>
      </c>
      <c r="T1728" s="18">
        <f t="shared" si="107"/>
        <v>41817.711388888885</v>
      </c>
      <c r="U1728" s="23">
        <v>1401401064</v>
      </c>
      <c r="V1728" s="18">
        <f t="shared" si="108"/>
        <v>41788.711388888885</v>
      </c>
      <c r="W1728" s="18"/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05"/>
        <v>3.3333333333333332E-4</v>
      </c>
      <c r="P1729" s="6">
        <f t="shared" si="106"/>
        <v>1</v>
      </c>
      <c r="Q1729" s="6" t="s">
        <v>8324</v>
      </c>
      <c r="R1729" s="6" t="s">
        <v>8346</v>
      </c>
      <c r="S1729" s="23">
        <v>1428231600</v>
      </c>
      <c r="T1729" s="18">
        <f t="shared" si="107"/>
        <v>42099.249999999993</v>
      </c>
      <c r="U1729" s="23">
        <v>1423520177</v>
      </c>
      <c r="V1729" s="18">
        <f t="shared" si="108"/>
        <v>42044.719641203701</v>
      </c>
      <c r="W1729" s="18"/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si="105"/>
        <v>0.68400000000000005</v>
      </c>
      <c r="P1730" s="6">
        <f t="shared" si="106"/>
        <v>122.14285714285714</v>
      </c>
      <c r="Q1730" s="6" t="s">
        <v>8324</v>
      </c>
      <c r="R1730" s="6" t="s">
        <v>8346</v>
      </c>
      <c r="S1730" s="23">
        <v>1445439674</v>
      </c>
      <c r="T1730" s="18">
        <f t="shared" si="107"/>
        <v>42298.417523148142</v>
      </c>
      <c r="U1730" s="23">
        <v>1442847674</v>
      </c>
      <c r="V1730" s="18">
        <f t="shared" si="108"/>
        <v>42268.417523148142</v>
      </c>
      <c r="W1730" s="18"/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ref="O1731:O1794" si="109">E1731/D1731</f>
        <v>0</v>
      </c>
      <c r="P1731" s="6">
        <f t="shared" ref="P1731:P1794" si="110">IFERROR(E1731/L1731,0)</f>
        <v>0</v>
      </c>
      <c r="Q1731" s="6" t="s">
        <v>8324</v>
      </c>
      <c r="R1731" s="6" t="s">
        <v>8346</v>
      </c>
      <c r="S1731" s="23">
        <v>1465521306</v>
      </c>
      <c r="T1731" s="18">
        <f t="shared" ref="T1731:T1794" si="111">(S1731/86400)+25569+(-5/24)</f>
        <v>42530.843819444439</v>
      </c>
      <c r="U1731" s="23">
        <v>1460337306</v>
      </c>
      <c r="V1731" s="18">
        <f t="shared" ref="V1731:V1794" si="112">(U1731/86400)+25569+(-5/24)</f>
        <v>42470.843819444439</v>
      </c>
      <c r="W1731" s="18"/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09"/>
        <v>0</v>
      </c>
      <c r="P1732" s="6">
        <f t="shared" si="110"/>
        <v>0</v>
      </c>
      <c r="Q1732" s="6" t="s">
        <v>8324</v>
      </c>
      <c r="R1732" s="6" t="s">
        <v>8346</v>
      </c>
      <c r="S1732" s="23">
        <v>1445738783</v>
      </c>
      <c r="T1732" s="18">
        <f t="shared" si="111"/>
        <v>42301.879432870366</v>
      </c>
      <c r="U1732" s="23">
        <v>1443146783</v>
      </c>
      <c r="V1732" s="18">
        <f t="shared" si="112"/>
        <v>42271.879432870366</v>
      </c>
      <c r="W1732" s="18"/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09"/>
        <v>0</v>
      </c>
      <c r="P1733" s="6">
        <f t="shared" si="110"/>
        <v>0</v>
      </c>
      <c r="Q1733" s="6" t="s">
        <v>8324</v>
      </c>
      <c r="R1733" s="6" t="s">
        <v>8346</v>
      </c>
      <c r="S1733" s="23">
        <v>1434034800</v>
      </c>
      <c r="T1733" s="18">
        <f t="shared" si="111"/>
        <v>42166.416666666664</v>
      </c>
      <c r="U1733" s="23">
        <v>1432849552</v>
      </c>
      <c r="V1733" s="18">
        <f t="shared" si="112"/>
        <v>42152.698518518511</v>
      </c>
      <c r="W1733" s="18"/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09"/>
        <v>0</v>
      </c>
      <c r="P1734" s="6">
        <f t="shared" si="110"/>
        <v>0</v>
      </c>
      <c r="Q1734" s="6" t="s">
        <v>8324</v>
      </c>
      <c r="R1734" s="6" t="s">
        <v>8346</v>
      </c>
      <c r="S1734" s="23">
        <v>1452920400</v>
      </c>
      <c r="T1734" s="18">
        <f t="shared" si="111"/>
        <v>42384.999999999993</v>
      </c>
      <c r="U1734" s="23">
        <v>1447777481</v>
      </c>
      <c r="V1734" s="18">
        <f t="shared" si="112"/>
        <v>42325.475474537037</v>
      </c>
      <c r="W1734" s="18"/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09"/>
        <v>0</v>
      </c>
      <c r="P1735" s="6">
        <f t="shared" si="110"/>
        <v>0</v>
      </c>
      <c r="Q1735" s="6" t="s">
        <v>8324</v>
      </c>
      <c r="R1735" s="6" t="s">
        <v>8346</v>
      </c>
      <c r="S1735" s="23">
        <v>1473802200</v>
      </c>
      <c r="T1735" s="18">
        <f t="shared" si="111"/>
        <v>42626.687499999993</v>
      </c>
      <c r="U1735" s="23">
        <v>1472746374</v>
      </c>
      <c r="V1735" s="18">
        <f t="shared" si="112"/>
        <v>42614.467291666668</v>
      </c>
      <c r="W1735" s="18"/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09"/>
        <v>2.2222222222222223E-4</v>
      </c>
      <c r="P1736" s="6">
        <f t="shared" si="110"/>
        <v>1</v>
      </c>
      <c r="Q1736" s="6" t="s">
        <v>8324</v>
      </c>
      <c r="R1736" s="6" t="s">
        <v>8346</v>
      </c>
      <c r="S1736" s="23">
        <v>1431046356</v>
      </c>
      <c r="T1736" s="18">
        <f t="shared" si="111"/>
        <v>42131.828194444439</v>
      </c>
      <c r="U1736" s="23">
        <v>1428454356</v>
      </c>
      <c r="V1736" s="18">
        <f t="shared" si="112"/>
        <v>42101.828194444439</v>
      </c>
      <c r="W1736" s="18"/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09"/>
        <v>0.11</v>
      </c>
      <c r="P1737" s="6">
        <f t="shared" si="110"/>
        <v>55</v>
      </c>
      <c r="Q1737" s="6" t="s">
        <v>8324</v>
      </c>
      <c r="R1737" s="6" t="s">
        <v>8346</v>
      </c>
      <c r="S1737" s="23">
        <v>1470598345</v>
      </c>
      <c r="T1737" s="18">
        <f t="shared" si="111"/>
        <v>42589.605844907404</v>
      </c>
      <c r="U1737" s="23">
        <v>1468006345</v>
      </c>
      <c r="V1737" s="18">
        <f t="shared" si="112"/>
        <v>42559.605844907404</v>
      </c>
      <c r="W1737" s="18"/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09"/>
        <v>7.3333333333333332E-3</v>
      </c>
      <c r="P1738" s="6">
        <f t="shared" si="110"/>
        <v>22</v>
      </c>
      <c r="Q1738" s="6" t="s">
        <v>8324</v>
      </c>
      <c r="R1738" s="6" t="s">
        <v>8346</v>
      </c>
      <c r="S1738" s="23">
        <v>1447018833</v>
      </c>
      <c r="T1738" s="18">
        <f t="shared" si="111"/>
        <v>42316.694826388884</v>
      </c>
      <c r="U1738" s="23">
        <v>1444423233</v>
      </c>
      <c r="V1738" s="18">
        <f t="shared" si="112"/>
        <v>42286.65315972222</v>
      </c>
      <c r="W1738" s="18"/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09"/>
        <v>0.21249999999999999</v>
      </c>
      <c r="P1739" s="6">
        <f t="shared" si="110"/>
        <v>56.666666666666664</v>
      </c>
      <c r="Q1739" s="6" t="s">
        <v>8324</v>
      </c>
      <c r="R1739" s="6" t="s">
        <v>8346</v>
      </c>
      <c r="S1739" s="23">
        <v>1437432392</v>
      </c>
      <c r="T1739" s="18">
        <f t="shared" si="111"/>
        <v>42205.740648148145</v>
      </c>
      <c r="U1739" s="23">
        <v>1434840392</v>
      </c>
      <c r="V1739" s="18">
        <f t="shared" si="112"/>
        <v>42175.740648148145</v>
      </c>
      <c r="W1739" s="18"/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09"/>
        <v>4.0000000000000001E-3</v>
      </c>
      <c r="P1740" s="6">
        <f t="shared" si="110"/>
        <v>20</v>
      </c>
      <c r="Q1740" s="6" t="s">
        <v>8324</v>
      </c>
      <c r="R1740" s="6" t="s">
        <v>8346</v>
      </c>
      <c r="S1740" s="23">
        <v>1412283542</v>
      </c>
      <c r="T1740" s="18">
        <f t="shared" si="111"/>
        <v>41914.665995370371</v>
      </c>
      <c r="U1740" s="23">
        <v>1409691542</v>
      </c>
      <c r="V1740" s="18">
        <f t="shared" si="112"/>
        <v>41884.665995370371</v>
      </c>
      <c r="W1740" s="18"/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09"/>
        <v>1E-3</v>
      </c>
      <c r="P1741" s="6">
        <f t="shared" si="110"/>
        <v>1</v>
      </c>
      <c r="Q1741" s="6" t="s">
        <v>8324</v>
      </c>
      <c r="R1741" s="6" t="s">
        <v>8346</v>
      </c>
      <c r="S1741" s="23">
        <v>1462391932</v>
      </c>
      <c r="T1741" s="18">
        <f t="shared" si="111"/>
        <v>42494.624212962961</v>
      </c>
      <c r="U1741" s="23">
        <v>1457297932</v>
      </c>
      <c r="V1741" s="18">
        <f t="shared" si="112"/>
        <v>42435.665879629632</v>
      </c>
      <c r="W1741" s="18"/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09"/>
        <v>0</v>
      </c>
      <c r="P1742" s="6">
        <f t="shared" si="110"/>
        <v>0</v>
      </c>
      <c r="Q1742" s="6" t="s">
        <v>8324</v>
      </c>
      <c r="R1742" s="6" t="s">
        <v>8346</v>
      </c>
      <c r="S1742" s="23">
        <v>1437075422</v>
      </c>
      <c r="T1742" s="18">
        <f t="shared" si="111"/>
        <v>42201.609050925923</v>
      </c>
      <c r="U1742" s="23">
        <v>1434483422</v>
      </c>
      <c r="V1742" s="18">
        <f t="shared" si="112"/>
        <v>42171.609050925923</v>
      </c>
      <c r="W1742" s="18"/>
    </row>
    <row r="1743" spans="1:2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0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09"/>
        <v>1.1083333333333334</v>
      </c>
      <c r="P1743" s="6">
        <f t="shared" si="110"/>
        <v>25.576923076923077</v>
      </c>
      <c r="Q1743" s="6" t="s">
        <v>8337</v>
      </c>
      <c r="R1743" s="6" t="s">
        <v>8338</v>
      </c>
      <c r="S1743" s="23">
        <v>1433948671</v>
      </c>
      <c r="T1743" s="18">
        <f t="shared" si="111"/>
        <v>42165.419803240737</v>
      </c>
      <c r="U1743" s="23">
        <v>1430060671</v>
      </c>
      <c r="V1743" s="18">
        <f t="shared" si="112"/>
        <v>42120.419803240737</v>
      </c>
      <c r="W1743" s="18"/>
    </row>
    <row r="1744" spans="1:2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0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09"/>
        <v>1.0874999999999999</v>
      </c>
      <c r="P1744" s="6">
        <f t="shared" si="110"/>
        <v>63.970588235294116</v>
      </c>
      <c r="Q1744" s="6" t="s">
        <v>8337</v>
      </c>
      <c r="R1744" s="6" t="s">
        <v>8338</v>
      </c>
      <c r="S1744" s="23">
        <v>1483822800</v>
      </c>
      <c r="T1744" s="18">
        <f t="shared" si="111"/>
        <v>42742.666666666664</v>
      </c>
      <c r="U1744" s="23">
        <v>1481058170</v>
      </c>
      <c r="V1744" s="18">
        <f t="shared" si="112"/>
        <v>42710.668634259258</v>
      </c>
      <c r="W1744" s="18"/>
    </row>
    <row r="1745" spans="1:2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0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09"/>
        <v>1.0041666666666667</v>
      </c>
      <c r="P1745" s="6">
        <f t="shared" si="110"/>
        <v>89.925373134328353</v>
      </c>
      <c r="Q1745" s="6" t="s">
        <v>8337</v>
      </c>
      <c r="R1745" s="6" t="s">
        <v>8338</v>
      </c>
      <c r="S1745" s="23">
        <v>1472270340</v>
      </c>
      <c r="T1745" s="18">
        <f t="shared" si="111"/>
        <v>42608.957638888889</v>
      </c>
      <c r="U1745" s="23">
        <v>1470348775</v>
      </c>
      <c r="V1745" s="18">
        <f t="shared" si="112"/>
        <v>42586.717303240737</v>
      </c>
      <c r="W1745" s="18"/>
    </row>
    <row r="1746" spans="1:2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0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09"/>
        <v>1.1845454545454546</v>
      </c>
      <c r="P1746" s="6">
        <f t="shared" si="110"/>
        <v>93.071428571428569</v>
      </c>
      <c r="Q1746" s="6" t="s">
        <v>8337</v>
      </c>
      <c r="R1746" s="6" t="s">
        <v>8338</v>
      </c>
      <c r="S1746" s="23">
        <v>1425821477</v>
      </c>
      <c r="T1746" s="18">
        <f t="shared" si="111"/>
        <v>42071.355057870365</v>
      </c>
      <c r="U1746" s="23">
        <v>1421937077</v>
      </c>
      <c r="V1746" s="18">
        <f t="shared" si="112"/>
        <v>42026.396724537037</v>
      </c>
      <c r="W1746" s="18"/>
    </row>
    <row r="1747" spans="1:2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0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09"/>
        <v>1.1401428571428571</v>
      </c>
      <c r="P1747" s="6">
        <f t="shared" si="110"/>
        <v>89.674157303370791</v>
      </c>
      <c r="Q1747" s="6" t="s">
        <v>8337</v>
      </c>
      <c r="R1747" s="6" t="s">
        <v>8338</v>
      </c>
      <c r="S1747" s="23">
        <v>1482372000</v>
      </c>
      <c r="T1747" s="18">
        <f t="shared" si="111"/>
        <v>42725.874999999993</v>
      </c>
      <c r="U1747" s="23">
        <v>1479276838</v>
      </c>
      <c r="V1747" s="18">
        <f t="shared" si="112"/>
        <v>42690.051365740735</v>
      </c>
      <c r="W1747" s="18"/>
    </row>
    <row r="1748" spans="1:2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0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09"/>
        <v>1.4810000000000001</v>
      </c>
      <c r="P1748" s="6">
        <f t="shared" si="110"/>
        <v>207.61682242990653</v>
      </c>
      <c r="Q1748" s="6" t="s">
        <v>8337</v>
      </c>
      <c r="R1748" s="6" t="s">
        <v>8338</v>
      </c>
      <c r="S1748" s="23">
        <v>1479952800</v>
      </c>
      <c r="T1748" s="18">
        <f t="shared" si="111"/>
        <v>42697.874999999993</v>
      </c>
      <c r="U1748" s="23">
        <v>1477368867</v>
      </c>
      <c r="V1748" s="18">
        <f t="shared" si="112"/>
        <v>42667.968368055554</v>
      </c>
      <c r="W1748" s="18"/>
    </row>
    <row r="1749" spans="1:2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0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09"/>
        <v>1.0495555555555556</v>
      </c>
      <c r="P1749" s="6">
        <f t="shared" si="110"/>
        <v>59.408805031446541</v>
      </c>
      <c r="Q1749" s="6" t="s">
        <v>8337</v>
      </c>
      <c r="R1749" s="6" t="s">
        <v>8338</v>
      </c>
      <c r="S1749" s="23">
        <v>1447426800</v>
      </c>
      <c r="T1749" s="18">
        <f t="shared" si="111"/>
        <v>42321.416666666664</v>
      </c>
      <c r="U1749" s="23">
        <v>1444904830</v>
      </c>
      <c r="V1749" s="18">
        <f t="shared" si="112"/>
        <v>42292.22719907407</v>
      </c>
      <c r="W1749" s="18"/>
    </row>
    <row r="1750" spans="1:2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09"/>
        <v>1.29948</v>
      </c>
      <c r="P1750" s="6">
        <f t="shared" si="110"/>
        <v>358.97237569060775</v>
      </c>
      <c r="Q1750" s="6" t="s">
        <v>8337</v>
      </c>
      <c r="R1750" s="6" t="s">
        <v>8338</v>
      </c>
      <c r="S1750" s="23">
        <v>1441234143</v>
      </c>
      <c r="T1750" s="18">
        <f t="shared" si="111"/>
        <v>42249.742395833331</v>
      </c>
      <c r="U1750" s="23">
        <v>1438642143</v>
      </c>
      <c r="V1750" s="18">
        <f t="shared" si="112"/>
        <v>42219.742395833331</v>
      </c>
      <c r="W1750" s="18"/>
    </row>
    <row r="1751" spans="1:2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0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09"/>
        <v>1.2348756218905472</v>
      </c>
      <c r="P1751" s="6">
        <f t="shared" si="110"/>
        <v>94.736641221374043</v>
      </c>
      <c r="Q1751" s="6" t="s">
        <v>8337</v>
      </c>
      <c r="R1751" s="6" t="s">
        <v>8338</v>
      </c>
      <c r="S1751" s="23">
        <v>1488394800</v>
      </c>
      <c r="T1751" s="18">
        <f t="shared" si="111"/>
        <v>42795.583333333336</v>
      </c>
      <c r="U1751" s="23">
        <v>1485213921</v>
      </c>
      <c r="V1751" s="18">
        <f t="shared" si="112"/>
        <v>42758.767604166664</v>
      </c>
      <c r="W1751" s="18"/>
    </row>
    <row r="1752" spans="1:2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0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09"/>
        <v>2.0162</v>
      </c>
      <c r="P1752" s="6">
        <f t="shared" si="110"/>
        <v>80.647999999999996</v>
      </c>
      <c r="Q1752" s="6" t="s">
        <v>8337</v>
      </c>
      <c r="R1752" s="6" t="s">
        <v>8338</v>
      </c>
      <c r="S1752" s="23">
        <v>1461096304</v>
      </c>
      <c r="T1752" s="18">
        <f t="shared" si="111"/>
        <v>42479.628518518519</v>
      </c>
      <c r="U1752" s="23">
        <v>1458936304</v>
      </c>
      <c r="V1752" s="18">
        <f t="shared" si="112"/>
        <v>42454.628518518519</v>
      </c>
      <c r="W1752" s="18"/>
    </row>
    <row r="1753" spans="1:2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0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09"/>
        <v>1.0289999999999999</v>
      </c>
      <c r="P1753" s="6">
        <f t="shared" si="110"/>
        <v>168.68852459016392</v>
      </c>
      <c r="Q1753" s="6" t="s">
        <v>8337</v>
      </c>
      <c r="R1753" s="6" t="s">
        <v>8338</v>
      </c>
      <c r="S1753" s="23">
        <v>1426787123</v>
      </c>
      <c r="T1753" s="18">
        <f t="shared" si="111"/>
        <v>42082.5315162037</v>
      </c>
      <c r="U1753" s="23">
        <v>1424198723</v>
      </c>
      <c r="V1753" s="18">
        <f t="shared" si="112"/>
        <v>42052.573182870365</v>
      </c>
      <c r="W1753" s="18"/>
    </row>
    <row r="1754" spans="1:2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0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09"/>
        <v>2.6016666666666666</v>
      </c>
      <c r="P1754" s="6">
        <f t="shared" si="110"/>
        <v>34.68888888888889</v>
      </c>
      <c r="Q1754" s="6" t="s">
        <v>8337</v>
      </c>
      <c r="R1754" s="6" t="s">
        <v>8338</v>
      </c>
      <c r="S1754" s="23">
        <v>1476425082</v>
      </c>
      <c r="T1754" s="18">
        <f t="shared" si="111"/>
        <v>42657.044930555552</v>
      </c>
      <c r="U1754" s="23">
        <v>1473833082</v>
      </c>
      <c r="V1754" s="18">
        <f t="shared" si="112"/>
        <v>42627.044930555552</v>
      </c>
      <c r="W1754" s="18"/>
    </row>
    <row r="1755" spans="1:2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0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09"/>
        <v>1.08</v>
      </c>
      <c r="P1755" s="6">
        <f t="shared" si="110"/>
        <v>462.85714285714283</v>
      </c>
      <c r="Q1755" s="6" t="s">
        <v>8337</v>
      </c>
      <c r="R1755" s="6" t="s">
        <v>8338</v>
      </c>
      <c r="S1755" s="23">
        <v>1458579568</v>
      </c>
      <c r="T1755" s="18">
        <f t="shared" si="111"/>
        <v>42450.499629629623</v>
      </c>
      <c r="U1755" s="23">
        <v>1455991168</v>
      </c>
      <c r="V1755" s="18">
        <f t="shared" si="112"/>
        <v>42420.541296296295</v>
      </c>
      <c r="W1755" s="18"/>
    </row>
    <row r="1756" spans="1:2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0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09"/>
        <v>1.1052941176470588</v>
      </c>
      <c r="P1756" s="6">
        <f t="shared" si="110"/>
        <v>104.38888888888889</v>
      </c>
      <c r="Q1756" s="6" t="s">
        <v>8337</v>
      </c>
      <c r="R1756" s="6" t="s">
        <v>8338</v>
      </c>
      <c r="S1756" s="23">
        <v>1428091353</v>
      </c>
      <c r="T1756" s="18">
        <f t="shared" si="111"/>
        <v>42097.626770833333</v>
      </c>
      <c r="U1756" s="23">
        <v>1425502953</v>
      </c>
      <c r="V1756" s="18">
        <f t="shared" si="112"/>
        <v>42067.668437499997</v>
      </c>
      <c r="W1756" s="18"/>
    </row>
    <row r="1757" spans="1:2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0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09"/>
        <v>1.2</v>
      </c>
      <c r="P1757" s="6">
        <f t="shared" si="110"/>
        <v>7.5</v>
      </c>
      <c r="Q1757" s="6" t="s">
        <v>8337</v>
      </c>
      <c r="R1757" s="6" t="s">
        <v>8338</v>
      </c>
      <c r="S1757" s="23">
        <v>1444071361</v>
      </c>
      <c r="T1757" s="18">
        <f t="shared" si="111"/>
        <v>42282.580567129626</v>
      </c>
      <c r="U1757" s="23">
        <v>1441479361</v>
      </c>
      <c r="V1757" s="18">
        <f t="shared" si="112"/>
        <v>42252.580567129626</v>
      </c>
      <c r="W1757" s="18"/>
    </row>
    <row r="1758" spans="1:2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0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09"/>
        <v>1.0282909090909091</v>
      </c>
      <c r="P1758" s="6">
        <f t="shared" si="110"/>
        <v>47.13</v>
      </c>
      <c r="Q1758" s="6" t="s">
        <v>8337</v>
      </c>
      <c r="R1758" s="6" t="s">
        <v>8338</v>
      </c>
      <c r="S1758" s="23">
        <v>1472443269</v>
      </c>
      <c r="T1758" s="18">
        <f t="shared" si="111"/>
        <v>42610.959131944437</v>
      </c>
      <c r="U1758" s="23">
        <v>1468987269</v>
      </c>
      <c r="V1758" s="18">
        <f t="shared" si="112"/>
        <v>42570.959131944437</v>
      </c>
      <c r="W1758" s="18"/>
    </row>
    <row r="1759" spans="1:2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0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09"/>
        <v>1.1599999999999999</v>
      </c>
      <c r="P1759" s="6">
        <f t="shared" si="110"/>
        <v>414.28571428571428</v>
      </c>
      <c r="Q1759" s="6" t="s">
        <v>8337</v>
      </c>
      <c r="R1759" s="6" t="s">
        <v>8338</v>
      </c>
      <c r="S1759" s="23">
        <v>1485631740</v>
      </c>
      <c r="T1759" s="18">
        <f t="shared" si="111"/>
        <v>42763.603472222218</v>
      </c>
      <c r="U1759" s="23">
        <v>1483041083</v>
      </c>
      <c r="V1759" s="18">
        <f t="shared" si="112"/>
        <v>42733.619016203702</v>
      </c>
      <c r="W1759" s="18"/>
    </row>
    <row r="1760" spans="1:2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09"/>
        <v>1.147</v>
      </c>
      <c r="P1760" s="6">
        <f t="shared" si="110"/>
        <v>42.481481481481481</v>
      </c>
      <c r="Q1760" s="6" t="s">
        <v>8337</v>
      </c>
      <c r="R1760" s="6" t="s">
        <v>8338</v>
      </c>
      <c r="S1760" s="23">
        <v>1468536992</v>
      </c>
      <c r="T1760" s="18">
        <f t="shared" si="111"/>
        <v>42565.74759259259</v>
      </c>
      <c r="U1760" s="23">
        <v>1463352992</v>
      </c>
      <c r="V1760" s="18">
        <f t="shared" si="112"/>
        <v>42505.74759259259</v>
      </c>
      <c r="W1760" s="18"/>
    </row>
    <row r="1761" spans="1:2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0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09"/>
        <v>1.0660000000000001</v>
      </c>
      <c r="P1761" s="6">
        <f t="shared" si="110"/>
        <v>108.77551020408163</v>
      </c>
      <c r="Q1761" s="6" t="s">
        <v>8337</v>
      </c>
      <c r="R1761" s="6" t="s">
        <v>8338</v>
      </c>
      <c r="S1761" s="23">
        <v>1427309629</v>
      </c>
      <c r="T1761" s="18">
        <f t="shared" si="111"/>
        <v>42088.579039351847</v>
      </c>
      <c r="U1761" s="23">
        <v>1425585229</v>
      </c>
      <c r="V1761" s="18">
        <f t="shared" si="112"/>
        <v>42068.620706018519</v>
      </c>
      <c r="W1761" s="18"/>
    </row>
    <row r="1762" spans="1:2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0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09"/>
        <v>1.6544000000000001</v>
      </c>
      <c r="P1762" s="6">
        <f t="shared" si="110"/>
        <v>81.098039215686271</v>
      </c>
      <c r="Q1762" s="6" t="s">
        <v>8337</v>
      </c>
      <c r="R1762" s="6" t="s">
        <v>8338</v>
      </c>
      <c r="S1762" s="23">
        <v>1456416513</v>
      </c>
      <c r="T1762" s="18">
        <f t="shared" si="111"/>
        <v>42425.464270833334</v>
      </c>
      <c r="U1762" s="23">
        <v>1454688513</v>
      </c>
      <c r="V1762" s="18">
        <f t="shared" si="112"/>
        <v>42405.464270833334</v>
      </c>
      <c r="W1762" s="18"/>
    </row>
    <row r="1763" spans="1:2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0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09"/>
        <v>1.55</v>
      </c>
      <c r="P1763" s="6">
        <f t="shared" si="110"/>
        <v>51.666666666666664</v>
      </c>
      <c r="Q1763" s="6" t="s">
        <v>8337</v>
      </c>
      <c r="R1763" s="6" t="s">
        <v>8338</v>
      </c>
      <c r="S1763" s="23">
        <v>1442065060</v>
      </c>
      <c r="T1763" s="18">
        <f t="shared" si="111"/>
        <v>42259.359490740739</v>
      </c>
      <c r="U1763" s="23">
        <v>1437745060</v>
      </c>
      <c r="V1763" s="18">
        <f t="shared" si="112"/>
        <v>42209.359490740739</v>
      </c>
      <c r="W1763" s="18"/>
    </row>
    <row r="1764" spans="1:2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0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09"/>
        <v>8.85</v>
      </c>
      <c r="P1764" s="6">
        <f t="shared" si="110"/>
        <v>35.4</v>
      </c>
      <c r="Q1764" s="6" t="s">
        <v>8337</v>
      </c>
      <c r="R1764" s="6" t="s">
        <v>8338</v>
      </c>
      <c r="S1764" s="23">
        <v>1457739245</v>
      </c>
      <c r="T1764" s="18">
        <f t="shared" si="111"/>
        <v>42440.773668981477</v>
      </c>
      <c r="U1764" s="23">
        <v>1455147245</v>
      </c>
      <c r="V1764" s="18">
        <f t="shared" si="112"/>
        <v>42410.773668981477</v>
      </c>
      <c r="W1764" s="18"/>
    </row>
    <row r="1765" spans="1:2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0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09"/>
        <v>1.0190833333333333</v>
      </c>
      <c r="P1765" s="6">
        <f t="shared" si="110"/>
        <v>103.63559322033899</v>
      </c>
      <c r="Q1765" s="6" t="s">
        <v>8337</v>
      </c>
      <c r="R1765" s="6" t="s">
        <v>8338</v>
      </c>
      <c r="S1765" s="23">
        <v>1477255840</v>
      </c>
      <c r="T1765" s="18">
        <f t="shared" si="111"/>
        <v>42666.660185185181</v>
      </c>
      <c r="U1765" s="23">
        <v>1474663840</v>
      </c>
      <c r="V1765" s="18">
        <f t="shared" si="112"/>
        <v>42636.660185185181</v>
      </c>
      <c r="W1765" s="18"/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09"/>
        <v>0.19600000000000001</v>
      </c>
      <c r="P1766" s="6">
        <f t="shared" si="110"/>
        <v>55.282051282051285</v>
      </c>
      <c r="Q1766" s="6" t="s">
        <v>8337</v>
      </c>
      <c r="R1766" s="6" t="s">
        <v>8338</v>
      </c>
      <c r="S1766" s="23">
        <v>1407065979</v>
      </c>
      <c r="T1766" s="18">
        <f t="shared" si="111"/>
        <v>41854.27753472222</v>
      </c>
      <c r="U1766" s="23">
        <v>1404560379</v>
      </c>
      <c r="V1766" s="18">
        <f t="shared" si="112"/>
        <v>41825.27753472222</v>
      </c>
      <c r="W1766" s="18"/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09"/>
        <v>0.59467839999999994</v>
      </c>
      <c r="P1767" s="6">
        <f t="shared" si="110"/>
        <v>72.16970873786407</v>
      </c>
      <c r="Q1767" s="6" t="s">
        <v>8337</v>
      </c>
      <c r="R1767" s="6" t="s">
        <v>8338</v>
      </c>
      <c r="S1767" s="23">
        <v>1407972712</v>
      </c>
      <c r="T1767" s="18">
        <f t="shared" si="111"/>
        <v>41864.772129629629</v>
      </c>
      <c r="U1767" s="23">
        <v>1405380712</v>
      </c>
      <c r="V1767" s="18">
        <f t="shared" si="112"/>
        <v>41834.772129629629</v>
      </c>
      <c r="W1767" s="18"/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09"/>
        <v>0</v>
      </c>
      <c r="P1768" s="6">
        <f t="shared" si="110"/>
        <v>0</v>
      </c>
      <c r="Q1768" s="6" t="s">
        <v>8337</v>
      </c>
      <c r="R1768" s="6" t="s">
        <v>8338</v>
      </c>
      <c r="S1768" s="23">
        <v>1408999088</v>
      </c>
      <c r="T1768" s="18">
        <f t="shared" si="111"/>
        <v>41876.65148148148</v>
      </c>
      <c r="U1768" s="23">
        <v>1407184688</v>
      </c>
      <c r="V1768" s="18">
        <f t="shared" si="112"/>
        <v>41855.65148148148</v>
      </c>
      <c r="W1768" s="18"/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09"/>
        <v>0.4572</v>
      </c>
      <c r="P1769" s="6">
        <f t="shared" si="110"/>
        <v>58.615384615384613</v>
      </c>
      <c r="Q1769" s="6" t="s">
        <v>8337</v>
      </c>
      <c r="R1769" s="6" t="s">
        <v>8338</v>
      </c>
      <c r="S1769" s="23">
        <v>1407080884</v>
      </c>
      <c r="T1769" s="18">
        <f t="shared" si="111"/>
        <v>41854.450046296297</v>
      </c>
      <c r="U1769" s="23">
        <v>1404488884</v>
      </c>
      <c r="V1769" s="18">
        <f t="shared" si="112"/>
        <v>41824.450046296297</v>
      </c>
      <c r="W1769" s="18"/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09"/>
        <v>3.7400000000000003E-2</v>
      </c>
      <c r="P1770" s="6">
        <f t="shared" si="110"/>
        <v>12.466666666666667</v>
      </c>
      <c r="Q1770" s="6" t="s">
        <v>8337</v>
      </c>
      <c r="R1770" s="6" t="s">
        <v>8338</v>
      </c>
      <c r="S1770" s="23">
        <v>1411824444</v>
      </c>
      <c r="T1770" s="18">
        <f t="shared" si="111"/>
        <v>41909.352361111109</v>
      </c>
      <c r="U1770" s="23">
        <v>1406640444</v>
      </c>
      <c r="V1770" s="18">
        <f t="shared" si="112"/>
        <v>41849.352361111109</v>
      </c>
      <c r="W1770" s="18"/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09"/>
        <v>2.7025E-2</v>
      </c>
      <c r="P1771" s="6">
        <f t="shared" si="110"/>
        <v>49.136363636363633</v>
      </c>
      <c r="Q1771" s="6" t="s">
        <v>8337</v>
      </c>
      <c r="R1771" s="6" t="s">
        <v>8338</v>
      </c>
      <c r="S1771" s="23">
        <v>1421177959</v>
      </c>
      <c r="T1771" s="18">
        <f t="shared" si="111"/>
        <v>42017.610636574071</v>
      </c>
      <c r="U1771" s="23">
        <v>1418585959</v>
      </c>
      <c r="V1771" s="18">
        <f t="shared" si="112"/>
        <v>41987.610636574071</v>
      </c>
      <c r="W1771" s="18"/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09"/>
        <v>0.56514285714285717</v>
      </c>
      <c r="P1772" s="6">
        <f t="shared" si="110"/>
        <v>150.5</v>
      </c>
      <c r="Q1772" s="6" t="s">
        <v>8337</v>
      </c>
      <c r="R1772" s="6" t="s">
        <v>8338</v>
      </c>
      <c r="S1772" s="23">
        <v>1413312194</v>
      </c>
      <c r="T1772" s="18">
        <f t="shared" si="111"/>
        <v>41926.571689814817</v>
      </c>
      <c r="U1772" s="23">
        <v>1410288194</v>
      </c>
      <c r="V1772" s="18">
        <f t="shared" si="112"/>
        <v>41891.571689814817</v>
      </c>
      <c r="W1772" s="18"/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09"/>
        <v>0.21309523809523809</v>
      </c>
      <c r="P1773" s="6">
        <f t="shared" si="110"/>
        <v>35.799999999999997</v>
      </c>
      <c r="Q1773" s="6" t="s">
        <v>8337</v>
      </c>
      <c r="R1773" s="6" t="s">
        <v>8338</v>
      </c>
      <c r="S1773" s="23">
        <v>1414107040</v>
      </c>
      <c r="T1773" s="18">
        <f t="shared" si="111"/>
        <v>41935.771296296291</v>
      </c>
      <c r="U1773" s="23">
        <v>1411515040</v>
      </c>
      <c r="V1773" s="18">
        <f t="shared" si="112"/>
        <v>41905.771296296291</v>
      </c>
      <c r="W1773" s="18"/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09"/>
        <v>0.156</v>
      </c>
      <c r="P1774" s="6">
        <f t="shared" si="110"/>
        <v>45.157894736842103</v>
      </c>
      <c r="Q1774" s="6" t="s">
        <v>8337</v>
      </c>
      <c r="R1774" s="6" t="s">
        <v>8338</v>
      </c>
      <c r="S1774" s="23">
        <v>1404666836</v>
      </c>
      <c r="T1774" s="18">
        <f t="shared" si="111"/>
        <v>41826.509675925925</v>
      </c>
      <c r="U1774" s="23">
        <v>1399482836</v>
      </c>
      <c r="V1774" s="18">
        <f t="shared" si="112"/>
        <v>41766.509675925925</v>
      </c>
      <c r="W1774" s="18"/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09"/>
        <v>6.2566666666666673E-2</v>
      </c>
      <c r="P1775" s="6">
        <f t="shared" si="110"/>
        <v>98.78947368421052</v>
      </c>
      <c r="Q1775" s="6" t="s">
        <v>8337</v>
      </c>
      <c r="R1775" s="6" t="s">
        <v>8338</v>
      </c>
      <c r="S1775" s="23">
        <v>1421691298</v>
      </c>
      <c r="T1775" s="18">
        <f t="shared" si="111"/>
        <v>42023.552060185182</v>
      </c>
      <c r="U1775" s="23">
        <v>1417803298</v>
      </c>
      <c r="V1775" s="18">
        <f t="shared" si="112"/>
        <v>41978.552060185182</v>
      </c>
      <c r="W1775" s="18"/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09"/>
        <v>0.4592</v>
      </c>
      <c r="P1776" s="6">
        <f t="shared" si="110"/>
        <v>88.307692307692307</v>
      </c>
      <c r="Q1776" s="6" t="s">
        <v>8337</v>
      </c>
      <c r="R1776" s="6" t="s">
        <v>8338</v>
      </c>
      <c r="S1776" s="23">
        <v>1417273140</v>
      </c>
      <c r="T1776" s="18">
        <f t="shared" si="111"/>
        <v>41972.415972222218</v>
      </c>
      <c r="U1776" s="23">
        <v>1413609292</v>
      </c>
      <c r="V1776" s="18">
        <f t="shared" si="112"/>
        <v>41930.010324074072</v>
      </c>
      <c r="W1776" s="18"/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09"/>
        <v>0.65101538461538466</v>
      </c>
      <c r="P1777" s="6">
        <f t="shared" si="110"/>
        <v>170.62903225806451</v>
      </c>
      <c r="Q1777" s="6" t="s">
        <v>8337</v>
      </c>
      <c r="R1777" s="6" t="s">
        <v>8338</v>
      </c>
      <c r="S1777" s="23">
        <v>1414193160</v>
      </c>
      <c r="T1777" s="18">
        <f t="shared" si="111"/>
        <v>41936.768055555549</v>
      </c>
      <c r="U1777" s="23">
        <v>1410305160</v>
      </c>
      <c r="V1777" s="18">
        <f t="shared" si="112"/>
        <v>41891.768055555549</v>
      </c>
      <c r="W1777" s="18"/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09"/>
        <v>6.7000000000000004E-2</v>
      </c>
      <c r="P1778" s="6">
        <f t="shared" si="110"/>
        <v>83.75</v>
      </c>
      <c r="Q1778" s="6" t="s">
        <v>8337</v>
      </c>
      <c r="R1778" s="6" t="s">
        <v>8338</v>
      </c>
      <c r="S1778" s="23">
        <v>1414623471</v>
      </c>
      <c r="T1778" s="18">
        <f t="shared" si="111"/>
        <v>41941.748506944445</v>
      </c>
      <c r="U1778" s="23">
        <v>1411513071</v>
      </c>
      <c r="V1778" s="18">
        <f t="shared" si="112"/>
        <v>41905.748506944445</v>
      </c>
      <c r="W1778" s="18"/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09"/>
        <v>0.135625</v>
      </c>
      <c r="P1779" s="6">
        <f t="shared" si="110"/>
        <v>65.099999999999994</v>
      </c>
      <c r="Q1779" s="6" t="s">
        <v>8337</v>
      </c>
      <c r="R1779" s="6" t="s">
        <v>8338</v>
      </c>
      <c r="S1779" s="23">
        <v>1424421253</v>
      </c>
      <c r="T1779" s="18">
        <f t="shared" si="111"/>
        <v>42055.14876157407</v>
      </c>
      <c r="U1779" s="23">
        <v>1421829253</v>
      </c>
      <c r="V1779" s="18">
        <f t="shared" si="112"/>
        <v>42025.14876157407</v>
      </c>
      <c r="W1779" s="18"/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09"/>
        <v>1.9900000000000001E-2</v>
      </c>
      <c r="P1780" s="6">
        <f t="shared" si="110"/>
        <v>66.333333333333329</v>
      </c>
      <c r="Q1780" s="6" t="s">
        <v>8337</v>
      </c>
      <c r="R1780" s="6" t="s">
        <v>8338</v>
      </c>
      <c r="S1780" s="23">
        <v>1427485395</v>
      </c>
      <c r="T1780" s="18">
        <f t="shared" si="111"/>
        <v>42090.613368055558</v>
      </c>
      <c r="U1780" s="23">
        <v>1423600995</v>
      </c>
      <c r="V1780" s="18">
        <f t="shared" si="112"/>
        <v>42045.655034722215</v>
      </c>
      <c r="W1780" s="18"/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09"/>
        <v>0.36236363636363639</v>
      </c>
      <c r="P1781" s="6">
        <f t="shared" si="110"/>
        <v>104.89473684210526</v>
      </c>
      <c r="Q1781" s="6" t="s">
        <v>8337</v>
      </c>
      <c r="R1781" s="6" t="s">
        <v>8338</v>
      </c>
      <c r="S1781" s="23">
        <v>1472834180</v>
      </c>
      <c r="T1781" s="18">
        <f t="shared" si="111"/>
        <v>42615.483564814807</v>
      </c>
      <c r="U1781" s="23">
        <v>1470242180</v>
      </c>
      <c r="V1781" s="18">
        <f t="shared" si="112"/>
        <v>42585.483564814807</v>
      </c>
      <c r="W1781" s="18"/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09"/>
        <v>0.39743333333333336</v>
      </c>
      <c r="P1782" s="6">
        <f t="shared" si="110"/>
        <v>78.440789473684205</v>
      </c>
      <c r="Q1782" s="6" t="s">
        <v>8337</v>
      </c>
      <c r="R1782" s="6" t="s">
        <v>8338</v>
      </c>
      <c r="S1782" s="23">
        <v>1467469510</v>
      </c>
      <c r="T1782" s="18">
        <f t="shared" si="111"/>
        <v>42553.392476851848</v>
      </c>
      <c r="U1782" s="23">
        <v>1462285510</v>
      </c>
      <c r="V1782" s="18">
        <f t="shared" si="112"/>
        <v>42493.392476851848</v>
      </c>
      <c r="W1782" s="18"/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09"/>
        <v>0.25763636363636366</v>
      </c>
      <c r="P1783" s="6">
        <f t="shared" si="110"/>
        <v>59.041666666666664</v>
      </c>
      <c r="Q1783" s="6" t="s">
        <v>8337</v>
      </c>
      <c r="R1783" s="6" t="s">
        <v>8338</v>
      </c>
      <c r="S1783" s="23">
        <v>1473950945</v>
      </c>
      <c r="T1783" s="18">
        <f t="shared" si="111"/>
        <v>42628.409085648142</v>
      </c>
      <c r="U1783" s="23">
        <v>1471272545</v>
      </c>
      <c r="V1783" s="18">
        <f t="shared" si="112"/>
        <v>42597.409085648142</v>
      </c>
      <c r="W1783" s="18"/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09"/>
        <v>0.15491428571428573</v>
      </c>
      <c r="P1784" s="6">
        <f t="shared" si="110"/>
        <v>71.34210526315789</v>
      </c>
      <c r="Q1784" s="6" t="s">
        <v>8337</v>
      </c>
      <c r="R1784" s="6" t="s">
        <v>8338</v>
      </c>
      <c r="S1784" s="23">
        <v>1456062489</v>
      </c>
      <c r="T1784" s="18">
        <f t="shared" si="111"/>
        <v>42421.366770833331</v>
      </c>
      <c r="U1784" s="23">
        <v>1453211289</v>
      </c>
      <c r="V1784" s="18">
        <f t="shared" si="112"/>
        <v>42388.366770833331</v>
      </c>
      <c r="W1784" s="18"/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09"/>
        <v>0.236925</v>
      </c>
      <c r="P1785" s="6">
        <f t="shared" si="110"/>
        <v>51.227027027027027</v>
      </c>
      <c r="Q1785" s="6" t="s">
        <v>8337</v>
      </c>
      <c r="R1785" s="6" t="s">
        <v>8338</v>
      </c>
      <c r="S1785" s="23">
        <v>1432248478</v>
      </c>
      <c r="T1785" s="18">
        <f t="shared" si="111"/>
        <v>42145.741643518515</v>
      </c>
      <c r="U1785" s="23">
        <v>1429656478</v>
      </c>
      <c r="V1785" s="18">
        <f t="shared" si="112"/>
        <v>42115.741643518515</v>
      </c>
      <c r="W1785" s="18"/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09"/>
        <v>0.39760000000000001</v>
      </c>
      <c r="P1786" s="6">
        <f t="shared" si="110"/>
        <v>60.242424242424242</v>
      </c>
      <c r="Q1786" s="6" t="s">
        <v>8337</v>
      </c>
      <c r="R1786" s="6" t="s">
        <v>8338</v>
      </c>
      <c r="S1786" s="23">
        <v>1422674700</v>
      </c>
      <c r="T1786" s="18">
        <f t="shared" si="111"/>
        <v>42034.934027777774</v>
      </c>
      <c r="U1786" s="23">
        <v>1419954240</v>
      </c>
      <c r="V1786" s="18">
        <f t="shared" si="112"/>
        <v>42003.447222222218</v>
      </c>
      <c r="W1786" s="18"/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09"/>
        <v>0.20220833333333332</v>
      </c>
      <c r="P1787" s="6">
        <f t="shared" si="110"/>
        <v>44.935185185185183</v>
      </c>
      <c r="Q1787" s="6" t="s">
        <v>8337</v>
      </c>
      <c r="R1787" s="6" t="s">
        <v>8338</v>
      </c>
      <c r="S1787" s="23">
        <v>1413417600</v>
      </c>
      <c r="T1787" s="18">
        <f t="shared" si="111"/>
        <v>41927.791666666664</v>
      </c>
      <c r="U1787" s="23">
        <v>1410750855</v>
      </c>
      <c r="V1787" s="18">
        <f t="shared" si="112"/>
        <v>41896.926562499997</v>
      </c>
      <c r="W1787" s="18"/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09"/>
        <v>0.47631578947368419</v>
      </c>
      <c r="P1788" s="6">
        <f t="shared" si="110"/>
        <v>31.206896551724139</v>
      </c>
      <c r="Q1788" s="6" t="s">
        <v>8337</v>
      </c>
      <c r="R1788" s="6" t="s">
        <v>8338</v>
      </c>
      <c r="S1788" s="23">
        <v>1418649177</v>
      </c>
      <c r="T1788" s="18">
        <f t="shared" si="111"/>
        <v>41988.342326388891</v>
      </c>
      <c r="U1788" s="23">
        <v>1416057177</v>
      </c>
      <c r="V1788" s="18">
        <f t="shared" si="112"/>
        <v>41958.342326388891</v>
      </c>
      <c r="W1788" s="18"/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09"/>
        <v>0.15329999999999999</v>
      </c>
      <c r="P1789" s="6">
        <f t="shared" si="110"/>
        <v>63.875</v>
      </c>
      <c r="Q1789" s="6" t="s">
        <v>8337</v>
      </c>
      <c r="R1789" s="6" t="s">
        <v>8338</v>
      </c>
      <c r="S1789" s="23">
        <v>1428158637</v>
      </c>
      <c r="T1789" s="18">
        <f t="shared" si="111"/>
        <v>42098.40552083333</v>
      </c>
      <c r="U1789" s="23">
        <v>1425570237</v>
      </c>
      <c r="V1789" s="18">
        <f t="shared" si="112"/>
        <v>42068.447187499994</v>
      </c>
      <c r="W1789" s="18"/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09"/>
        <v>1.3818181818181818E-2</v>
      </c>
      <c r="P1790" s="6">
        <f t="shared" si="110"/>
        <v>19</v>
      </c>
      <c r="Q1790" s="6" t="s">
        <v>8337</v>
      </c>
      <c r="R1790" s="6" t="s">
        <v>8338</v>
      </c>
      <c r="S1790" s="23">
        <v>1414795542</v>
      </c>
      <c r="T1790" s="18">
        <f t="shared" si="111"/>
        <v>41943.740069444444</v>
      </c>
      <c r="U1790" s="23">
        <v>1412203542</v>
      </c>
      <c r="V1790" s="18">
        <f t="shared" si="112"/>
        <v>41913.740069444444</v>
      </c>
      <c r="W1790" s="18"/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09"/>
        <v>5.0000000000000001E-3</v>
      </c>
      <c r="P1791" s="6">
        <f t="shared" si="110"/>
        <v>10</v>
      </c>
      <c r="Q1791" s="6" t="s">
        <v>8337</v>
      </c>
      <c r="R1791" s="6" t="s">
        <v>8338</v>
      </c>
      <c r="S1791" s="23">
        <v>1421042403</v>
      </c>
      <c r="T1791" s="18">
        <f t="shared" si="111"/>
        <v>42016.041701388887</v>
      </c>
      <c r="U1791" s="23">
        <v>1415858403</v>
      </c>
      <c r="V1791" s="18">
        <f t="shared" si="112"/>
        <v>41956.041701388887</v>
      </c>
      <c r="W1791" s="18"/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09"/>
        <v>4.9575757575757579E-2</v>
      </c>
      <c r="P1792" s="6">
        <f t="shared" si="110"/>
        <v>109.06666666666666</v>
      </c>
      <c r="Q1792" s="6" t="s">
        <v>8337</v>
      </c>
      <c r="R1792" s="6" t="s">
        <v>8338</v>
      </c>
      <c r="S1792" s="23">
        <v>1423152678</v>
      </c>
      <c r="T1792" s="18">
        <f t="shared" si="111"/>
        <v>42040.466180555552</v>
      </c>
      <c r="U1792" s="23">
        <v>1420560678</v>
      </c>
      <c r="V1792" s="18">
        <f t="shared" si="112"/>
        <v>42010.466180555552</v>
      </c>
      <c r="W1792" s="18"/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09"/>
        <v>3.5666666666666666E-2</v>
      </c>
      <c r="P1793" s="6">
        <f t="shared" si="110"/>
        <v>26.75</v>
      </c>
      <c r="Q1793" s="6" t="s">
        <v>8337</v>
      </c>
      <c r="R1793" s="6" t="s">
        <v>8338</v>
      </c>
      <c r="S1793" s="23">
        <v>1422553565</v>
      </c>
      <c r="T1793" s="18">
        <f t="shared" si="111"/>
        <v>42033.532002314816</v>
      </c>
      <c r="U1793" s="23">
        <v>1417369565</v>
      </c>
      <c r="V1793" s="18">
        <f t="shared" si="112"/>
        <v>41973.532002314816</v>
      </c>
      <c r="W1793" s="18"/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si="109"/>
        <v>0.61124000000000001</v>
      </c>
      <c r="P1794" s="6">
        <f t="shared" si="110"/>
        <v>109.93525179856115</v>
      </c>
      <c r="Q1794" s="6" t="s">
        <v>8337</v>
      </c>
      <c r="R1794" s="6" t="s">
        <v>8338</v>
      </c>
      <c r="S1794" s="23">
        <v>1439189940</v>
      </c>
      <c r="T1794" s="18">
        <f t="shared" si="111"/>
        <v>42226.082638888889</v>
      </c>
      <c r="U1794" s="23">
        <v>1435970682</v>
      </c>
      <c r="V1794" s="18">
        <f t="shared" si="112"/>
        <v>42188.822708333326</v>
      </c>
      <c r="W1794" s="18"/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ref="O1795:O1858" si="113">E1795/D1795</f>
        <v>1.3333333333333334E-2</v>
      </c>
      <c r="P1795" s="6">
        <f t="shared" ref="P1795:P1858" si="114">IFERROR(E1795/L1795,0)</f>
        <v>20</v>
      </c>
      <c r="Q1795" s="6" t="s">
        <v>8337</v>
      </c>
      <c r="R1795" s="6" t="s">
        <v>8338</v>
      </c>
      <c r="S1795" s="23">
        <v>1417127040</v>
      </c>
      <c r="T1795" s="18">
        <f t="shared" ref="T1795:T1858" si="115">(S1795/86400)+25569+(-5/24)</f>
        <v>41970.724999999999</v>
      </c>
      <c r="U1795" s="23">
        <v>1414531440</v>
      </c>
      <c r="V1795" s="18">
        <f t="shared" ref="V1795:V1858" si="116">(U1795/86400)+25569+(-5/24)</f>
        <v>41940.683333333327</v>
      </c>
      <c r="W1795" s="18"/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13"/>
        <v>0.11077777777777778</v>
      </c>
      <c r="P1796" s="6">
        <f t="shared" si="114"/>
        <v>55.388888888888886</v>
      </c>
      <c r="Q1796" s="6" t="s">
        <v>8337</v>
      </c>
      <c r="R1796" s="6" t="s">
        <v>8338</v>
      </c>
      <c r="S1796" s="23">
        <v>1423660422</v>
      </c>
      <c r="T1796" s="18">
        <f t="shared" si="115"/>
        <v>42046.342847222222</v>
      </c>
      <c r="U1796" s="23">
        <v>1420636422</v>
      </c>
      <c r="V1796" s="18">
        <f t="shared" si="116"/>
        <v>42011.342847222222</v>
      </c>
      <c r="W1796" s="18"/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13"/>
        <v>0.38735714285714284</v>
      </c>
      <c r="P1797" s="6">
        <f t="shared" si="114"/>
        <v>133.90123456790124</v>
      </c>
      <c r="Q1797" s="6" t="s">
        <v>8337</v>
      </c>
      <c r="R1797" s="6" t="s">
        <v>8338</v>
      </c>
      <c r="S1797" s="23">
        <v>1476460800</v>
      </c>
      <c r="T1797" s="18">
        <f t="shared" si="115"/>
        <v>42657.458333333336</v>
      </c>
      <c r="U1797" s="23">
        <v>1473922541</v>
      </c>
      <c r="V1797" s="18">
        <f t="shared" si="116"/>
        <v>42628.080335648141</v>
      </c>
      <c r="W1797" s="18"/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13"/>
        <v>0.22052631578947368</v>
      </c>
      <c r="P1798" s="6">
        <f t="shared" si="114"/>
        <v>48.720930232558139</v>
      </c>
      <c r="Q1798" s="6" t="s">
        <v>8337</v>
      </c>
      <c r="R1798" s="6" t="s">
        <v>8338</v>
      </c>
      <c r="S1798" s="23">
        <v>1469356366</v>
      </c>
      <c r="T1798" s="18">
        <f t="shared" si="115"/>
        <v>42575.231087962959</v>
      </c>
      <c r="U1798" s="23">
        <v>1464172366</v>
      </c>
      <c r="V1798" s="18">
        <f t="shared" si="116"/>
        <v>42515.231087962959</v>
      </c>
      <c r="W1798" s="18"/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13"/>
        <v>0.67549999999999999</v>
      </c>
      <c r="P1799" s="6">
        <f t="shared" si="114"/>
        <v>48.25</v>
      </c>
      <c r="Q1799" s="6" t="s">
        <v>8337</v>
      </c>
      <c r="R1799" s="6" t="s">
        <v>8338</v>
      </c>
      <c r="S1799" s="23">
        <v>1481809189</v>
      </c>
      <c r="T1799" s="18">
        <f t="shared" si="115"/>
        <v>42719.360983796294</v>
      </c>
      <c r="U1799" s="23">
        <v>1479217189</v>
      </c>
      <c r="V1799" s="18">
        <f t="shared" si="116"/>
        <v>42689.360983796294</v>
      </c>
      <c r="W1799" s="18"/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13"/>
        <v>0.136375</v>
      </c>
      <c r="P1800" s="6">
        <f t="shared" si="114"/>
        <v>58.972972972972975</v>
      </c>
      <c r="Q1800" s="6" t="s">
        <v>8337</v>
      </c>
      <c r="R1800" s="6" t="s">
        <v>8338</v>
      </c>
      <c r="S1800" s="23">
        <v>1454572233</v>
      </c>
      <c r="T1800" s="18">
        <f t="shared" si="115"/>
        <v>42404.118437499994</v>
      </c>
      <c r="U1800" s="23">
        <v>1449388233</v>
      </c>
      <c r="V1800" s="18">
        <f t="shared" si="116"/>
        <v>42344.118437499994</v>
      </c>
      <c r="W1800" s="18"/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13"/>
        <v>1.7457500000000001E-2</v>
      </c>
      <c r="P1801" s="6">
        <f t="shared" si="114"/>
        <v>11.638333333333334</v>
      </c>
      <c r="Q1801" s="6" t="s">
        <v>8337</v>
      </c>
      <c r="R1801" s="6" t="s">
        <v>8338</v>
      </c>
      <c r="S1801" s="23">
        <v>1415740408</v>
      </c>
      <c r="T1801" s="18">
        <f t="shared" si="115"/>
        <v>41954.676018518519</v>
      </c>
      <c r="U1801" s="23">
        <v>1414008808</v>
      </c>
      <c r="V1801" s="18">
        <f t="shared" si="116"/>
        <v>41934.634351851848</v>
      </c>
      <c r="W1801" s="18"/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13"/>
        <v>0.20449632511889321</v>
      </c>
      <c r="P1802" s="6">
        <f t="shared" si="114"/>
        <v>83.716814159292042</v>
      </c>
      <c r="Q1802" s="6" t="s">
        <v>8337</v>
      </c>
      <c r="R1802" s="6" t="s">
        <v>8338</v>
      </c>
      <c r="S1802" s="23">
        <v>1476109970</v>
      </c>
      <c r="T1802" s="18">
        <f t="shared" si="115"/>
        <v>42653.397800925923</v>
      </c>
      <c r="U1802" s="23">
        <v>1473517970</v>
      </c>
      <c r="V1802" s="18">
        <f t="shared" si="116"/>
        <v>42623.397800925923</v>
      </c>
      <c r="W1802" s="18"/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13"/>
        <v>0.13852941176470587</v>
      </c>
      <c r="P1803" s="6">
        <f t="shared" si="114"/>
        <v>63.648648648648646</v>
      </c>
      <c r="Q1803" s="6" t="s">
        <v>8337</v>
      </c>
      <c r="R1803" s="6" t="s">
        <v>8338</v>
      </c>
      <c r="S1803" s="23">
        <v>1450181400</v>
      </c>
      <c r="T1803" s="18">
        <f t="shared" si="115"/>
        <v>42353.298611111109</v>
      </c>
      <c r="U1803" s="23">
        <v>1447429868</v>
      </c>
      <c r="V1803" s="18">
        <f t="shared" si="116"/>
        <v>42321.452175925922</v>
      </c>
      <c r="W1803" s="18"/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13"/>
        <v>0.48485714285714288</v>
      </c>
      <c r="P1804" s="6">
        <f t="shared" si="114"/>
        <v>94.277777777777771</v>
      </c>
      <c r="Q1804" s="6" t="s">
        <v>8337</v>
      </c>
      <c r="R1804" s="6" t="s">
        <v>8338</v>
      </c>
      <c r="S1804" s="23">
        <v>1435442340</v>
      </c>
      <c r="T1804" s="18">
        <f t="shared" si="115"/>
        <v>42182.707638888889</v>
      </c>
      <c r="U1804" s="23">
        <v>1433416830</v>
      </c>
      <c r="V1804" s="18">
        <f t="shared" si="116"/>
        <v>42159.264236111114</v>
      </c>
      <c r="W1804" s="18"/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13"/>
        <v>0.308</v>
      </c>
      <c r="P1805" s="6">
        <f t="shared" si="114"/>
        <v>71.86666666666666</v>
      </c>
      <c r="Q1805" s="6" t="s">
        <v>8337</v>
      </c>
      <c r="R1805" s="6" t="s">
        <v>8338</v>
      </c>
      <c r="S1805" s="23">
        <v>1423878182</v>
      </c>
      <c r="T1805" s="18">
        <f t="shared" si="115"/>
        <v>42048.863217592589</v>
      </c>
      <c r="U1805" s="23">
        <v>1421199782</v>
      </c>
      <c r="V1805" s="18">
        <f t="shared" si="116"/>
        <v>42017.863217592589</v>
      </c>
      <c r="W1805" s="18"/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13"/>
        <v>0.35174193548387095</v>
      </c>
      <c r="P1806" s="6">
        <f t="shared" si="114"/>
        <v>104.84615384615384</v>
      </c>
      <c r="Q1806" s="6" t="s">
        <v>8337</v>
      </c>
      <c r="R1806" s="6" t="s">
        <v>8338</v>
      </c>
      <c r="S1806" s="23">
        <v>1447521404</v>
      </c>
      <c r="T1806" s="18">
        <f t="shared" si="115"/>
        <v>42322.511620370373</v>
      </c>
      <c r="U1806" s="23">
        <v>1444061804</v>
      </c>
      <c r="V1806" s="18">
        <f t="shared" si="116"/>
        <v>42282.469953703701</v>
      </c>
      <c r="W1806" s="18"/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13"/>
        <v>0.36404444444444445</v>
      </c>
      <c r="P1807" s="6">
        <f t="shared" si="114"/>
        <v>67.139344262295083</v>
      </c>
      <c r="Q1807" s="6" t="s">
        <v>8337</v>
      </c>
      <c r="R1807" s="6" t="s">
        <v>8338</v>
      </c>
      <c r="S1807" s="23">
        <v>1443808800</v>
      </c>
      <c r="T1807" s="18">
        <f t="shared" si="115"/>
        <v>42279.541666666664</v>
      </c>
      <c r="U1807" s="23">
        <v>1441048658</v>
      </c>
      <c r="V1807" s="18">
        <f t="shared" si="116"/>
        <v>42247.595578703702</v>
      </c>
      <c r="W1807" s="18"/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13"/>
        <v>2.955E-2</v>
      </c>
      <c r="P1808" s="6">
        <f t="shared" si="114"/>
        <v>73.875</v>
      </c>
      <c r="Q1808" s="6" t="s">
        <v>8337</v>
      </c>
      <c r="R1808" s="6" t="s">
        <v>8338</v>
      </c>
      <c r="S1808" s="23">
        <v>1412090349</v>
      </c>
      <c r="T1808" s="18">
        <f t="shared" si="115"/>
        <v>41912.429965277777</v>
      </c>
      <c r="U1808" s="23">
        <v>1409066349</v>
      </c>
      <c r="V1808" s="18">
        <f t="shared" si="116"/>
        <v>41877.429965277777</v>
      </c>
      <c r="W1808" s="18"/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13"/>
        <v>0.1106</v>
      </c>
      <c r="P1809" s="6">
        <f t="shared" si="114"/>
        <v>69.125</v>
      </c>
      <c r="Q1809" s="6" t="s">
        <v>8337</v>
      </c>
      <c r="R1809" s="6" t="s">
        <v>8338</v>
      </c>
      <c r="S1809" s="23">
        <v>1411868313</v>
      </c>
      <c r="T1809" s="18">
        <f t="shared" si="115"/>
        <v>41909.860104166662</v>
      </c>
      <c r="U1809" s="23">
        <v>1409276313</v>
      </c>
      <c r="V1809" s="18">
        <f t="shared" si="116"/>
        <v>41879.860104166662</v>
      </c>
      <c r="W1809" s="18"/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13"/>
        <v>0.41407142857142859</v>
      </c>
      <c r="P1810" s="6">
        <f t="shared" si="114"/>
        <v>120.77083333333333</v>
      </c>
      <c r="Q1810" s="6" t="s">
        <v>8337</v>
      </c>
      <c r="R1810" s="6" t="s">
        <v>8338</v>
      </c>
      <c r="S1810" s="23">
        <v>1486830030</v>
      </c>
      <c r="T1810" s="18">
        <f t="shared" si="115"/>
        <v>42777.472569444442</v>
      </c>
      <c r="U1810" s="23">
        <v>1483806030</v>
      </c>
      <c r="V1810" s="18">
        <f t="shared" si="116"/>
        <v>42742.472569444442</v>
      </c>
      <c r="W1810" s="18"/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13"/>
        <v>0.10857142857142857</v>
      </c>
      <c r="P1811" s="6">
        <f t="shared" si="114"/>
        <v>42.222222222222221</v>
      </c>
      <c r="Q1811" s="6" t="s">
        <v>8337</v>
      </c>
      <c r="R1811" s="6" t="s">
        <v>8338</v>
      </c>
      <c r="S1811" s="23">
        <v>1425246439</v>
      </c>
      <c r="T1811" s="18">
        <f t="shared" si="115"/>
        <v>42064.699525462966</v>
      </c>
      <c r="U1811" s="23">
        <v>1422222439</v>
      </c>
      <c r="V1811" s="18">
        <f t="shared" si="116"/>
        <v>42029.699525462966</v>
      </c>
      <c r="W1811" s="18"/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13"/>
        <v>3.3333333333333333E-2</v>
      </c>
      <c r="P1812" s="6">
        <f t="shared" si="114"/>
        <v>7.5</v>
      </c>
      <c r="Q1812" s="6" t="s">
        <v>8337</v>
      </c>
      <c r="R1812" s="6" t="s">
        <v>8338</v>
      </c>
      <c r="S1812" s="23">
        <v>1408657826</v>
      </c>
      <c r="T1812" s="18">
        <f t="shared" si="115"/>
        <v>41872.701689814814</v>
      </c>
      <c r="U1812" s="23">
        <v>1407621026</v>
      </c>
      <c r="V1812" s="18">
        <f t="shared" si="116"/>
        <v>41860.701689814814</v>
      </c>
      <c r="W1812" s="18"/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13"/>
        <v>7.407407407407407E-4</v>
      </c>
      <c r="P1813" s="6">
        <f t="shared" si="114"/>
        <v>1.5384615384615385</v>
      </c>
      <c r="Q1813" s="6" t="s">
        <v>8337</v>
      </c>
      <c r="R1813" s="6" t="s">
        <v>8338</v>
      </c>
      <c r="S1813" s="23">
        <v>1414123200</v>
      </c>
      <c r="T1813" s="18">
        <f t="shared" si="115"/>
        <v>41935.958333333328</v>
      </c>
      <c r="U1813" s="23">
        <v>1408962270</v>
      </c>
      <c r="V1813" s="18">
        <f t="shared" si="116"/>
        <v>41876.225347222222</v>
      </c>
      <c r="W1813" s="18"/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13"/>
        <v>0.13307692307692306</v>
      </c>
      <c r="P1814" s="6">
        <f t="shared" si="114"/>
        <v>37.608695652173914</v>
      </c>
      <c r="Q1814" s="6" t="s">
        <v>8337</v>
      </c>
      <c r="R1814" s="6" t="s">
        <v>8338</v>
      </c>
      <c r="S1814" s="23">
        <v>1467531536</v>
      </c>
      <c r="T1814" s="18">
        <f t="shared" si="115"/>
        <v>42554.110370370363</v>
      </c>
      <c r="U1814" s="23">
        <v>1464939536</v>
      </c>
      <c r="V1814" s="18">
        <f t="shared" si="116"/>
        <v>42524.110370370363</v>
      </c>
      <c r="W1814" s="18"/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13"/>
        <v>0</v>
      </c>
      <c r="P1815" s="6">
        <f t="shared" si="114"/>
        <v>0</v>
      </c>
      <c r="Q1815" s="6" t="s">
        <v>8337</v>
      </c>
      <c r="R1815" s="6" t="s">
        <v>8338</v>
      </c>
      <c r="S1815" s="23">
        <v>1407532812</v>
      </c>
      <c r="T1815" s="18">
        <f t="shared" si="115"/>
        <v>41859.68069444444</v>
      </c>
      <c r="U1815" s="23">
        <v>1404940812</v>
      </c>
      <c r="V1815" s="18">
        <f t="shared" si="116"/>
        <v>41829.68069444444</v>
      </c>
      <c r="W1815" s="18"/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13"/>
        <v>0.49183333333333334</v>
      </c>
      <c r="P1816" s="6">
        <f t="shared" si="114"/>
        <v>42.157142857142858</v>
      </c>
      <c r="Q1816" s="6" t="s">
        <v>8337</v>
      </c>
      <c r="R1816" s="6" t="s">
        <v>8338</v>
      </c>
      <c r="S1816" s="23">
        <v>1425108736</v>
      </c>
      <c r="T1816" s="18">
        <f t="shared" si="115"/>
        <v>42063.105740740742</v>
      </c>
      <c r="U1816" s="23">
        <v>1422516736</v>
      </c>
      <c r="V1816" s="18">
        <f t="shared" si="116"/>
        <v>42033.105740740742</v>
      </c>
      <c r="W1816" s="18"/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13"/>
        <v>0</v>
      </c>
      <c r="P1817" s="6">
        <f t="shared" si="114"/>
        <v>0</v>
      </c>
      <c r="Q1817" s="6" t="s">
        <v>8337</v>
      </c>
      <c r="R1817" s="6" t="s">
        <v>8338</v>
      </c>
      <c r="S1817" s="23">
        <v>1435787137</v>
      </c>
      <c r="T1817" s="18">
        <f t="shared" si="115"/>
        <v>42186.698344907403</v>
      </c>
      <c r="U1817" s="23">
        <v>1434577537</v>
      </c>
      <c r="V1817" s="18">
        <f t="shared" si="116"/>
        <v>42172.698344907403</v>
      </c>
      <c r="W1817" s="18"/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13"/>
        <v>2.036E-2</v>
      </c>
      <c r="P1818" s="6">
        <f t="shared" si="114"/>
        <v>84.833333333333329</v>
      </c>
      <c r="Q1818" s="6" t="s">
        <v>8337</v>
      </c>
      <c r="R1818" s="6" t="s">
        <v>8338</v>
      </c>
      <c r="S1818" s="23">
        <v>1469473200</v>
      </c>
      <c r="T1818" s="18">
        <f t="shared" si="115"/>
        <v>42576.583333333336</v>
      </c>
      <c r="U1818" s="23">
        <v>1467061303</v>
      </c>
      <c r="V1818" s="18">
        <f t="shared" si="116"/>
        <v>42548.667858796289</v>
      </c>
      <c r="W1818" s="18"/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13"/>
        <v>0.52327777777777773</v>
      </c>
      <c r="P1819" s="6">
        <f t="shared" si="114"/>
        <v>94.19</v>
      </c>
      <c r="Q1819" s="6" t="s">
        <v>8337</v>
      </c>
      <c r="R1819" s="6" t="s">
        <v>8338</v>
      </c>
      <c r="S1819" s="23">
        <v>1485759540</v>
      </c>
      <c r="T1819" s="18">
        <f t="shared" si="115"/>
        <v>42765.082638888889</v>
      </c>
      <c r="U1819" s="23">
        <v>1480607607</v>
      </c>
      <c r="V1819" s="18">
        <f t="shared" si="116"/>
        <v>42705.453784722216</v>
      </c>
      <c r="W1819" s="18"/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13"/>
        <v>0</v>
      </c>
      <c r="P1820" s="6">
        <f t="shared" si="114"/>
        <v>0</v>
      </c>
      <c r="Q1820" s="6" t="s">
        <v>8337</v>
      </c>
      <c r="R1820" s="6" t="s">
        <v>8338</v>
      </c>
      <c r="S1820" s="23">
        <v>1428035850</v>
      </c>
      <c r="T1820" s="18">
        <f t="shared" si="115"/>
        <v>42096.984374999993</v>
      </c>
      <c r="U1820" s="23">
        <v>1425447450</v>
      </c>
      <c r="V1820" s="18">
        <f t="shared" si="116"/>
        <v>42067.026041666664</v>
      </c>
      <c r="W1820" s="18"/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13"/>
        <v>2.0833333333333332E-2</v>
      </c>
      <c r="P1821" s="6">
        <f t="shared" si="114"/>
        <v>6.25</v>
      </c>
      <c r="Q1821" s="6" t="s">
        <v>8337</v>
      </c>
      <c r="R1821" s="6" t="s">
        <v>8338</v>
      </c>
      <c r="S1821" s="23">
        <v>1406743396</v>
      </c>
      <c r="T1821" s="18">
        <f t="shared" si="115"/>
        <v>41850.543935185182</v>
      </c>
      <c r="U1821" s="23">
        <v>1404151396</v>
      </c>
      <c r="V1821" s="18">
        <f t="shared" si="116"/>
        <v>41820.543935185182</v>
      </c>
      <c r="W1821" s="18"/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13"/>
        <v>6.565384615384616E-2</v>
      </c>
      <c r="P1822" s="6">
        <f t="shared" si="114"/>
        <v>213.375</v>
      </c>
      <c r="Q1822" s="6" t="s">
        <v>8337</v>
      </c>
      <c r="R1822" s="6" t="s">
        <v>8338</v>
      </c>
      <c r="S1822" s="23">
        <v>1427850090</v>
      </c>
      <c r="T1822" s="18">
        <f t="shared" si="115"/>
        <v>42094.834374999999</v>
      </c>
      <c r="U1822" s="23">
        <v>1425261690</v>
      </c>
      <c r="V1822" s="18">
        <f t="shared" si="116"/>
        <v>42064.876041666663</v>
      </c>
      <c r="W1822" s="18"/>
    </row>
    <row r="1823" spans="1:2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0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13"/>
        <v>1.3489</v>
      </c>
      <c r="P1823" s="6">
        <f t="shared" si="114"/>
        <v>59.162280701754383</v>
      </c>
      <c r="Q1823" s="6" t="s">
        <v>8324</v>
      </c>
      <c r="R1823" s="6" t="s">
        <v>8325</v>
      </c>
      <c r="S1823" s="23">
        <v>1330760367</v>
      </c>
      <c r="T1823" s="18">
        <f t="shared" si="115"/>
        <v>40971.110729166663</v>
      </c>
      <c r="U1823" s="23">
        <v>1326872367</v>
      </c>
      <c r="V1823" s="18">
        <f t="shared" si="116"/>
        <v>40926.110729166663</v>
      </c>
      <c r="W1823" s="18"/>
    </row>
    <row r="1824" spans="1:2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0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13"/>
        <v>1</v>
      </c>
      <c r="P1824" s="6">
        <f t="shared" si="114"/>
        <v>27.272727272727273</v>
      </c>
      <c r="Q1824" s="6" t="s">
        <v>8324</v>
      </c>
      <c r="R1824" s="6" t="s">
        <v>8325</v>
      </c>
      <c r="S1824" s="23">
        <v>1391194860</v>
      </c>
      <c r="T1824" s="18">
        <f t="shared" si="115"/>
        <v>41670.584027777775</v>
      </c>
      <c r="U1824" s="23">
        <v>1388084862</v>
      </c>
      <c r="V1824" s="18">
        <f t="shared" si="116"/>
        <v>41634.588680555556</v>
      </c>
      <c r="W1824" s="18"/>
    </row>
    <row r="1825" spans="1:2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0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13"/>
        <v>1.1585714285714286</v>
      </c>
      <c r="P1825" s="6">
        <f t="shared" si="114"/>
        <v>24.575757575757574</v>
      </c>
      <c r="Q1825" s="6" t="s">
        <v>8324</v>
      </c>
      <c r="R1825" s="6" t="s">
        <v>8325</v>
      </c>
      <c r="S1825" s="23">
        <v>1351095976</v>
      </c>
      <c r="T1825" s="18">
        <f t="shared" si="115"/>
        <v>41206.47657407407</v>
      </c>
      <c r="U1825" s="23">
        <v>1348503976</v>
      </c>
      <c r="V1825" s="18">
        <f t="shared" si="116"/>
        <v>41176.47657407407</v>
      </c>
      <c r="W1825" s="18"/>
    </row>
    <row r="1826" spans="1:2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0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13"/>
        <v>1.0006666666666666</v>
      </c>
      <c r="P1826" s="6">
        <f t="shared" si="114"/>
        <v>75.05</v>
      </c>
      <c r="Q1826" s="6" t="s">
        <v>8324</v>
      </c>
      <c r="R1826" s="6" t="s">
        <v>8325</v>
      </c>
      <c r="S1826" s="23">
        <v>1389146880</v>
      </c>
      <c r="T1826" s="18">
        <f t="shared" si="115"/>
        <v>41646.880555555552</v>
      </c>
      <c r="U1826" s="23">
        <v>1387403967</v>
      </c>
      <c r="V1826" s="18">
        <f t="shared" si="116"/>
        <v>41626.707951388882</v>
      </c>
      <c r="W1826" s="18"/>
    </row>
    <row r="1827" spans="1:2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0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13"/>
        <v>1.0505</v>
      </c>
      <c r="P1827" s="6">
        <f t="shared" si="114"/>
        <v>42.02</v>
      </c>
      <c r="Q1827" s="6" t="s">
        <v>8324</v>
      </c>
      <c r="R1827" s="6" t="s">
        <v>8325</v>
      </c>
      <c r="S1827" s="23">
        <v>1373572903</v>
      </c>
      <c r="T1827" s="18">
        <f t="shared" si="115"/>
        <v>41466.626192129625</v>
      </c>
      <c r="U1827" s="23">
        <v>1371585703</v>
      </c>
      <c r="V1827" s="18">
        <f t="shared" si="116"/>
        <v>41443.626192129625</v>
      </c>
      <c r="W1827" s="18"/>
    </row>
    <row r="1828" spans="1:2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0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13"/>
        <v>1.01</v>
      </c>
      <c r="P1828" s="6">
        <f t="shared" si="114"/>
        <v>53.157894736842103</v>
      </c>
      <c r="Q1828" s="6" t="s">
        <v>8324</v>
      </c>
      <c r="R1828" s="6" t="s">
        <v>8325</v>
      </c>
      <c r="S1828" s="23">
        <v>1392675017</v>
      </c>
      <c r="T1828" s="18">
        <f t="shared" si="115"/>
        <v>41687.715474537035</v>
      </c>
      <c r="U1828" s="23">
        <v>1390083017</v>
      </c>
      <c r="V1828" s="18">
        <f t="shared" si="116"/>
        <v>41657.715474537035</v>
      </c>
      <c r="W1828" s="18"/>
    </row>
    <row r="1829" spans="1:2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0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13"/>
        <v>1.0066250000000001</v>
      </c>
      <c r="P1829" s="6">
        <f t="shared" si="114"/>
        <v>83.885416666666671</v>
      </c>
      <c r="Q1829" s="6" t="s">
        <v>8324</v>
      </c>
      <c r="R1829" s="6" t="s">
        <v>8325</v>
      </c>
      <c r="S1829" s="23">
        <v>1299138561</v>
      </c>
      <c r="T1829" s="18">
        <f t="shared" si="115"/>
        <v>40605.117604166662</v>
      </c>
      <c r="U1829" s="23">
        <v>1294818561</v>
      </c>
      <c r="V1829" s="18">
        <f t="shared" si="116"/>
        <v>40555.117604166662</v>
      </c>
      <c r="W1829" s="18"/>
    </row>
    <row r="1830" spans="1:2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13"/>
        <v>1.0016</v>
      </c>
      <c r="P1830" s="6">
        <f t="shared" si="114"/>
        <v>417.33333333333331</v>
      </c>
      <c r="Q1830" s="6" t="s">
        <v>8324</v>
      </c>
      <c r="R1830" s="6" t="s">
        <v>8325</v>
      </c>
      <c r="S1830" s="23">
        <v>1399672800</v>
      </c>
      <c r="T1830" s="18">
        <f t="shared" si="115"/>
        <v>41768.708333333328</v>
      </c>
      <c r="U1830" s="23">
        <v>1396906530</v>
      </c>
      <c r="V1830" s="18">
        <f t="shared" si="116"/>
        <v>41736.691319444442</v>
      </c>
      <c r="W1830" s="18"/>
    </row>
    <row r="1831" spans="1:2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0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13"/>
        <v>1.6668333333333334</v>
      </c>
      <c r="P1831" s="6">
        <f t="shared" si="114"/>
        <v>75.765151515151516</v>
      </c>
      <c r="Q1831" s="6" t="s">
        <v>8324</v>
      </c>
      <c r="R1831" s="6" t="s">
        <v>8325</v>
      </c>
      <c r="S1831" s="23">
        <v>1295647200</v>
      </c>
      <c r="T1831" s="18">
        <f t="shared" si="115"/>
        <v>40564.708333333328</v>
      </c>
      <c r="U1831" s="23">
        <v>1291428371</v>
      </c>
      <c r="V1831" s="18">
        <f t="shared" si="116"/>
        <v>40515.879293981481</v>
      </c>
      <c r="W1831" s="18"/>
    </row>
    <row r="1832" spans="1:2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0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13"/>
        <v>1.0153333333333334</v>
      </c>
      <c r="P1832" s="6">
        <f t="shared" si="114"/>
        <v>67.389380530973455</v>
      </c>
      <c r="Q1832" s="6" t="s">
        <v>8324</v>
      </c>
      <c r="R1832" s="6" t="s">
        <v>8325</v>
      </c>
      <c r="S1832" s="23">
        <v>1393259107</v>
      </c>
      <c r="T1832" s="18">
        <f t="shared" si="115"/>
        <v>41694.475775462961</v>
      </c>
      <c r="U1832" s="23">
        <v>1390667107</v>
      </c>
      <c r="V1832" s="18">
        <f t="shared" si="116"/>
        <v>41664.475775462961</v>
      </c>
      <c r="W1832" s="18"/>
    </row>
    <row r="1833" spans="1:2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0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13"/>
        <v>1.03</v>
      </c>
      <c r="P1833" s="6">
        <f t="shared" si="114"/>
        <v>73.571428571428569</v>
      </c>
      <c r="Q1833" s="6" t="s">
        <v>8324</v>
      </c>
      <c r="R1833" s="6" t="s">
        <v>8325</v>
      </c>
      <c r="S1833" s="23">
        <v>1336866863</v>
      </c>
      <c r="T1833" s="18">
        <f t="shared" si="115"/>
        <v>41041.787766203699</v>
      </c>
      <c r="U1833" s="23">
        <v>1335570863</v>
      </c>
      <c r="V1833" s="18">
        <f t="shared" si="116"/>
        <v>41026.787766203699</v>
      </c>
      <c r="W1833" s="18"/>
    </row>
    <row r="1834" spans="1:2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0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13"/>
        <v>1.4285714285714286</v>
      </c>
      <c r="P1834" s="6">
        <f t="shared" si="114"/>
        <v>25</v>
      </c>
      <c r="Q1834" s="6" t="s">
        <v>8324</v>
      </c>
      <c r="R1834" s="6" t="s">
        <v>8325</v>
      </c>
      <c r="S1834" s="23">
        <v>1299243427</v>
      </c>
      <c r="T1834" s="18">
        <f t="shared" si="115"/>
        <v>40606.331331018519</v>
      </c>
      <c r="U1834" s="23">
        <v>1296651427</v>
      </c>
      <c r="V1834" s="18">
        <f t="shared" si="116"/>
        <v>40576.331331018519</v>
      </c>
      <c r="W1834" s="18"/>
    </row>
    <row r="1835" spans="1:2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0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13"/>
        <v>2.625</v>
      </c>
      <c r="P1835" s="6">
        <f t="shared" si="114"/>
        <v>42</v>
      </c>
      <c r="Q1835" s="6" t="s">
        <v>8324</v>
      </c>
      <c r="R1835" s="6" t="s">
        <v>8325</v>
      </c>
      <c r="S1835" s="23">
        <v>1362211140</v>
      </c>
      <c r="T1835" s="18">
        <f t="shared" si="115"/>
        <v>41335.124305555553</v>
      </c>
      <c r="U1835" s="23">
        <v>1359421403</v>
      </c>
      <c r="V1835" s="18">
        <f t="shared" si="116"/>
        <v>41302.835682870369</v>
      </c>
      <c r="W1835" s="18"/>
    </row>
    <row r="1836" spans="1:2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0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13"/>
        <v>1.1805000000000001</v>
      </c>
      <c r="P1836" s="6">
        <f t="shared" si="114"/>
        <v>131.16666666666666</v>
      </c>
      <c r="Q1836" s="6" t="s">
        <v>8324</v>
      </c>
      <c r="R1836" s="6" t="s">
        <v>8325</v>
      </c>
      <c r="S1836" s="23">
        <v>1422140895</v>
      </c>
      <c r="T1836" s="18">
        <f t="shared" si="115"/>
        <v>42028.755729166667</v>
      </c>
      <c r="U1836" s="23">
        <v>1418684895</v>
      </c>
      <c r="V1836" s="18">
        <f t="shared" si="116"/>
        <v>41988.755729166667</v>
      </c>
      <c r="W1836" s="18"/>
    </row>
    <row r="1837" spans="1:2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0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13"/>
        <v>1.04</v>
      </c>
      <c r="P1837" s="6">
        <f t="shared" si="114"/>
        <v>47.272727272727273</v>
      </c>
      <c r="Q1837" s="6" t="s">
        <v>8324</v>
      </c>
      <c r="R1837" s="6" t="s">
        <v>8325</v>
      </c>
      <c r="S1837" s="23">
        <v>1459439471</v>
      </c>
      <c r="T1837" s="18">
        <f t="shared" si="115"/>
        <v>42460.452210648145</v>
      </c>
      <c r="U1837" s="23">
        <v>1456851071</v>
      </c>
      <c r="V1837" s="18">
        <f t="shared" si="116"/>
        <v>42430.49387731481</v>
      </c>
      <c r="W1837" s="18"/>
    </row>
    <row r="1838" spans="1:2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0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13"/>
        <v>2.0034000000000001</v>
      </c>
      <c r="P1838" s="6">
        <f t="shared" si="114"/>
        <v>182.12727272727273</v>
      </c>
      <c r="Q1838" s="6" t="s">
        <v>8324</v>
      </c>
      <c r="R1838" s="6" t="s">
        <v>8325</v>
      </c>
      <c r="S1838" s="23">
        <v>1361129129</v>
      </c>
      <c r="T1838" s="18">
        <f t="shared" si="115"/>
        <v>41322.601030092592</v>
      </c>
      <c r="U1838" s="23">
        <v>1359660329</v>
      </c>
      <c r="V1838" s="18">
        <f t="shared" si="116"/>
        <v>41305.601030092592</v>
      </c>
      <c r="W1838" s="18"/>
    </row>
    <row r="1839" spans="1:2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0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13"/>
        <v>3.0683333333333334</v>
      </c>
      <c r="P1839" s="6">
        <f t="shared" si="114"/>
        <v>61.366666666666667</v>
      </c>
      <c r="Q1839" s="6" t="s">
        <v>8324</v>
      </c>
      <c r="R1839" s="6" t="s">
        <v>8325</v>
      </c>
      <c r="S1839" s="23">
        <v>1332029335</v>
      </c>
      <c r="T1839" s="18">
        <f t="shared" si="115"/>
        <v>40985.797858796293</v>
      </c>
      <c r="U1839" s="23">
        <v>1326848935</v>
      </c>
      <c r="V1839" s="18">
        <f t="shared" si="116"/>
        <v>40925.839525462965</v>
      </c>
      <c r="W1839" s="18"/>
    </row>
    <row r="1840" spans="1:2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13"/>
        <v>1.00149</v>
      </c>
      <c r="P1840" s="6">
        <f t="shared" si="114"/>
        <v>35.767499999999998</v>
      </c>
      <c r="Q1840" s="6" t="s">
        <v>8324</v>
      </c>
      <c r="R1840" s="6" t="s">
        <v>8325</v>
      </c>
      <c r="S1840" s="23">
        <v>1317438000</v>
      </c>
      <c r="T1840" s="18">
        <f t="shared" si="115"/>
        <v>40816.916666666664</v>
      </c>
      <c r="U1840" s="23">
        <v>1314989557</v>
      </c>
      <c r="V1840" s="18">
        <f t="shared" si="116"/>
        <v>40788.578206018516</v>
      </c>
      <c r="W1840" s="18"/>
    </row>
    <row r="1841" spans="1:2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0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13"/>
        <v>2.0529999999999999</v>
      </c>
      <c r="P1841" s="6">
        <f t="shared" si="114"/>
        <v>45.62222222222222</v>
      </c>
      <c r="Q1841" s="6" t="s">
        <v>8324</v>
      </c>
      <c r="R1841" s="6" t="s">
        <v>8325</v>
      </c>
      <c r="S1841" s="23">
        <v>1475342382</v>
      </c>
      <c r="T1841" s="18">
        <f t="shared" si="115"/>
        <v>42644.513680555552</v>
      </c>
      <c r="U1841" s="23">
        <v>1472750382</v>
      </c>
      <c r="V1841" s="18">
        <f t="shared" si="116"/>
        <v>42614.513680555552</v>
      </c>
      <c r="W1841" s="18"/>
    </row>
    <row r="1842" spans="1:2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0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13"/>
        <v>1.0888888888888888</v>
      </c>
      <c r="P1842" s="6">
        <f t="shared" si="114"/>
        <v>75.384615384615387</v>
      </c>
      <c r="Q1842" s="6" t="s">
        <v>8324</v>
      </c>
      <c r="R1842" s="6" t="s">
        <v>8325</v>
      </c>
      <c r="S1842" s="23">
        <v>1367902740</v>
      </c>
      <c r="T1842" s="18">
        <f t="shared" si="115"/>
        <v>41400.999305555553</v>
      </c>
      <c r="U1842" s="23">
        <v>1366251510</v>
      </c>
      <c r="V1842" s="18">
        <f t="shared" si="116"/>
        <v>41381.88784722222</v>
      </c>
      <c r="W1842" s="18"/>
    </row>
    <row r="1843" spans="1:2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0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13"/>
        <v>1.0175000000000001</v>
      </c>
      <c r="P1843" s="6">
        <f t="shared" si="114"/>
        <v>50.875</v>
      </c>
      <c r="Q1843" s="6" t="s">
        <v>8324</v>
      </c>
      <c r="R1843" s="6" t="s">
        <v>8325</v>
      </c>
      <c r="S1843" s="23">
        <v>1400561940</v>
      </c>
      <c r="T1843" s="18">
        <f t="shared" si="115"/>
        <v>41778.999305555553</v>
      </c>
      <c r="U1843" s="23">
        <v>1397679445</v>
      </c>
      <c r="V1843" s="18">
        <f t="shared" si="116"/>
        <v>41745.637094907404</v>
      </c>
      <c r="W1843" s="18"/>
    </row>
    <row r="1844" spans="1:2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0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13"/>
        <v>1.2524999999999999</v>
      </c>
      <c r="P1844" s="6">
        <f t="shared" si="114"/>
        <v>119.28571428571429</v>
      </c>
      <c r="Q1844" s="6" t="s">
        <v>8324</v>
      </c>
      <c r="R1844" s="6" t="s">
        <v>8325</v>
      </c>
      <c r="S1844" s="23">
        <v>1425275940</v>
      </c>
      <c r="T1844" s="18">
        <f t="shared" si="115"/>
        <v>42065.040972222218</v>
      </c>
      <c r="U1844" s="23">
        <v>1422371381</v>
      </c>
      <c r="V1844" s="18">
        <f t="shared" si="116"/>
        <v>42031.423391203702</v>
      </c>
      <c r="W1844" s="18"/>
    </row>
    <row r="1845" spans="1:2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0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13"/>
        <v>1.2400610000000001</v>
      </c>
      <c r="P1845" s="6">
        <f t="shared" si="114"/>
        <v>92.541865671641801</v>
      </c>
      <c r="Q1845" s="6" t="s">
        <v>8324</v>
      </c>
      <c r="R1845" s="6" t="s">
        <v>8325</v>
      </c>
      <c r="S1845" s="23">
        <v>1298245954</v>
      </c>
      <c r="T1845" s="18">
        <f t="shared" si="115"/>
        <v>40594.786504629628</v>
      </c>
      <c r="U1845" s="23">
        <v>1295653954</v>
      </c>
      <c r="V1845" s="18">
        <f t="shared" si="116"/>
        <v>40564.786504629628</v>
      </c>
      <c r="W1845" s="18"/>
    </row>
    <row r="1846" spans="1:2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0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13"/>
        <v>1.014</v>
      </c>
      <c r="P1846" s="6">
        <f t="shared" si="114"/>
        <v>76.05</v>
      </c>
      <c r="Q1846" s="6" t="s">
        <v>8324</v>
      </c>
      <c r="R1846" s="6" t="s">
        <v>8325</v>
      </c>
      <c r="S1846" s="23">
        <v>1307761200</v>
      </c>
      <c r="T1846" s="18">
        <f t="shared" si="115"/>
        <v>40704.916666666664</v>
      </c>
      <c r="U1846" s="23">
        <v>1304464914</v>
      </c>
      <c r="V1846" s="18">
        <f t="shared" si="116"/>
        <v>40666.765208333331</v>
      </c>
      <c r="W1846" s="18"/>
    </row>
    <row r="1847" spans="1:2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0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13"/>
        <v>1</v>
      </c>
      <c r="P1847" s="6">
        <f t="shared" si="114"/>
        <v>52.631578947368418</v>
      </c>
      <c r="Q1847" s="6" t="s">
        <v>8324</v>
      </c>
      <c r="R1847" s="6" t="s">
        <v>8325</v>
      </c>
      <c r="S1847" s="23">
        <v>1466139300</v>
      </c>
      <c r="T1847" s="18">
        <f t="shared" si="115"/>
        <v>42537.996527777774</v>
      </c>
      <c r="U1847" s="23">
        <v>1464854398</v>
      </c>
      <c r="V1847" s="18">
        <f t="shared" si="116"/>
        <v>42523.124976851854</v>
      </c>
      <c r="W1847" s="18"/>
    </row>
    <row r="1848" spans="1:2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0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13"/>
        <v>1.3792666666666666</v>
      </c>
      <c r="P1848" s="6">
        <f t="shared" si="114"/>
        <v>98.990430622009569</v>
      </c>
      <c r="Q1848" s="6" t="s">
        <v>8324</v>
      </c>
      <c r="R1848" s="6" t="s">
        <v>8325</v>
      </c>
      <c r="S1848" s="23">
        <v>1355585777</v>
      </c>
      <c r="T1848" s="18">
        <f t="shared" si="115"/>
        <v>41258.441863425927</v>
      </c>
      <c r="U1848" s="23">
        <v>1352993777</v>
      </c>
      <c r="V1848" s="18">
        <f t="shared" si="116"/>
        <v>41228.441863425927</v>
      </c>
      <c r="W1848" s="18"/>
    </row>
    <row r="1849" spans="1:2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0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13"/>
        <v>1.2088000000000001</v>
      </c>
      <c r="P1849" s="6">
        <f t="shared" si="114"/>
        <v>79.526315789473685</v>
      </c>
      <c r="Q1849" s="6" t="s">
        <v>8324</v>
      </c>
      <c r="R1849" s="6" t="s">
        <v>8325</v>
      </c>
      <c r="S1849" s="23">
        <v>1429594832</v>
      </c>
      <c r="T1849" s="18">
        <f t="shared" si="115"/>
        <v>42115.028148148143</v>
      </c>
      <c r="U1849" s="23">
        <v>1427780432</v>
      </c>
      <c r="V1849" s="18">
        <f t="shared" si="116"/>
        <v>42094.028148148143</v>
      </c>
      <c r="W1849" s="18"/>
    </row>
    <row r="1850" spans="1:2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13"/>
        <v>1.0736666666666668</v>
      </c>
      <c r="P1850" s="6">
        <f t="shared" si="114"/>
        <v>134.20833333333334</v>
      </c>
      <c r="Q1850" s="6" t="s">
        <v>8324</v>
      </c>
      <c r="R1850" s="6" t="s">
        <v>8325</v>
      </c>
      <c r="S1850" s="23">
        <v>1312095540</v>
      </c>
      <c r="T1850" s="18">
        <f t="shared" si="115"/>
        <v>40755.082638888889</v>
      </c>
      <c r="U1850" s="23">
        <v>1306608888</v>
      </c>
      <c r="V1850" s="18">
        <f t="shared" si="116"/>
        <v>40691.579722222217</v>
      </c>
      <c r="W1850" s="18"/>
    </row>
    <row r="1851" spans="1:2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0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13"/>
        <v>1.0033333333333334</v>
      </c>
      <c r="P1851" s="6">
        <f t="shared" si="114"/>
        <v>37.625</v>
      </c>
      <c r="Q1851" s="6" t="s">
        <v>8324</v>
      </c>
      <c r="R1851" s="6" t="s">
        <v>8325</v>
      </c>
      <c r="S1851" s="23">
        <v>1350505059</v>
      </c>
      <c r="T1851" s="18">
        <f t="shared" si="115"/>
        <v>41199.637256944443</v>
      </c>
      <c r="U1851" s="23">
        <v>1347913059</v>
      </c>
      <c r="V1851" s="18">
        <f t="shared" si="116"/>
        <v>41169.637256944443</v>
      </c>
      <c r="W1851" s="18"/>
    </row>
    <row r="1852" spans="1:2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0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13"/>
        <v>1.0152222222222222</v>
      </c>
      <c r="P1852" s="6">
        <f t="shared" si="114"/>
        <v>51.044692737430168</v>
      </c>
      <c r="Q1852" s="6" t="s">
        <v>8324</v>
      </c>
      <c r="R1852" s="6" t="s">
        <v>8325</v>
      </c>
      <c r="S1852" s="23">
        <v>1405033300</v>
      </c>
      <c r="T1852" s="18">
        <f t="shared" si="115"/>
        <v>41830.751157407409</v>
      </c>
      <c r="U1852" s="23">
        <v>1402441300</v>
      </c>
      <c r="V1852" s="18">
        <f t="shared" si="116"/>
        <v>41800.751157407409</v>
      </c>
      <c r="W1852" s="18"/>
    </row>
    <row r="1853" spans="1:2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0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13"/>
        <v>1.0007692307692309</v>
      </c>
      <c r="P1853" s="6">
        <f t="shared" si="114"/>
        <v>50.03846153846154</v>
      </c>
      <c r="Q1853" s="6" t="s">
        <v>8324</v>
      </c>
      <c r="R1853" s="6" t="s">
        <v>8325</v>
      </c>
      <c r="S1853" s="23">
        <v>1406509200</v>
      </c>
      <c r="T1853" s="18">
        <f t="shared" si="115"/>
        <v>41847.833333333328</v>
      </c>
      <c r="U1853" s="23">
        <v>1404769538</v>
      </c>
      <c r="V1853" s="18">
        <f t="shared" si="116"/>
        <v>41827.69835648148</v>
      </c>
      <c r="W1853" s="18"/>
    </row>
    <row r="1854" spans="1:2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0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13"/>
        <v>1.1696666666666666</v>
      </c>
      <c r="P1854" s="6">
        <f t="shared" si="114"/>
        <v>133.93129770992365</v>
      </c>
      <c r="Q1854" s="6" t="s">
        <v>8324</v>
      </c>
      <c r="R1854" s="6" t="s">
        <v>8325</v>
      </c>
      <c r="S1854" s="23">
        <v>1429920000</v>
      </c>
      <c r="T1854" s="18">
        <f t="shared" si="115"/>
        <v>42118.791666666664</v>
      </c>
      <c r="U1854" s="23">
        <v>1426703452</v>
      </c>
      <c r="V1854" s="18">
        <f t="shared" si="116"/>
        <v>42081.563101851854</v>
      </c>
      <c r="W1854" s="18"/>
    </row>
    <row r="1855" spans="1:2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0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13"/>
        <v>1.01875</v>
      </c>
      <c r="P1855" s="6">
        <f t="shared" si="114"/>
        <v>58.214285714285715</v>
      </c>
      <c r="Q1855" s="6" t="s">
        <v>8324</v>
      </c>
      <c r="R1855" s="6" t="s">
        <v>8325</v>
      </c>
      <c r="S1855" s="23">
        <v>1352860017</v>
      </c>
      <c r="T1855" s="18">
        <f t="shared" si="115"/>
        <v>41226.893715277773</v>
      </c>
      <c r="U1855" s="23">
        <v>1348536417</v>
      </c>
      <c r="V1855" s="18">
        <f t="shared" si="116"/>
        <v>41176.852048611108</v>
      </c>
      <c r="W1855" s="18"/>
    </row>
    <row r="1856" spans="1:2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0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13"/>
        <v>1.0212366666666666</v>
      </c>
      <c r="P1856" s="6">
        <f t="shared" si="114"/>
        <v>88.037643678160919</v>
      </c>
      <c r="Q1856" s="6" t="s">
        <v>8324</v>
      </c>
      <c r="R1856" s="6" t="s">
        <v>8325</v>
      </c>
      <c r="S1856" s="23">
        <v>1369355437</v>
      </c>
      <c r="T1856" s="18">
        <f t="shared" si="115"/>
        <v>41417.812928240739</v>
      </c>
      <c r="U1856" s="23">
        <v>1366763437</v>
      </c>
      <c r="V1856" s="18">
        <f t="shared" si="116"/>
        <v>41387.812928240739</v>
      </c>
      <c r="W1856" s="18"/>
    </row>
    <row r="1857" spans="1:2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0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13"/>
        <v>1.5405897142857143</v>
      </c>
      <c r="P1857" s="6">
        <f t="shared" si="114"/>
        <v>70.576753926701571</v>
      </c>
      <c r="Q1857" s="6" t="s">
        <v>8324</v>
      </c>
      <c r="R1857" s="6" t="s">
        <v>8325</v>
      </c>
      <c r="S1857" s="23">
        <v>1389012940</v>
      </c>
      <c r="T1857" s="18">
        <f t="shared" si="115"/>
        <v>41645.330324074072</v>
      </c>
      <c r="U1857" s="23">
        <v>1385124940</v>
      </c>
      <c r="V1857" s="18">
        <f t="shared" si="116"/>
        <v>41600.330324074072</v>
      </c>
      <c r="W1857" s="18"/>
    </row>
    <row r="1858" spans="1:2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0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si="113"/>
        <v>1.0125</v>
      </c>
      <c r="P1858" s="6">
        <f t="shared" si="114"/>
        <v>53.289473684210527</v>
      </c>
      <c r="Q1858" s="6" t="s">
        <v>8324</v>
      </c>
      <c r="R1858" s="6" t="s">
        <v>8325</v>
      </c>
      <c r="S1858" s="23">
        <v>1405715472</v>
      </c>
      <c r="T1858" s="18">
        <f t="shared" si="115"/>
        <v>41838.64666666666</v>
      </c>
      <c r="U1858" s="23">
        <v>1403901072</v>
      </c>
      <c r="V1858" s="18">
        <f t="shared" si="116"/>
        <v>41817.64666666666</v>
      </c>
      <c r="W1858" s="18"/>
    </row>
    <row r="1859" spans="1:2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0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ref="O1859:O1922" si="117">E1859/D1859</f>
        <v>1</v>
      </c>
      <c r="P1859" s="6">
        <f t="shared" ref="P1859:P1922" si="118">IFERROR(E1859/L1859,0)</f>
        <v>136.36363636363637</v>
      </c>
      <c r="Q1859" s="6" t="s">
        <v>8324</v>
      </c>
      <c r="R1859" s="6" t="s">
        <v>8325</v>
      </c>
      <c r="S1859" s="23">
        <v>1410546413</v>
      </c>
      <c r="T1859" s="18">
        <f t="shared" ref="T1859:T1922" si="119">(S1859/86400)+25569+(-5/24)</f>
        <v>41894.560335648144</v>
      </c>
      <c r="U1859" s="23">
        <v>1407954413</v>
      </c>
      <c r="V1859" s="18">
        <f t="shared" ref="V1859:V1922" si="120">(U1859/86400)+25569+(-5/24)</f>
        <v>41864.560335648144</v>
      </c>
      <c r="W1859" s="18"/>
    </row>
    <row r="1860" spans="1:2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117"/>
        <v>1.0874800874800874</v>
      </c>
      <c r="P1860" s="6">
        <f t="shared" si="118"/>
        <v>40.547315436241611</v>
      </c>
      <c r="Q1860" s="6" t="s">
        <v>8324</v>
      </c>
      <c r="R1860" s="6" t="s">
        <v>8325</v>
      </c>
      <c r="S1860" s="23">
        <v>1324014521</v>
      </c>
      <c r="T1860" s="18">
        <f t="shared" si="119"/>
        <v>40893.033807870372</v>
      </c>
      <c r="U1860" s="23">
        <v>1318826921</v>
      </c>
      <c r="V1860" s="18">
        <f t="shared" si="120"/>
        <v>40832.9921412037</v>
      </c>
      <c r="W1860" s="18"/>
    </row>
    <row r="1861" spans="1:2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0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117"/>
        <v>1.3183333333333334</v>
      </c>
      <c r="P1861" s="6">
        <f t="shared" si="118"/>
        <v>70.625</v>
      </c>
      <c r="Q1861" s="6" t="s">
        <v>8324</v>
      </c>
      <c r="R1861" s="6" t="s">
        <v>8325</v>
      </c>
      <c r="S1861" s="23">
        <v>1316716129</v>
      </c>
      <c r="T1861" s="18">
        <f t="shared" si="119"/>
        <v>40808.561678240738</v>
      </c>
      <c r="U1861" s="23">
        <v>1314124129</v>
      </c>
      <c r="V1861" s="18">
        <f t="shared" si="120"/>
        <v>40778.561678240738</v>
      </c>
      <c r="W1861" s="18"/>
    </row>
    <row r="1862" spans="1:2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0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117"/>
        <v>1.3346666666666667</v>
      </c>
      <c r="P1862" s="6">
        <f t="shared" si="118"/>
        <v>52.684210526315788</v>
      </c>
      <c r="Q1862" s="6" t="s">
        <v>8324</v>
      </c>
      <c r="R1862" s="6" t="s">
        <v>8325</v>
      </c>
      <c r="S1862" s="23">
        <v>1391706084</v>
      </c>
      <c r="T1862" s="18">
        <f t="shared" si="119"/>
        <v>41676.500972222224</v>
      </c>
      <c r="U1862" s="23">
        <v>1389891684</v>
      </c>
      <c r="V1862" s="18">
        <f t="shared" si="120"/>
        <v>41655.500972222224</v>
      </c>
      <c r="W1862" s="18"/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117"/>
        <v>0</v>
      </c>
      <c r="P1863" s="6">
        <f t="shared" si="118"/>
        <v>0</v>
      </c>
      <c r="Q1863" s="6" t="s">
        <v>8332</v>
      </c>
      <c r="R1863" s="6" t="s">
        <v>8334</v>
      </c>
      <c r="S1863" s="23">
        <v>1422256341</v>
      </c>
      <c r="T1863" s="18">
        <f t="shared" si="119"/>
        <v>42030.091909722221</v>
      </c>
      <c r="U1863" s="23">
        <v>1419664341</v>
      </c>
      <c r="V1863" s="18">
        <f t="shared" si="120"/>
        <v>42000.091909722221</v>
      </c>
      <c r="W1863" s="18"/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117"/>
        <v>8.0833333333333326E-2</v>
      </c>
      <c r="P1864" s="6">
        <f t="shared" si="118"/>
        <v>90.9375</v>
      </c>
      <c r="Q1864" s="6" t="s">
        <v>8332</v>
      </c>
      <c r="R1864" s="6" t="s">
        <v>8334</v>
      </c>
      <c r="S1864" s="23">
        <v>1488958200</v>
      </c>
      <c r="T1864" s="18">
        <f t="shared" si="119"/>
        <v>42802.104166666664</v>
      </c>
      <c r="U1864" s="23">
        <v>1484912974</v>
      </c>
      <c r="V1864" s="18">
        <f t="shared" si="120"/>
        <v>42755.284421296295</v>
      </c>
      <c r="W1864" s="18"/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117"/>
        <v>4.0000000000000001E-3</v>
      </c>
      <c r="P1865" s="6">
        <f t="shared" si="118"/>
        <v>5</v>
      </c>
      <c r="Q1865" s="6" t="s">
        <v>8332</v>
      </c>
      <c r="R1865" s="6" t="s">
        <v>8334</v>
      </c>
      <c r="S1865" s="23">
        <v>1402600085</v>
      </c>
      <c r="T1865" s="18">
        <f t="shared" si="119"/>
        <v>41802.588946759257</v>
      </c>
      <c r="U1865" s="23">
        <v>1400008085</v>
      </c>
      <c r="V1865" s="18">
        <f t="shared" si="120"/>
        <v>41772.588946759257</v>
      </c>
      <c r="W1865" s="18"/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117"/>
        <v>0.42892307692307691</v>
      </c>
      <c r="P1866" s="6">
        <f t="shared" si="118"/>
        <v>58.083333333333336</v>
      </c>
      <c r="Q1866" s="6" t="s">
        <v>8332</v>
      </c>
      <c r="R1866" s="6" t="s">
        <v>8334</v>
      </c>
      <c r="S1866" s="23">
        <v>1399223500</v>
      </c>
      <c r="T1866" s="18">
        <f t="shared" si="119"/>
        <v>41763.508101851847</v>
      </c>
      <c r="U1866" s="23">
        <v>1396631500</v>
      </c>
      <c r="V1866" s="18">
        <f t="shared" si="120"/>
        <v>41733.508101851847</v>
      </c>
      <c r="W1866" s="18"/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117"/>
        <v>3.6363636363636364E-5</v>
      </c>
      <c r="P1867" s="6">
        <f t="shared" si="118"/>
        <v>2</v>
      </c>
      <c r="Q1867" s="6" t="s">
        <v>8332</v>
      </c>
      <c r="R1867" s="6" t="s">
        <v>8334</v>
      </c>
      <c r="S1867" s="23">
        <v>1478425747</v>
      </c>
      <c r="T1867" s="18">
        <f t="shared" si="119"/>
        <v>42680.200775462959</v>
      </c>
      <c r="U1867" s="23">
        <v>1475398147</v>
      </c>
      <c r="V1867" s="18">
        <f t="shared" si="120"/>
        <v>42645.159108796295</v>
      </c>
      <c r="W1867" s="18"/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117"/>
        <v>5.0000000000000001E-3</v>
      </c>
      <c r="P1868" s="6">
        <f t="shared" si="118"/>
        <v>62.5</v>
      </c>
      <c r="Q1868" s="6" t="s">
        <v>8332</v>
      </c>
      <c r="R1868" s="6" t="s">
        <v>8334</v>
      </c>
      <c r="S1868" s="23">
        <v>1488340800</v>
      </c>
      <c r="T1868" s="18">
        <f t="shared" si="119"/>
        <v>42794.958333333336</v>
      </c>
      <c r="U1868" s="23">
        <v>1483768497</v>
      </c>
      <c r="V1868" s="18">
        <f t="shared" si="120"/>
        <v>42742.038159722222</v>
      </c>
      <c r="W1868" s="18"/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117"/>
        <v>5.0000000000000001E-4</v>
      </c>
      <c r="P1869" s="6">
        <f t="shared" si="118"/>
        <v>10</v>
      </c>
      <c r="Q1869" s="6" t="s">
        <v>8332</v>
      </c>
      <c r="R1869" s="6" t="s">
        <v>8334</v>
      </c>
      <c r="S1869" s="23">
        <v>1478383912</v>
      </c>
      <c r="T1869" s="18">
        <f t="shared" si="119"/>
        <v>42679.716574074067</v>
      </c>
      <c r="U1869" s="23">
        <v>1475791912</v>
      </c>
      <c r="V1869" s="18">
        <f t="shared" si="120"/>
        <v>42649.716574074067</v>
      </c>
      <c r="W1869" s="18"/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117"/>
        <v>4.8680000000000001E-2</v>
      </c>
      <c r="P1870" s="6">
        <f t="shared" si="118"/>
        <v>71.588235294117652</v>
      </c>
      <c r="Q1870" s="6" t="s">
        <v>8332</v>
      </c>
      <c r="R1870" s="6" t="s">
        <v>8334</v>
      </c>
      <c r="S1870" s="23">
        <v>1450166340</v>
      </c>
      <c r="T1870" s="18">
        <f t="shared" si="119"/>
        <v>42353.124305555553</v>
      </c>
      <c r="U1870" s="23">
        <v>1448044925</v>
      </c>
      <c r="V1870" s="18">
        <f t="shared" si="120"/>
        <v>42328.570891203701</v>
      </c>
      <c r="W1870" s="18"/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117"/>
        <v>0</v>
      </c>
      <c r="P1871" s="6">
        <f t="shared" si="118"/>
        <v>0</v>
      </c>
      <c r="Q1871" s="6" t="s">
        <v>8332</v>
      </c>
      <c r="R1871" s="6" t="s">
        <v>8334</v>
      </c>
      <c r="S1871" s="23">
        <v>1483488249</v>
      </c>
      <c r="T1871" s="18">
        <f t="shared" si="119"/>
        <v>42738.794548611106</v>
      </c>
      <c r="U1871" s="23">
        <v>1480896249</v>
      </c>
      <c r="V1871" s="18">
        <f t="shared" si="120"/>
        <v>42708.794548611106</v>
      </c>
      <c r="W1871" s="18"/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117"/>
        <v>0.10314285714285715</v>
      </c>
      <c r="P1872" s="6">
        <f t="shared" si="118"/>
        <v>32.81818181818182</v>
      </c>
      <c r="Q1872" s="6" t="s">
        <v>8332</v>
      </c>
      <c r="R1872" s="6" t="s">
        <v>8334</v>
      </c>
      <c r="S1872" s="23">
        <v>1454213820</v>
      </c>
      <c r="T1872" s="18">
        <f t="shared" si="119"/>
        <v>42399.970138888886</v>
      </c>
      <c r="U1872" s="23">
        <v>1451723535</v>
      </c>
      <c r="V1872" s="18">
        <f t="shared" si="120"/>
        <v>42371.14739583333</v>
      </c>
      <c r="W1872" s="18"/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117"/>
        <v>0.7178461538461538</v>
      </c>
      <c r="P1873" s="6">
        <f t="shared" si="118"/>
        <v>49.11578947368421</v>
      </c>
      <c r="Q1873" s="6" t="s">
        <v>8332</v>
      </c>
      <c r="R1873" s="6" t="s">
        <v>8334</v>
      </c>
      <c r="S1873" s="23">
        <v>1416512901</v>
      </c>
      <c r="T1873" s="18">
        <f t="shared" si="119"/>
        <v>41963.616909722223</v>
      </c>
      <c r="U1873" s="23">
        <v>1413053301</v>
      </c>
      <c r="V1873" s="18">
        <f t="shared" si="120"/>
        <v>41923.575243055551</v>
      </c>
      <c r="W1873" s="18"/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117"/>
        <v>1.06E-2</v>
      </c>
      <c r="P1874" s="6">
        <f t="shared" si="118"/>
        <v>16.307692307692307</v>
      </c>
      <c r="Q1874" s="6" t="s">
        <v>8332</v>
      </c>
      <c r="R1874" s="6" t="s">
        <v>8334</v>
      </c>
      <c r="S1874" s="23">
        <v>1435633602</v>
      </c>
      <c r="T1874" s="18">
        <f t="shared" si="119"/>
        <v>42184.921319444438</v>
      </c>
      <c r="U1874" s="23">
        <v>1433041602</v>
      </c>
      <c r="V1874" s="18">
        <f t="shared" si="120"/>
        <v>42154.921319444438</v>
      </c>
      <c r="W1874" s="18"/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117"/>
        <v>4.4999999999999997E-3</v>
      </c>
      <c r="P1875" s="6">
        <f t="shared" si="118"/>
        <v>18</v>
      </c>
      <c r="Q1875" s="6" t="s">
        <v>8332</v>
      </c>
      <c r="R1875" s="6" t="s">
        <v>8334</v>
      </c>
      <c r="S1875" s="23">
        <v>1436373900</v>
      </c>
      <c r="T1875" s="18">
        <f t="shared" si="119"/>
        <v>42193.489583333336</v>
      </c>
      <c r="U1875" s="23">
        <v>1433861210</v>
      </c>
      <c r="V1875" s="18">
        <f t="shared" si="120"/>
        <v>42164.407523148147</v>
      </c>
      <c r="W1875" s="18"/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117"/>
        <v>1.6249999999999999E-4</v>
      </c>
      <c r="P1876" s="6">
        <f t="shared" si="118"/>
        <v>13</v>
      </c>
      <c r="Q1876" s="6" t="s">
        <v>8332</v>
      </c>
      <c r="R1876" s="6" t="s">
        <v>8334</v>
      </c>
      <c r="S1876" s="23">
        <v>1467155733</v>
      </c>
      <c r="T1876" s="18">
        <f t="shared" si="119"/>
        <v>42549.760798611103</v>
      </c>
      <c r="U1876" s="23">
        <v>1465427733</v>
      </c>
      <c r="V1876" s="18">
        <f t="shared" si="120"/>
        <v>42529.760798611103</v>
      </c>
      <c r="W1876" s="18"/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117"/>
        <v>5.1000000000000004E-3</v>
      </c>
      <c r="P1877" s="6">
        <f t="shared" si="118"/>
        <v>17</v>
      </c>
      <c r="Q1877" s="6" t="s">
        <v>8332</v>
      </c>
      <c r="R1877" s="6" t="s">
        <v>8334</v>
      </c>
      <c r="S1877" s="23">
        <v>1470519308</v>
      </c>
      <c r="T1877" s="18">
        <f t="shared" si="119"/>
        <v>42588.691064814811</v>
      </c>
      <c r="U1877" s="23">
        <v>1465335308</v>
      </c>
      <c r="V1877" s="18">
        <f t="shared" si="120"/>
        <v>42528.691064814811</v>
      </c>
      <c r="W1877" s="18"/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117"/>
        <v>0</v>
      </c>
      <c r="P1878" s="6">
        <f t="shared" si="118"/>
        <v>0</v>
      </c>
      <c r="Q1878" s="6" t="s">
        <v>8332</v>
      </c>
      <c r="R1878" s="6" t="s">
        <v>8334</v>
      </c>
      <c r="S1878" s="23">
        <v>1402901405</v>
      </c>
      <c r="T1878" s="18">
        <f t="shared" si="119"/>
        <v>41806.07644675926</v>
      </c>
      <c r="U1878" s="23">
        <v>1400309405</v>
      </c>
      <c r="V1878" s="18">
        <f t="shared" si="120"/>
        <v>41776.07644675926</v>
      </c>
      <c r="W1878" s="18"/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117"/>
        <v>0</v>
      </c>
      <c r="P1879" s="6">
        <f t="shared" si="118"/>
        <v>0</v>
      </c>
      <c r="Q1879" s="6" t="s">
        <v>8332</v>
      </c>
      <c r="R1879" s="6" t="s">
        <v>8334</v>
      </c>
      <c r="S1879" s="23">
        <v>1425170525</v>
      </c>
      <c r="T1879" s="18">
        <f t="shared" si="119"/>
        <v>42063.820891203701</v>
      </c>
      <c r="U1879" s="23">
        <v>1422664925</v>
      </c>
      <c r="V1879" s="18">
        <f t="shared" si="120"/>
        <v>42034.820891203701</v>
      </c>
      <c r="W1879" s="18"/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117"/>
        <v>0</v>
      </c>
      <c r="P1880" s="6">
        <f t="shared" si="118"/>
        <v>0</v>
      </c>
      <c r="Q1880" s="6" t="s">
        <v>8332</v>
      </c>
      <c r="R1880" s="6" t="s">
        <v>8334</v>
      </c>
      <c r="S1880" s="23">
        <v>1402618355</v>
      </c>
      <c r="T1880" s="18">
        <f t="shared" si="119"/>
        <v>41802.800405092588</v>
      </c>
      <c r="U1880" s="23">
        <v>1400026355</v>
      </c>
      <c r="V1880" s="18">
        <f t="shared" si="120"/>
        <v>41772.800405092588</v>
      </c>
      <c r="W1880" s="18"/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117"/>
        <v>1.1999999999999999E-3</v>
      </c>
      <c r="P1881" s="6">
        <f t="shared" si="118"/>
        <v>3</v>
      </c>
      <c r="Q1881" s="6" t="s">
        <v>8332</v>
      </c>
      <c r="R1881" s="6" t="s">
        <v>8334</v>
      </c>
      <c r="S1881" s="23">
        <v>1457966129</v>
      </c>
      <c r="T1881" s="18">
        <f t="shared" si="119"/>
        <v>42443.399641203701</v>
      </c>
      <c r="U1881" s="23">
        <v>1455377729</v>
      </c>
      <c r="V1881" s="18">
        <f t="shared" si="120"/>
        <v>42413.441307870373</v>
      </c>
      <c r="W1881" s="18"/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117"/>
        <v>0.20080000000000001</v>
      </c>
      <c r="P1882" s="6">
        <f t="shared" si="118"/>
        <v>41.833333333333336</v>
      </c>
      <c r="Q1882" s="6" t="s">
        <v>8332</v>
      </c>
      <c r="R1882" s="6" t="s">
        <v>8334</v>
      </c>
      <c r="S1882" s="23">
        <v>1459341380</v>
      </c>
      <c r="T1882" s="18">
        <f t="shared" si="119"/>
        <v>42459.31689814815</v>
      </c>
      <c r="U1882" s="23">
        <v>1456839380</v>
      </c>
      <c r="V1882" s="18">
        <f t="shared" si="120"/>
        <v>42430.358564814807</v>
      </c>
      <c r="W1882" s="18"/>
    </row>
    <row r="1883" spans="1:2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0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117"/>
        <v>1.726845</v>
      </c>
      <c r="P1883" s="6">
        <f t="shared" si="118"/>
        <v>49.338428571428572</v>
      </c>
      <c r="Q1883" s="6" t="s">
        <v>8324</v>
      </c>
      <c r="R1883" s="6" t="s">
        <v>8328</v>
      </c>
      <c r="S1883" s="23">
        <v>1425955189</v>
      </c>
      <c r="T1883" s="18">
        <f t="shared" si="119"/>
        <v>42072.902650462966</v>
      </c>
      <c r="U1883" s="23">
        <v>1423366789</v>
      </c>
      <c r="V1883" s="18">
        <f t="shared" si="120"/>
        <v>42042.944317129623</v>
      </c>
      <c r="W1883" s="18"/>
    </row>
    <row r="1884" spans="1:2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0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117"/>
        <v>1.008955223880597</v>
      </c>
      <c r="P1884" s="6">
        <f t="shared" si="118"/>
        <v>41.728395061728392</v>
      </c>
      <c r="Q1884" s="6" t="s">
        <v>8324</v>
      </c>
      <c r="R1884" s="6" t="s">
        <v>8328</v>
      </c>
      <c r="S1884" s="23">
        <v>1341964080</v>
      </c>
      <c r="T1884" s="18">
        <f t="shared" si="119"/>
        <v>41100.783333333333</v>
      </c>
      <c r="U1884" s="23">
        <v>1339109212</v>
      </c>
      <c r="V1884" s="18">
        <f t="shared" si="120"/>
        <v>41067.740879629629</v>
      </c>
      <c r="W1884" s="18"/>
    </row>
    <row r="1885" spans="1:2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0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117"/>
        <v>1.0480480480480481</v>
      </c>
      <c r="P1885" s="6">
        <f t="shared" si="118"/>
        <v>32.71875</v>
      </c>
      <c r="Q1885" s="6" t="s">
        <v>8324</v>
      </c>
      <c r="R1885" s="6" t="s">
        <v>8328</v>
      </c>
      <c r="S1885" s="23">
        <v>1333921508</v>
      </c>
      <c r="T1885" s="18">
        <f t="shared" si="119"/>
        <v>41007.698009259257</v>
      </c>
      <c r="U1885" s="23">
        <v>1331333108</v>
      </c>
      <c r="V1885" s="18">
        <f t="shared" si="120"/>
        <v>40977.739675925921</v>
      </c>
      <c r="W1885" s="18"/>
    </row>
    <row r="1886" spans="1:2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0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117"/>
        <v>1.351</v>
      </c>
      <c r="P1886" s="6">
        <f t="shared" si="118"/>
        <v>51.96153846153846</v>
      </c>
      <c r="Q1886" s="6" t="s">
        <v>8324</v>
      </c>
      <c r="R1886" s="6" t="s">
        <v>8328</v>
      </c>
      <c r="S1886" s="23">
        <v>1354017600</v>
      </c>
      <c r="T1886" s="18">
        <f t="shared" si="119"/>
        <v>41240.291666666664</v>
      </c>
      <c r="U1886" s="23">
        <v>1350967535</v>
      </c>
      <c r="V1886" s="18">
        <f t="shared" si="120"/>
        <v>41204.989988425921</v>
      </c>
      <c r="W1886" s="18"/>
    </row>
    <row r="1887" spans="1:2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0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117"/>
        <v>1.1632786885245903</v>
      </c>
      <c r="P1887" s="6">
        <f t="shared" si="118"/>
        <v>50.685714285714283</v>
      </c>
      <c r="Q1887" s="6" t="s">
        <v>8324</v>
      </c>
      <c r="R1887" s="6" t="s">
        <v>8328</v>
      </c>
      <c r="S1887" s="23">
        <v>1344636000</v>
      </c>
      <c r="T1887" s="18">
        <f t="shared" si="119"/>
        <v>41131.708333333328</v>
      </c>
      <c r="U1887" s="23">
        <v>1341800110</v>
      </c>
      <c r="V1887" s="18">
        <f t="shared" si="120"/>
        <v>41098.885532407403</v>
      </c>
      <c r="W1887" s="18"/>
    </row>
    <row r="1888" spans="1:2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0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117"/>
        <v>1.0208333333333333</v>
      </c>
      <c r="P1888" s="6">
        <f t="shared" si="118"/>
        <v>42.241379310344826</v>
      </c>
      <c r="Q1888" s="6" t="s">
        <v>8324</v>
      </c>
      <c r="R1888" s="6" t="s">
        <v>8328</v>
      </c>
      <c r="S1888" s="23">
        <v>1415832338</v>
      </c>
      <c r="T1888" s="18">
        <f t="shared" si="119"/>
        <v>41955.740023148144</v>
      </c>
      <c r="U1888" s="23">
        <v>1413236738</v>
      </c>
      <c r="V1888" s="18">
        <f t="shared" si="120"/>
        <v>41925.69835648148</v>
      </c>
      <c r="W1888" s="18"/>
    </row>
    <row r="1889" spans="1:2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0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117"/>
        <v>1.1116666666666666</v>
      </c>
      <c r="P1889" s="6">
        <f t="shared" si="118"/>
        <v>416.875</v>
      </c>
      <c r="Q1889" s="6" t="s">
        <v>8324</v>
      </c>
      <c r="R1889" s="6" t="s">
        <v>8328</v>
      </c>
      <c r="S1889" s="23">
        <v>1449178200</v>
      </c>
      <c r="T1889" s="18">
        <f t="shared" si="119"/>
        <v>42341.687499999993</v>
      </c>
      <c r="U1889" s="23">
        <v>1447614732</v>
      </c>
      <c r="V1889" s="18">
        <f t="shared" si="120"/>
        <v>42323.591805555552</v>
      </c>
      <c r="W1889" s="18"/>
    </row>
    <row r="1890" spans="1:2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117"/>
        <v>1.6608000000000001</v>
      </c>
      <c r="P1890" s="6">
        <f t="shared" si="118"/>
        <v>46.651685393258425</v>
      </c>
      <c r="Q1890" s="6" t="s">
        <v>8324</v>
      </c>
      <c r="R1890" s="6" t="s">
        <v>8328</v>
      </c>
      <c r="S1890" s="23">
        <v>1275368340</v>
      </c>
      <c r="T1890" s="18">
        <f t="shared" si="119"/>
        <v>40329.999305555553</v>
      </c>
      <c r="U1890" s="23">
        <v>1272692732</v>
      </c>
      <c r="V1890" s="18">
        <f t="shared" si="120"/>
        <v>40299.03162037037</v>
      </c>
      <c r="W1890" s="18"/>
    </row>
    <row r="1891" spans="1:2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0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117"/>
        <v>1.0660000000000001</v>
      </c>
      <c r="P1891" s="6">
        <f t="shared" si="118"/>
        <v>48.454545454545453</v>
      </c>
      <c r="Q1891" s="6" t="s">
        <v>8324</v>
      </c>
      <c r="R1891" s="6" t="s">
        <v>8328</v>
      </c>
      <c r="S1891" s="23">
        <v>1363024946</v>
      </c>
      <c r="T1891" s="18">
        <f t="shared" si="119"/>
        <v>41344.543356481481</v>
      </c>
      <c r="U1891" s="23">
        <v>1359140546</v>
      </c>
      <c r="V1891" s="18">
        <f t="shared" si="120"/>
        <v>41299.585023148145</v>
      </c>
      <c r="W1891" s="18"/>
    </row>
    <row r="1892" spans="1:2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0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117"/>
        <v>1.4458441666666668</v>
      </c>
      <c r="P1892" s="6">
        <f t="shared" si="118"/>
        <v>70.5289837398374</v>
      </c>
      <c r="Q1892" s="6" t="s">
        <v>8324</v>
      </c>
      <c r="R1892" s="6" t="s">
        <v>8328</v>
      </c>
      <c r="S1892" s="23">
        <v>1355597528</v>
      </c>
      <c r="T1892" s="18">
        <f t="shared" si="119"/>
        <v>41258.577870370369</v>
      </c>
      <c r="U1892" s="23">
        <v>1353005528</v>
      </c>
      <c r="V1892" s="18">
        <f t="shared" si="120"/>
        <v>41228.577870370369</v>
      </c>
      <c r="W1892" s="18"/>
    </row>
    <row r="1893" spans="1:2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0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117"/>
        <v>1.0555000000000001</v>
      </c>
      <c r="P1893" s="6">
        <f t="shared" si="118"/>
        <v>87.958333333333329</v>
      </c>
      <c r="Q1893" s="6" t="s">
        <v>8324</v>
      </c>
      <c r="R1893" s="6" t="s">
        <v>8328</v>
      </c>
      <c r="S1893" s="23">
        <v>1279778400</v>
      </c>
      <c r="T1893" s="18">
        <f t="shared" si="119"/>
        <v>40381.041666666664</v>
      </c>
      <c r="U1893" s="23">
        <v>1275851354</v>
      </c>
      <c r="V1893" s="18">
        <f t="shared" si="120"/>
        <v>40335.589745370366</v>
      </c>
      <c r="W1893" s="18"/>
    </row>
    <row r="1894" spans="1:2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0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117"/>
        <v>1.3660000000000001</v>
      </c>
      <c r="P1894" s="6">
        <f t="shared" si="118"/>
        <v>26.26923076923077</v>
      </c>
      <c r="Q1894" s="6" t="s">
        <v>8324</v>
      </c>
      <c r="R1894" s="6" t="s">
        <v>8328</v>
      </c>
      <c r="S1894" s="23">
        <v>1307459881</v>
      </c>
      <c r="T1894" s="18">
        <f t="shared" si="119"/>
        <v>40701.429178240738</v>
      </c>
      <c r="U1894" s="23">
        <v>1304867881</v>
      </c>
      <c r="V1894" s="18">
        <f t="shared" si="120"/>
        <v>40671.429178240738</v>
      </c>
      <c r="W1894" s="18"/>
    </row>
    <row r="1895" spans="1:2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0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117"/>
        <v>1.04</v>
      </c>
      <c r="P1895" s="6">
        <f t="shared" si="118"/>
        <v>57.777777777777779</v>
      </c>
      <c r="Q1895" s="6" t="s">
        <v>8324</v>
      </c>
      <c r="R1895" s="6" t="s">
        <v>8328</v>
      </c>
      <c r="S1895" s="23">
        <v>1302926340</v>
      </c>
      <c r="T1895" s="18">
        <f t="shared" si="119"/>
        <v>40648.957638888889</v>
      </c>
      <c r="U1895" s="23">
        <v>1301524585</v>
      </c>
      <c r="V1895" s="18">
        <f t="shared" si="120"/>
        <v>40632.733622685184</v>
      </c>
      <c r="W1895" s="18"/>
    </row>
    <row r="1896" spans="1:2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0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117"/>
        <v>1.145</v>
      </c>
      <c r="P1896" s="6">
        <f t="shared" si="118"/>
        <v>57.25</v>
      </c>
      <c r="Q1896" s="6" t="s">
        <v>8324</v>
      </c>
      <c r="R1896" s="6" t="s">
        <v>8328</v>
      </c>
      <c r="S1896" s="23">
        <v>1329082983</v>
      </c>
      <c r="T1896" s="18">
        <f t="shared" si="119"/>
        <v>40951.696562499994</v>
      </c>
      <c r="U1896" s="23">
        <v>1326404583</v>
      </c>
      <c r="V1896" s="18">
        <f t="shared" si="120"/>
        <v>40920.696562499994</v>
      </c>
      <c r="W1896" s="18"/>
    </row>
    <row r="1897" spans="1:2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0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117"/>
        <v>1.0171957671957672</v>
      </c>
      <c r="P1897" s="6">
        <f t="shared" si="118"/>
        <v>196.34042553191489</v>
      </c>
      <c r="Q1897" s="6" t="s">
        <v>8324</v>
      </c>
      <c r="R1897" s="6" t="s">
        <v>8328</v>
      </c>
      <c r="S1897" s="23">
        <v>1445363722</v>
      </c>
      <c r="T1897" s="18">
        <f t="shared" si="119"/>
        <v>42297.538449074076</v>
      </c>
      <c r="U1897" s="23">
        <v>1442771722</v>
      </c>
      <c r="V1897" s="18">
        <f t="shared" si="120"/>
        <v>42267.538449074076</v>
      </c>
      <c r="W1897" s="18"/>
    </row>
    <row r="1898" spans="1:2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0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117"/>
        <v>1.2394678492239468</v>
      </c>
      <c r="P1898" s="6">
        <f t="shared" si="118"/>
        <v>43</v>
      </c>
      <c r="Q1898" s="6" t="s">
        <v>8324</v>
      </c>
      <c r="R1898" s="6" t="s">
        <v>8328</v>
      </c>
      <c r="S1898" s="23">
        <v>1334250165</v>
      </c>
      <c r="T1898" s="18">
        <f t="shared" si="119"/>
        <v>41011.501909722218</v>
      </c>
      <c r="U1898" s="23">
        <v>1331658165</v>
      </c>
      <c r="V1898" s="18">
        <f t="shared" si="120"/>
        <v>40981.501909722218</v>
      </c>
      <c r="W1898" s="18"/>
    </row>
    <row r="1899" spans="1:2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0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117"/>
        <v>1.0245669291338582</v>
      </c>
      <c r="P1899" s="6">
        <f t="shared" si="118"/>
        <v>35.551912568306008</v>
      </c>
      <c r="Q1899" s="6" t="s">
        <v>8324</v>
      </c>
      <c r="R1899" s="6" t="s">
        <v>8328</v>
      </c>
      <c r="S1899" s="23">
        <v>1393966800</v>
      </c>
      <c r="T1899" s="18">
        <f t="shared" si="119"/>
        <v>41702.666666666664</v>
      </c>
      <c r="U1899" s="23">
        <v>1392040806</v>
      </c>
      <c r="V1899" s="18">
        <f t="shared" si="120"/>
        <v>41680.375069444439</v>
      </c>
      <c r="W1899" s="18"/>
    </row>
    <row r="1900" spans="1:2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117"/>
        <v>1.4450000000000001</v>
      </c>
      <c r="P1900" s="6">
        <f t="shared" si="118"/>
        <v>68.80952380952381</v>
      </c>
      <c r="Q1900" s="6" t="s">
        <v>8324</v>
      </c>
      <c r="R1900" s="6" t="s">
        <v>8328</v>
      </c>
      <c r="S1900" s="23">
        <v>1454349600</v>
      </c>
      <c r="T1900" s="18">
        <f t="shared" si="119"/>
        <v>42401.541666666664</v>
      </c>
      <c r="U1900" s="23">
        <v>1451277473</v>
      </c>
      <c r="V1900" s="18">
        <f t="shared" si="120"/>
        <v>42365.9846412037</v>
      </c>
      <c r="W1900" s="18"/>
    </row>
    <row r="1901" spans="1:2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0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117"/>
        <v>1.3333333333333333</v>
      </c>
      <c r="P1901" s="6">
        <f t="shared" si="118"/>
        <v>28.571428571428573</v>
      </c>
      <c r="Q1901" s="6" t="s">
        <v>8324</v>
      </c>
      <c r="R1901" s="6" t="s">
        <v>8328</v>
      </c>
      <c r="S1901" s="23">
        <v>1427319366</v>
      </c>
      <c r="T1901" s="18">
        <f t="shared" si="119"/>
        <v>42088.691736111105</v>
      </c>
      <c r="U1901" s="23">
        <v>1424730966</v>
      </c>
      <c r="V1901" s="18">
        <f t="shared" si="120"/>
        <v>42058.733402777776</v>
      </c>
      <c r="W1901" s="18"/>
    </row>
    <row r="1902" spans="1:2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0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117"/>
        <v>1.0936440000000001</v>
      </c>
      <c r="P1902" s="6">
        <f t="shared" si="118"/>
        <v>50.631666666666668</v>
      </c>
      <c r="Q1902" s="6" t="s">
        <v>8324</v>
      </c>
      <c r="R1902" s="6" t="s">
        <v>8328</v>
      </c>
      <c r="S1902" s="23">
        <v>1349517540</v>
      </c>
      <c r="T1902" s="18">
        <f t="shared" si="119"/>
        <v>41188.207638888889</v>
      </c>
      <c r="U1902" s="23">
        <v>1347137731</v>
      </c>
      <c r="V1902" s="18">
        <f t="shared" si="120"/>
        <v>41160.663553240738</v>
      </c>
      <c r="W1902" s="18"/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117"/>
        <v>2.696969696969697E-2</v>
      </c>
      <c r="P1903" s="6">
        <f t="shared" si="118"/>
        <v>106.8</v>
      </c>
      <c r="Q1903" s="6" t="s">
        <v>8318</v>
      </c>
      <c r="R1903" s="6" t="s">
        <v>8347</v>
      </c>
      <c r="S1903" s="23">
        <v>1432299600</v>
      </c>
      <c r="T1903" s="18">
        <f t="shared" si="119"/>
        <v>42146.333333333336</v>
      </c>
      <c r="U1903" s="23">
        <v>1429707729</v>
      </c>
      <c r="V1903" s="18">
        <f t="shared" si="120"/>
        <v>42116.334826388884</v>
      </c>
      <c r="W1903" s="18"/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117"/>
        <v>1.2E-2</v>
      </c>
      <c r="P1904" s="6">
        <f t="shared" si="118"/>
        <v>4</v>
      </c>
      <c r="Q1904" s="6" t="s">
        <v>8318</v>
      </c>
      <c r="R1904" s="6" t="s">
        <v>8347</v>
      </c>
      <c r="S1904" s="23">
        <v>1425495447</v>
      </c>
      <c r="T1904" s="18">
        <f t="shared" si="119"/>
        <v>42067.581562499996</v>
      </c>
      <c r="U1904" s="23">
        <v>1422903447</v>
      </c>
      <c r="V1904" s="18">
        <f t="shared" si="120"/>
        <v>42037.581562499996</v>
      </c>
      <c r="W1904" s="18"/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117"/>
        <v>0.46600000000000003</v>
      </c>
      <c r="P1905" s="6">
        <f t="shared" si="118"/>
        <v>34.097560975609753</v>
      </c>
      <c r="Q1905" s="6" t="s">
        <v>8318</v>
      </c>
      <c r="R1905" s="6" t="s">
        <v>8347</v>
      </c>
      <c r="S1905" s="23">
        <v>1485541791</v>
      </c>
      <c r="T1905" s="18">
        <f t="shared" si="119"/>
        <v>42762.562395833331</v>
      </c>
      <c r="U1905" s="23">
        <v>1480357791</v>
      </c>
      <c r="V1905" s="18">
        <f t="shared" si="120"/>
        <v>42702.562395833331</v>
      </c>
      <c r="W1905" s="18"/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117"/>
        <v>1E-3</v>
      </c>
      <c r="P1906" s="6">
        <f t="shared" si="118"/>
        <v>25</v>
      </c>
      <c r="Q1906" s="6" t="s">
        <v>8318</v>
      </c>
      <c r="R1906" s="6" t="s">
        <v>8347</v>
      </c>
      <c r="S1906" s="23">
        <v>1451752021</v>
      </c>
      <c r="T1906" s="18">
        <f t="shared" si="119"/>
        <v>42371.477094907408</v>
      </c>
      <c r="U1906" s="23">
        <v>1447864021</v>
      </c>
      <c r="V1906" s="18">
        <f t="shared" si="120"/>
        <v>42326.477094907408</v>
      </c>
      <c r="W1906" s="18"/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117"/>
        <v>1.6800000000000001E-3</v>
      </c>
      <c r="P1907" s="6">
        <f t="shared" si="118"/>
        <v>10.5</v>
      </c>
      <c r="Q1907" s="6" t="s">
        <v>8318</v>
      </c>
      <c r="R1907" s="6" t="s">
        <v>8347</v>
      </c>
      <c r="S1907" s="23">
        <v>1410127994</v>
      </c>
      <c r="T1907" s="18">
        <f t="shared" si="119"/>
        <v>41889.717523148145</v>
      </c>
      <c r="U1907" s="23">
        <v>1407535994</v>
      </c>
      <c r="V1907" s="18">
        <f t="shared" si="120"/>
        <v>41859.717523148145</v>
      </c>
      <c r="W1907" s="18"/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117"/>
        <v>0.42759999999999998</v>
      </c>
      <c r="P1908" s="6">
        <f t="shared" si="118"/>
        <v>215.95959595959596</v>
      </c>
      <c r="Q1908" s="6" t="s">
        <v>8318</v>
      </c>
      <c r="R1908" s="6" t="s">
        <v>8347</v>
      </c>
      <c r="S1908" s="23">
        <v>1466697983</v>
      </c>
      <c r="T1908" s="18">
        <f t="shared" si="119"/>
        <v>42544.462766203702</v>
      </c>
      <c r="U1908" s="23">
        <v>1464105983</v>
      </c>
      <c r="V1908" s="18">
        <f t="shared" si="120"/>
        <v>42514.462766203702</v>
      </c>
      <c r="W1908" s="18"/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117"/>
        <v>2.8333333333333335E-3</v>
      </c>
      <c r="P1909" s="6">
        <f t="shared" si="118"/>
        <v>21.25</v>
      </c>
      <c r="Q1909" s="6" t="s">
        <v>8318</v>
      </c>
      <c r="R1909" s="6" t="s">
        <v>8347</v>
      </c>
      <c r="S1909" s="23">
        <v>1400853925</v>
      </c>
      <c r="T1909" s="18">
        <f t="shared" si="119"/>
        <v>41782.378761574073</v>
      </c>
      <c r="U1909" s="23">
        <v>1399557925</v>
      </c>
      <c r="V1909" s="18">
        <f t="shared" si="120"/>
        <v>41767.378761574073</v>
      </c>
      <c r="W1909" s="18"/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117"/>
        <v>1.7319999999999999E-2</v>
      </c>
      <c r="P1910" s="6">
        <f t="shared" si="118"/>
        <v>108.25</v>
      </c>
      <c r="Q1910" s="6" t="s">
        <v>8318</v>
      </c>
      <c r="R1910" s="6" t="s">
        <v>8347</v>
      </c>
      <c r="S1910" s="23">
        <v>1483048900</v>
      </c>
      <c r="T1910" s="18">
        <f t="shared" si="119"/>
        <v>42733.709490740737</v>
      </c>
      <c r="U1910" s="23">
        <v>1480456900</v>
      </c>
      <c r="V1910" s="18">
        <f t="shared" si="120"/>
        <v>42703.709490740737</v>
      </c>
      <c r="W1910" s="18"/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117"/>
        <v>0.14111428571428572</v>
      </c>
      <c r="P1911" s="6">
        <f t="shared" si="118"/>
        <v>129.97368421052633</v>
      </c>
      <c r="Q1911" s="6" t="s">
        <v>8318</v>
      </c>
      <c r="R1911" s="6" t="s">
        <v>8347</v>
      </c>
      <c r="S1911" s="23">
        <v>1414059479</v>
      </c>
      <c r="T1911" s="18">
        <f t="shared" si="119"/>
        <v>41935.220821759256</v>
      </c>
      <c r="U1911" s="23">
        <v>1411467479</v>
      </c>
      <c r="V1911" s="18">
        <f t="shared" si="120"/>
        <v>41905.220821759256</v>
      </c>
      <c r="W1911" s="18"/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117"/>
        <v>0.39395294117647056</v>
      </c>
      <c r="P1912" s="6">
        <f t="shared" si="118"/>
        <v>117.49473684210527</v>
      </c>
      <c r="Q1912" s="6" t="s">
        <v>8318</v>
      </c>
      <c r="R1912" s="6" t="s">
        <v>8347</v>
      </c>
      <c r="S1912" s="23">
        <v>1446331500</v>
      </c>
      <c r="T1912" s="18">
        <f t="shared" si="119"/>
        <v>42308.739583333336</v>
      </c>
      <c r="U1912" s="23">
        <v>1442531217</v>
      </c>
      <c r="V1912" s="18">
        <f t="shared" si="120"/>
        <v>42264.754826388882</v>
      </c>
      <c r="W1912" s="18"/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117"/>
        <v>2.3529411764705883E-4</v>
      </c>
      <c r="P1913" s="6">
        <f t="shared" si="118"/>
        <v>10</v>
      </c>
      <c r="Q1913" s="6" t="s">
        <v>8318</v>
      </c>
      <c r="R1913" s="6" t="s">
        <v>8347</v>
      </c>
      <c r="S1913" s="23">
        <v>1407545334</v>
      </c>
      <c r="T1913" s="18">
        <f t="shared" si="119"/>
        <v>41859.825624999998</v>
      </c>
      <c r="U1913" s="23">
        <v>1404953334</v>
      </c>
      <c r="V1913" s="18">
        <f t="shared" si="120"/>
        <v>41829.825624999998</v>
      </c>
      <c r="W1913" s="18"/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117"/>
        <v>0.59299999999999997</v>
      </c>
      <c r="P1914" s="6">
        <f t="shared" si="118"/>
        <v>70.595238095238102</v>
      </c>
      <c r="Q1914" s="6" t="s">
        <v>8318</v>
      </c>
      <c r="R1914" s="6" t="s">
        <v>8347</v>
      </c>
      <c r="S1914" s="23">
        <v>1433395560</v>
      </c>
      <c r="T1914" s="18">
        <f t="shared" si="119"/>
        <v>42159.018055555549</v>
      </c>
      <c r="U1914" s="23">
        <v>1430803560</v>
      </c>
      <c r="V1914" s="18">
        <f t="shared" si="120"/>
        <v>42129.018055555549</v>
      </c>
      <c r="W1914" s="18"/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117"/>
        <v>1.3270833333333334E-2</v>
      </c>
      <c r="P1915" s="6">
        <f t="shared" si="118"/>
        <v>24.5</v>
      </c>
      <c r="Q1915" s="6" t="s">
        <v>8318</v>
      </c>
      <c r="R1915" s="6" t="s">
        <v>8347</v>
      </c>
      <c r="S1915" s="23">
        <v>1412770578</v>
      </c>
      <c r="T1915" s="18">
        <f t="shared" si="119"/>
        <v>41920.302986111106</v>
      </c>
      <c r="U1915" s="23">
        <v>1410178578</v>
      </c>
      <c r="V1915" s="18">
        <f t="shared" si="120"/>
        <v>41890.302986111106</v>
      </c>
      <c r="W1915" s="18"/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117"/>
        <v>9.0090090090090086E-2</v>
      </c>
      <c r="P1916" s="6">
        <f t="shared" si="118"/>
        <v>30</v>
      </c>
      <c r="Q1916" s="6" t="s">
        <v>8318</v>
      </c>
      <c r="R1916" s="6" t="s">
        <v>8347</v>
      </c>
      <c r="S1916" s="23">
        <v>1414814340</v>
      </c>
      <c r="T1916" s="18">
        <f t="shared" si="119"/>
        <v>41943.957638888889</v>
      </c>
      <c r="U1916" s="23">
        <v>1413519073</v>
      </c>
      <c r="V1916" s="18">
        <f t="shared" si="120"/>
        <v>41928.966122685182</v>
      </c>
      <c r="W1916" s="18"/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117"/>
        <v>1.6E-2</v>
      </c>
      <c r="P1917" s="6">
        <f t="shared" si="118"/>
        <v>2</v>
      </c>
      <c r="Q1917" s="6" t="s">
        <v>8318</v>
      </c>
      <c r="R1917" s="6" t="s">
        <v>8347</v>
      </c>
      <c r="S1917" s="23">
        <v>1409620222</v>
      </c>
      <c r="T1917" s="18">
        <f t="shared" si="119"/>
        <v>41883.840532407405</v>
      </c>
      <c r="U1917" s="23">
        <v>1407892222</v>
      </c>
      <c r="V1917" s="18">
        <f t="shared" si="120"/>
        <v>41863.840532407405</v>
      </c>
      <c r="W1917" s="18"/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117"/>
        <v>5.1000000000000004E-3</v>
      </c>
      <c r="P1918" s="6">
        <f t="shared" si="118"/>
        <v>17</v>
      </c>
      <c r="Q1918" s="6" t="s">
        <v>8318</v>
      </c>
      <c r="R1918" s="6" t="s">
        <v>8347</v>
      </c>
      <c r="S1918" s="23">
        <v>1478542375</v>
      </c>
      <c r="T1918" s="18">
        <f t="shared" si="119"/>
        <v>42681.550636574073</v>
      </c>
      <c r="U1918" s="23">
        <v>1476378775</v>
      </c>
      <c r="V1918" s="18">
        <f t="shared" si="120"/>
        <v>42656.508969907409</v>
      </c>
      <c r="W1918" s="18"/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117"/>
        <v>0.52570512820512816</v>
      </c>
      <c r="P1919" s="6">
        <f t="shared" si="118"/>
        <v>2928.9285714285716</v>
      </c>
      <c r="Q1919" s="6" t="s">
        <v>8318</v>
      </c>
      <c r="R1919" s="6" t="s">
        <v>8347</v>
      </c>
      <c r="S1919" s="23">
        <v>1486708133</v>
      </c>
      <c r="T1919" s="18">
        <f t="shared" si="119"/>
        <v>42776.06172453703</v>
      </c>
      <c r="U1919" s="23">
        <v>1484116133</v>
      </c>
      <c r="V1919" s="18">
        <f t="shared" si="120"/>
        <v>42746.06172453703</v>
      </c>
      <c r="W1919" s="18"/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117"/>
        <v>1.04E-2</v>
      </c>
      <c r="P1920" s="6">
        <f t="shared" si="118"/>
        <v>28.888888888888889</v>
      </c>
      <c r="Q1920" s="6" t="s">
        <v>8318</v>
      </c>
      <c r="R1920" s="6" t="s">
        <v>8347</v>
      </c>
      <c r="S1920" s="23">
        <v>1407869851</v>
      </c>
      <c r="T1920" s="18">
        <f t="shared" si="119"/>
        <v>41863.581608796296</v>
      </c>
      <c r="U1920" s="23">
        <v>1404845851</v>
      </c>
      <c r="V1920" s="18">
        <f t="shared" si="120"/>
        <v>41828.581608796296</v>
      </c>
      <c r="W1920" s="18"/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117"/>
        <v>0.47399999999999998</v>
      </c>
      <c r="P1921" s="6">
        <f t="shared" si="118"/>
        <v>29.625</v>
      </c>
      <c r="Q1921" s="6" t="s">
        <v>8318</v>
      </c>
      <c r="R1921" s="6" t="s">
        <v>8347</v>
      </c>
      <c r="S1921" s="23">
        <v>1432069249</v>
      </c>
      <c r="T1921" s="18">
        <f t="shared" si="119"/>
        <v>42143.667233796295</v>
      </c>
      <c r="U1921" s="23">
        <v>1429477249</v>
      </c>
      <c r="V1921" s="18">
        <f t="shared" si="120"/>
        <v>42113.667233796295</v>
      </c>
      <c r="W1921" s="18"/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si="117"/>
        <v>0.43030000000000002</v>
      </c>
      <c r="P1922" s="6">
        <f t="shared" si="118"/>
        <v>40.980952380952381</v>
      </c>
      <c r="Q1922" s="6" t="s">
        <v>8318</v>
      </c>
      <c r="R1922" s="6" t="s">
        <v>8347</v>
      </c>
      <c r="S1922" s="23">
        <v>1445468400</v>
      </c>
      <c r="T1922" s="18">
        <f t="shared" si="119"/>
        <v>42298.749999999993</v>
      </c>
      <c r="U1922" s="23">
        <v>1443042061</v>
      </c>
      <c r="V1922" s="18">
        <f t="shared" si="120"/>
        <v>42270.66737268518</v>
      </c>
      <c r="W1922" s="18"/>
    </row>
    <row r="1923" spans="1:2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0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ref="O1923:O1986" si="121">E1923/D1923</f>
        <v>1.3680000000000001</v>
      </c>
      <c r="P1923" s="6">
        <f t="shared" ref="P1923:P1986" si="122">IFERROR(E1923/L1923,0)</f>
        <v>54</v>
      </c>
      <c r="Q1923" s="6" t="s">
        <v>8324</v>
      </c>
      <c r="R1923" s="6" t="s">
        <v>8328</v>
      </c>
      <c r="S1923" s="23">
        <v>1342243143</v>
      </c>
      <c r="T1923" s="18">
        <f t="shared" ref="T1923:T1986" si="123">(S1923/86400)+25569+(-5/24)</f>
        <v>41104.013229166667</v>
      </c>
      <c r="U1923" s="23">
        <v>1339651143</v>
      </c>
      <c r="V1923" s="18">
        <f t="shared" ref="V1923:V1986" si="124">(U1923/86400)+25569+(-5/24)</f>
        <v>41074.013229166667</v>
      </c>
      <c r="W1923" s="18"/>
    </row>
    <row r="1924" spans="1:2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0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121"/>
        <v>1.1555</v>
      </c>
      <c r="P1924" s="6">
        <f t="shared" si="122"/>
        <v>36.109375</v>
      </c>
      <c r="Q1924" s="6" t="s">
        <v>8324</v>
      </c>
      <c r="R1924" s="6" t="s">
        <v>8328</v>
      </c>
      <c r="S1924" s="23">
        <v>1386828507</v>
      </c>
      <c r="T1924" s="18">
        <f t="shared" si="123"/>
        <v>41620.047534722216</v>
      </c>
      <c r="U1924" s="23">
        <v>1384236507</v>
      </c>
      <c r="V1924" s="18">
        <f t="shared" si="124"/>
        <v>41590.047534722216</v>
      </c>
      <c r="W1924" s="18"/>
    </row>
    <row r="1925" spans="1:2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0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121"/>
        <v>2.4079999999999999</v>
      </c>
      <c r="P1925" s="6">
        <f t="shared" si="122"/>
        <v>23.153846153846153</v>
      </c>
      <c r="Q1925" s="6" t="s">
        <v>8324</v>
      </c>
      <c r="R1925" s="6" t="s">
        <v>8328</v>
      </c>
      <c r="S1925" s="23">
        <v>1317099540</v>
      </c>
      <c r="T1925" s="18">
        <f t="shared" si="123"/>
        <v>40812.999305555553</v>
      </c>
      <c r="U1925" s="23">
        <v>1313612532</v>
      </c>
      <c r="V1925" s="18">
        <f t="shared" si="124"/>
        <v>40772.640416666662</v>
      </c>
      <c r="W1925" s="18"/>
    </row>
    <row r="1926" spans="1:2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0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121"/>
        <v>1.1439999999999999</v>
      </c>
      <c r="P1926" s="6">
        <f t="shared" si="122"/>
        <v>104</v>
      </c>
      <c r="Q1926" s="6" t="s">
        <v>8324</v>
      </c>
      <c r="R1926" s="6" t="s">
        <v>8328</v>
      </c>
      <c r="S1926" s="23">
        <v>1389814380</v>
      </c>
      <c r="T1926" s="18">
        <f t="shared" si="123"/>
        <v>41654.606249999997</v>
      </c>
      <c r="U1926" s="23">
        <v>1387390555</v>
      </c>
      <c r="V1926" s="18">
        <f t="shared" si="124"/>
        <v>41626.552719907406</v>
      </c>
      <c r="W1926" s="18"/>
    </row>
    <row r="1927" spans="1:2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0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121"/>
        <v>1.1033333333333333</v>
      </c>
      <c r="P1927" s="6">
        <f t="shared" si="122"/>
        <v>31.826923076923077</v>
      </c>
      <c r="Q1927" s="6" t="s">
        <v>8324</v>
      </c>
      <c r="R1927" s="6" t="s">
        <v>8328</v>
      </c>
      <c r="S1927" s="23">
        <v>1381449600</v>
      </c>
      <c r="T1927" s="18">
        <f t="shared" si="123"/>
        <v>41557.791666666664</v>
      </c>
      <c r="U1927" s="23">
        <v>1379540288</v>
      </c>
      <c r="V1927" s="18">
        <f t="shared" si="124"/>
        <v>41535.693148148144</v>
      </c>
      <c r="W1927" s="18"/>
    </row>
    <row r="1928" spans="1:2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0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121"/>
        <v>1.9537933333333333</v>
      </c>
      <c r="P1928" s="6">
        <f t="shared" si="122"/>
        <v>27.3896261682243</v>
      </c>
      <c r="Q1928" s="6" t="s">
        <v>8324</v>
      </c>
      <c r="R1928" s="6" t="s">
        <v>8328</v>
      </c>
      <c r="S1928" s="23">
        <v>1288657560</v>
      </c>
      <c r="T1928" s="18">
        <f t="shared" si="123"/>
        <v>40483.80972222222</v>
      </c>
      <c r="U1928" s="23">
        <v>1286319256</v>
      </c>
      <c r="V1928" s="18">
        <f t="shared" si="124"/>
        <v>40456.746018518512</v>
      </c>
      <c r="W1928" s="18"/>
    </row>
    <row r="1929" spans="1:2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0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121"/>
        <v>1.0333333333333334</v>
      </c>
      <c r="P1929" s="6">
        <f t="shared" si="122"/>
        <v>56.363636363636367</v>
      </c>
      <c r="Q1929" s="6" t="s">
        <v>8324</v>
      </c>
      <c r="R1929" s="6" t="s">
        <v>8328</v>
      </c>
      <c r="S1929" s="23">
        <v>1331182740</v>
      </c>
      <c r="T1929" s="18">
        <f t="shared" si="123"/>
        <v>40975.999305555553</v>
      </c>
      <c r="U1929" s="23">
        <v>1329856839</v>
      </c>
      <c r="V1929" s="18">
        <f t="shared" si="124"/>
        <v>40960.653229166666</v>
      </c>
      <c r="W1929" s="18"/>
    </row>
    <row r="1930" spans="1:2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121"/>
        <v>1.031372549019608</v>
      </c>
      <c r="P1930" s="6">
        <f t="shared" si="122"/>
        <v>77.352941176470594</v>
      </c>
      <c r="Q1930" s="6" t="s">
        <v>8324</v>
      </c>
      <c r="R1930" s="6" t="s">
        <v>8328</v>
      </c>
      <c r="S1930" s="23">
        <v>1367940794</v>
      </c>
      <c r="T1930" s="18">
        <f t="shared" si="123"/>
        <v>41401.439745370364</v>
      </c>
      <c r="U1930" s="23">
        <v>1365348794</v>
      </c>
      <c r="V1930" s="18">
        <f t="shared" si="124"/>
        <v>41371.439745370364</v>
      </c>
      <c r="W1930" s="18"/>
    </row>
    <row r="1931" spans="1:2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0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121"/>
        <v>1.003125</v>
      </c>
      <c r="P1931" s="6">
        <f t="shared" si="122"/>
        <v>42.8</v>
      </c>
      <c r="Q1931" s="6" t="s">
        <v>8324</v>
      </c>
      <c r="R1931" s="6" t="s">
        <v>8328</v>
      </c>
      <c r="S1931" s="23">
        <v>1309825866</v>
      </c>
      <c r="T1931" s="18">
        <f t="shared" si="123"/>
        <v>40728.813263888886</v>
      </c>
      <c r="U1931" s="23">
        <v>1306197066</v>
      </c>
      <c r="V1931" s="18">
        <f t="shared" si="124"/>
        <v>40686.813263888886</v>
      </c>
      <c r="W1931" s="18"/>
    </row>
    <row r="1932" spans="1:2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0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121"/>
        <v>1.27</v>
      </c>
      <c r="P1932" s="6">
        <f t="shared" si="122"/>
        <v>48.846153846153847</v>
      </c>
      <c r="Q1932" s="6" t="s">
        <v>8324</v>
      </c>
      <c r="R1932" s="6" t="s">
        <v>8328</v>
      </c>
      <c r="S1932" s="23">
        <v>1373203482</v>
      </c>
      <c r="T1932" s="18">
        <f t="shared" si="123"/>
        <v>41462.350486111107</v>
      </c>
      <c r="U1932" s="23">
        <v>1368019482</v>
      </c>
      <c r="V1932" s="18">
        <f t="shared" si="124"/>
        <v>41402.350486111107</v>
      </c>
      <c r="W1932" s="18"/>
    </row>
    <row r="1933" spans="1:2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0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121"/>
        <v>1.20601</v>
      </c>
      <c r="P1933" s="6">
        <f t="shared" si="122"/>
        <v>48.240400000000001</v>
      </c>
      <c r="Q1933" s="6" t="s">
        <v>8324</v>
      </c>
      <c r="R1933" s="6" t="s">
        <v>8328</v>
      </c>
      <c r="S1933" s="23">
        <v>1337657400</v>
      </c>
      <c r="T1933" s="18">
        <f t="shared" si="123"/>
        <v>41050.9375</v>
      </c>
      <c r="U1933" s="23">
        <v>1336512309</v>
      </c>
      <c r="V1933" s="18">
        <f t="shared" si="124"/>
        <v>41037.684131944443</v>
      </c>
      <c r="W1933" s="18"/>
    </row>
    <row r="1934" spans="1:2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0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121"/>
        <v>1.0699047619047619</v>
      </c>
      <c r="P1934" s="6">
        <f t="shared" si="122"/>
        <v>70.212500000000006</v>
      </c>
      <c r="Q1934" s="6" t="s">
        <v>8324</v>
      </c>
      <c r="R1934" s="6" t="s">
        <v>8328</v>
      </c>
      <c r="S1934" s="23">
        <v>1327433173</v>
      </c>
      <c r="T1934" s="18">
        <f t="shared" si="123"/>
        <v>40932.601539351854</v>
      </c>
      <c r="U1934" s="23">
        <v>1325618773</v>
      </c>
      <c r="V1934" s="18">
        <f t="shared" si="124"/>
        <v>40911.601539351854</v>
      </c>
      <c r="W1934" s="18"/>
    </row>
    <row r="1935" spans="1:2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0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121"/>
        <v>1.7243333333333333</v>
      </c>
      <c r="P1935" s="6">
        <f t="shared" si="122"/>
        <v>94.054545454545448</v>
      </c>
      <c r="Q1935" s="6" t="s">
        <v>8324</v>
      </c>
      <c r="R1935" s="6" t="s">
        <v>8328</v>
      </c>
      <c r="S1935" s="23">
        <v>1411787307</v>
      </c>
      <c r="T1935" s="18">
        <f t="shared" si="123"/>
        <v>41908.922534722216</v>
      </c>
      <c r="U1935" s="23">
        <v>1409195307</v>
      </c>
      <c r="V1935" s="18">
        <f t="shared" si="124"/>
        <v>41878.922534722216</v>
      </c>
      <c r="W1935" s="18"/>
    </row>
    <row r="1936" spans="1:2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0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121"/>
        <v>1.2362</v>
      </c>
      <c r="P1936" s="6">
        <f t="shared" si="122"/>
        <v>80.272727272727266</v>
      </c>
      <c r="Q1936" s="6" t="s">
        <v>8324</v>
      </c>
      <c r="R1936" s="6" t="s">
        <v>8328</v>
      </c>
      <c r="S1936" s="23">
        <v>1324789200</v>
      </c>
      <c r="T1936" s="18">
        <f t="shared" si="123"/>
        <v>40902</v>
      </c>
      <c r="U1936" s="23">
        <v>1321649321</v>
      </c>
      <c r="V1936" s="18">
        <f t="shared" si="124"/>
        <v>40865.658807870372</v>
      </c>
      <c r="W1936" s="18"/>
    </row>
    <row r="1937" spans="1:2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0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121"/>
        <v>1.0840000000000001</v>
      </c>
      <c r="P1937" s="6">
        <f t="shared" si="122"/>
        <v>54.2</v>
      </c>
      <c r="Q1937" s="6" t="s">
        <v>8324</v>
      </c>
      <c r="R1937" s="6" t="s">
        <v>8328</v>
      </c>
      <c r="S1937" s="23">
        <v>1403326740</v>
      </c>
      <c r="T1937" s="18">
        <f t="shared" si="123"/>
        <v>41810.999305555553</v>
      </c>
      <c r="U1937" s="23">
        <v>1400106171</v>
      </c>
      <c r="V1937" s="18">
        <f t="shared" si="124"/>
        <v>41773.724201388883</v>
      </c>
      <c r="W1937" s="18"/>
    </row>
    <row r="1938" spans="1:2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0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121"/>
        <v>1.1652013333333333</v>
      </c>
      <c r="P1938" s="6">
        <f t="shared" si="122"/>
        <v>60.26903448275862</v>
      </c>
      <c r="Q1938" s="6" t="s">
        <v>8324</v>
      </c>
      <c r="R1938" s="6" t="s">
        <v>8328</v>
      </c>
      <c r="S1938" s="23">
        <v>1323151140</v>
      </c>
      <c r="T1938" s="18">
        <f t="shared" si="123"/>
        <v>40883.040972222218</v>
      </c>
      <c r="U1938" s="23">
        <v>1320528070</v>
      </c>
      <c r="V1938" s="18">
        <f t="shared" si="124"/>
        <v>40852.68136574074</v>
      </c>
      <c r="W1938" s="18"/>
    </row>
    <row r="1939" spans="1:2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0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121"/>
        <v>1.8724499999999999</v>
      </c>
      <c r="P1939" s="6">
        <f t="shared" si="122"/>
        <v>38.740344827586206</v>
      </c>
      <c r="Q1939" s="6" t="s">
        <v>8324</v>
      </c>
      <c r="R1939" s="6" t="s">
        <v>8328</v>
      </c>
      <c r="S1939" s="23">
        <v>1339732740</v>
      </c>
      <c r="T1939" s="18">
        <f t="shared" si="123"/>
        <v>41074.957638888889</v>
      </c>
      <c r="U1939" s="23">
        <v>1338346281</v>
      </c>
      <c r="V1939" s="18">
        <f t="shared" si="124"/>
        <v>41058.91065972222</v>
      </c>
      <c r="W1939" s="18"/>
    </row>
    <row r="1940" spans="1:2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121"/>
        <v>1.1593333333333333</v>
      </c>
      <c r="P1940" s="6">
        <f t="shared" si="122"/>
        <v>152.54385964912279</v>
      </c>
      <c r="Q1940" s="6" t="s">
        <v>8324</v>
      </c>
      <c r="R1940" s="6" t="s">
        <v>8328</v>
      </c>
      <c r="S1940" s="23">
        <v>1372741200</v>
      </c>
      <c r="T1940" s="18">
        <f t="shared" si="123"/>
        <v>41457</v>
      </c>
      <c r="U1940" s="23">
        <v>1370067231</v>
      </c>
      <c r="V1940" s="18">
        <f t="shared" si="124"/>
        <v>41426.05128472222</v>
      </c>
      <c r="W1940" s="18"/>
    </row>
    <row r="1941" spans="1:2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0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121"/>
        <v>1.107</v>
      </c>
      <c r="P1941" s="6">
        <f t="shared" si="122"/>
        <v>115.3125</v>
      </c>
      <c r="Q1941" s="6" t="s">
        <v>8324</v>
      </c>
      <c r="R1941" s="6" t="s">
        <v>8328</v>
      </c>
      <c r="S1941" s="23">
        <v>1362955108</v>
      </c>
      <c r="T1941" s="18">
        <f t="shared" si="123"/>
        <v>41343.735046296293</v>
      </c>
      <c r="U1941" s="23">
        <v>1360366708</v>
      </c>
      <c r="V1941" s="18">
        <f t="shared" si="124"/>
        <v>41313.776712962957</v>
      </c>
      <c r="W1941" s="18"/>
    </row>
    <row r="1942" spans="1:2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0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121"/>
        <v>1.7092307692307693</v>
      </c>
      <c r="P1942" s="6">
        <f t="shared" si="122"/>
        <v>35.838709677419352</v>
      </c>
      <c r="Q1942" s="6" t="s">
        <v>8324</v>
      </c>
      <c r="R1942" s="6" t="s">
        <v>8328</v>
      </c>
      <c r="S1942" s="23">
        <v>1308110340</v>
      </c>
      <c r="T1942" s="18">
        <f t="shared" si="123"/>
        <v>40708.957638888889</v>
      </c>
      <c r="U1942" s="23">
        <v>1304770233</v>
      </c>
      <c r="V1942" s="18">
        <f t="shared" si="124"/>
        <v>40670.298993055556</v>
      </c>
      <c r="W1942" s="18"/>
    </row>
    <row r="1943" spans="1:2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0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121"/>
        <v>1.2611835600000001</v>
      </c>
      <c r="P1943" s="6">
        <f t="shared" si="122"/>
        <v>64.570118779438872</v>
      </c>
      <c r="Q1943" s="6" t="s">
        <v>8318</v>
      </c>
      <c r="R1943" s="6" t="s">
        <v>8348</v>
      </c>
      <c r="S1943" s="23">
        <v>1400137131</v>
      </c>
      <c r="T1943" s="18">
        <f t="shared" si="123"/>
        <v>41774.08253472222</v>
      </c>
      <c r="U1943" s="23">
        <v>1397545131</v>
      </c>
      <c r="V1943" s="18">
        <f t="shared" si="124"/>
        <v>41744.08253472222</v>
      </c>
      <c r="W1943" s="18"/>
    </row>
    <row r="1944" spans="1:2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0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121"/>
        <v>1.3844033333333334</v>
      </c>
      <c r="P1944" s="6">
        <f t="shared" si="122"/>
        <v>87.436000000000007</v>
      </c>
      <c r="Q1944" s="6" t="s">
        <v>8318</v>
      </c>
      <c r="R1944" s="6" t="s">
        <v>8348</v>
      </c>
      <c r="S1944" s="23">
        <v>1309809140</v>
      </c>
      <c r="T1944" s="18">
        <f t="shared" si="123"/>
        <v>40728.619675925926</v>
      </c>
      <c r="U1944" s="23">
        <v>1302033140</v>
      </c>
      <c r="V1944" s="18">
        <f t="shared" si="124"/>
        <v>40638.619675925926</v>
      </c>
      <c r="W1944" s="18"/>
    </row>
    <row r="1945" spans="1:2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0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121"/>
        <v>17.052499999999998</v>
      </c>
      <c r="P1945" s="6">
        <f t="shared" si="122"/>
        <v>68.815577078288939</v>
      </c>
      <c r="Q1945" s="6" t="s">
        <v>8318</v>
      </c>
      <c r="R1945" s="6" t="s">
        <v>8348</v>
      </c>
      <c r="S1945" s="23">
        <v>1470896916</v>
      </c>
      <c r="T1945" s="18">
        <f t="shared" si="123"/>
        <v>42593.061527777776</v>
      </c>
      <c r="U1945" s="23">
        <v>1467008916</v>
      </c>
      <c r="V1945" s="18">
        <f t="shared" si="124"/>
        <v>42548.061527777776</v>
      </c>
      <c r="W1945" s="18"/>
    </row>
    <row r="1946" spans="1:2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0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121"/>
        <v>7.8805550000000002</v>
      </c>
      <c r="P1946" s="6">
        <f t="shared" si="122"/>
        <v>176.200223588597</v>
      </c>
      <c r="Q1946" s="6" t="s">
        <v>8318</v>
      </c>
      <c r="R1946" s="6" t="s">
        <v>8348</v>
      </c>
      <c r="S1946" s="23">
        <v>1398952890</v>
      </c>
      <c r="T1946" s="18">
        <f t="shared" si="123"/>
        <v>41760.376041666663</v>
      </c>
      <c r="U1946" s="23">
        <v>1396360890</v>
      </c>
      <c r="V1946" s="18">
        <f t="shared" si="124"/>
        <v>41730.376041666663</v>
      </c>
      <c r="W1946" s="18"/>
    </row>
    <row r="1947" spans="1:2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0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121"/>
        <v>3.4801799999999998</v>
      </c>
      <c r="P1947" s="6">
        <f t="shared" si="122"/>
        <v>511.79117647058825</v>
      </c>
      <c r="Q1947" s="6" t="s">
        <v>8318</v>
      </c>
      <c r="R1947" s="6" t="s">
        <v>8348</v>
      </c>
      <c r="S1947" s="23">
        <v>1436680958</v>
      </c>
      <c r="T1947" s="18">
        <f t="shared" si="123"/>
        <v>42197.043495370366</v>
      </c>
      <c r="U1947" s="23">
        <v>1433224958</v>
      </c>
      <c r="V1947" s="18">
        <f t="shared" si="124"/>
        <v>42157.043495370366</v>
      </c>
      <c r="W1947" s="18"/>
    </row>
    <row r="1948" spans="1:2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0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121"/>
        <v>1.4974666666666667</v>
      </c>
      <c r="P1948" s="6">
        <f t="shared" si="122"/>
        <v>160.44285714285715</v>
      </c>
      <c r="Q1948" s="6" t="s">
        <v>8318</v>
      </c>
      <c r="R1948" s="6" t="s">
        <v>8348</v>
      </c>
      <c r="S1948" s="23">
        <v>1397961361</v>
      </c>
      <c r="T1948" s="18">
        <f t="shared" si="123"/>
        <v>41748.900011574071</v>
      </c>
      <c r="U1948" s="23">
        <v>1392780961</v>
      </c>
      <c r="V1948" s="18">
        <f t="shared" si="124"/>
        <v>41688.941678240742</v>
      </c>
      <c r="W1948" s="18"/>
    </row>
    <row r="1949" spans="1:2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0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121"/>
        <v>1.0063375000000001</v>
      </c>
      <c r="P1949" s="6">
        <f t="shared" si="122"/>
        <v>35.003043478260871</v>
      </c>
      <c r="Q1949" s="6" t="s">
        <v>8318</v>
      </c>
      <c r="R1949" s="6" t="s">
        <v>8348</v>
      </c>
      <c r="S1949" s="23">
        <v>1258955940</v>
      </c>
      <c r="T1949" s="18">
        <f t="shared" si="123"/>
        <v>40140.040972222218</v>
      </c>
      <c r="U1949" s="23">
        <v>1255730520</v>
      </c>
      <c r="V1949" s="18">
        <f t="shared" si="124"/>
        <v>40102.709722222222</v>
      </c>
      <c r="W1949" s="18"/>
    </row>
    <row r="1950" spans="1:2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121"/>
        <v>8.0021100000000001</v>
      </c>
      <c r="P1950" s="6">
        <f t="shared" si="122"/>
        <v>188.50671378091872</v>
      </c>
      <c r="Q1950" s="6" t="s">
        <v>8318</v>
      </c>
      <c r="R1950" s="6" t="s">
        <v>8348</v>
      </c>
      <c r="S1950" s="23">
        <v>1465232520</v>
      </c>
      <c r="T1950" s="18">
        <f t="shared" si="123"/>
        <v>42527.501388888886</v>
      </c>
      <c r="U1950" s="23">
        <v>1460557809</v>
      </c>
      <c r="V1950" s="18">
        <f t="shared" si="124"/>
        <v>42473.395937499998</v>
      </c>
      <c r="W1950" s="18"/>
    </row>
    <row r="1951" spans="1:2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0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121"/>
        <v>1.0600260000000001</v>
      </c>
      <c r="P1951" s="6">
        <f t="shared" si="122"/>
        <v>56.204984093319197</v>
      </c>
      <c r="Q1951" s="6" t="s">
        <v>8318</v>
      </c>
      <c r="R1951" s="6" t="s">
        <v>8348</v>
      </c>
      <c r="S1951" s="23">
        <v>1404986951</v>
      </c>
      <c r="T1951" s="18">
        <f t="shared" si="123"/>
        <v>41830.21471064815</v>
      </c>
      <c r="U1951" s="23">
        <v>1402394951</v>
      </c>
      <c r="V1951" s="18">
        <f t="shared" si="124"/>
        <v>41800.21471064815</v>
      </c>
      <c r="W1951" s="18"/>
    </row>
    <row r="1952" spans="1:2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0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121"/>
        <v>2.0051866666666669</v>
      </c>
      <c r="P1952" s="6">
        <f t="shared" si="122"/>
        <v>51.3054157782516</v>
      </c>
      <c r="Q1952" s="6" t="s">
        <v>8318</v>
      </c>
      <c r="R1952" s="6" t="s">
        <v>8348</v>
      </c>
      <c r="S1952" s="23">
        <v>1303446073</v>
      </c>
      <c r="T1952" s="18">
        <f t="shared" si="123"/>
        <v>40654.973067129627</v>
      </c>
      <c r="U1952" s="23">
        <v>1300767673</v>
      </c>
      <c r="V1952" s="18">
        <f t="shared" si="124"/>
        <v>40623.973067129627</v>
      </c>
      <c r="W1952" s="18"/>
    </row>
    <row r="1953" spans="1:2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0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121"/>
        <v>2.1244399999999999</v>
      </c>
      <c r="P1953" s="6">
        <f t="shared" si="122"/>
        <v>127.36450839328538</v>
      </c>
      <c r="Q1953" s="6" t="s">
        <v>8318</v>
      </c>
      <c r="R1953" s="6" t="s">
        <v>8348</v>
      </c>
      <c r="S1953" s="23">
        <v>1478516737</v>
      </c>
      <c r="T1953" s="18">
        <f t="shared" si="123"/>
        <v>42681.253900462958</v>
      </c>
      <c r="U1953" s="23">
        <v>1475921137</v>
      </c>
      <c r="V1953" s="18">
        <f t="shared" si="124"/>
        <v>42651.212233796294</v>
      </c>
      <c r="W1953" s="18"/>
    </row>
    <row r="1954" spans="1:2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0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121"/>
        <v>1.9847237142857144</v>
      </c>
      <c r="P1954" s="6">
        <f t="shared" si="122"/>
        <v>101.85532258064516</v>
      </c>
      <c r="Q1954" s="6" t="s">
        <v>8318</v>
      </c>
      <c r="R1954" s="6" t="s">
        <v>8348</v>
      </c>
      <c r="S1954" s="23">
        <v>1381934015</v>
      </c>
      <c r="T1954" s="18">
        <f t="shared" si="123"/>
        <v>41563.398321759254</v>
      </c>
      <c r="U1954" s="23">
        <v>1378737215</v>
      </c>
      <c r="V1954" s="18">
        <f t="shared" si="124"/>
        <v>41526.398321759254</v>
      </c>
      <c r="W1954" s="18"/>
    </row>
    <row r="1955" spans="1:2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0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121"/>
        <v>2.2594666666666665</v>
      </c>
      <c r="P1955" s="6">
        <f t="shared" si="122"/>
        <v>230.55782312925169</v>
      </c>
      <c r="Q1955" s="6" t="s">
        <v>8318</v>
      </c>
      <c r="R1955" s="6" t="s">
        <v>8348</v>
      </c>
      <c r="S1955" s="23">
        <v>1330657200</v>
      </c>
      <c r="T1955" s="18">
        <f t="shared" si="123"/>
        <v>40969.916666666664</v>
      </c>
      <c r="U1955" s="23">
        <v>1328158065</v>
      </c>
      <c r="V1955" s="18">
        <f t="shared" si="124"/>
        <v>40940.991493055553</v>
      </c>
      <c r="W1955" s="18"/>
    </row>
    <row r="1956" spans="1:2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0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121"/>
        <v>6.9894800000000004</v>
      </c>
      <c r="P1956" s="6">
        <f t="shared" si="122"/>
        <v>842.10602409638557</v>
      </c>
      <c r="Q1956" s="6" t="s">
        <v>8318</v>
      </c>
      <c r="R1956" s="6" t="s">
        <v>8348</v>
      </c>
      <c r="S1956" s="23">
        <v>1457758800</v>
      </c>
      <c r="T1956" s="18">
        <f t="shared" si="123"/>
        <v>42440.999999999993</v>
      </c>
      <c r="U1956" s="23">
        <v>1453730176</v>
      </c>
      <c r="V1956" s="18">
        <f t="shared" si="124"/>
        <v>42394.372407407405</v>
      </c>
      <c r="W1956" s="18"/>
    </row>
    <row r="1957" spans="1:2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0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121"/>
        <v>3.9859528571428569</v>
      </c>
      <c r="P1957" s="6">
        <f t="shared" si="122"/>
        <v>577.27593103448271</v>
      </c>
      <c r="Q1957" s="6" t="s">
        <v>8318</v>
      </c>
      <c r="R1957" s="6" t="s">
        <v>8348</v>
      </c>
      <c r="S1957" s="23">
        <v>1337799600</v>
      </c>
      <c r="T1957" s="18">
        <f t="shared" si="123"/>
        <v>41052.583333333328</v>
      </c>
      <c r="U1957" s="23">
        <v>1334989881</v>
      </c>
      <c r="V1957" s="18">
        <f t="shared" si="124"/>
        <v>41020.063437500001</v>
      </c>
      <c r="W1957" s="18"/>
    </row>
    <row r="1958" spans="1:2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0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121"/>
        <v>2.9403333333333332</v>
      </c>
      <c r="P1958" s="6">
        <f t="shared" si="122"/>
        <v>483.34246575342468</v>
      </c>
      <c r="Q1958" s="6" t="s">
        <v>8318</v>
      </c>
      <c r="R1958" s="6" t="s">
        <v>8348</v>
      </c>
      <c r="S1958" s="23">
        <v>1429391405</v>
      </c>
      <c r="T1958" s="18">
        <f t="shared" si="123"/>
        <v>42112.673668981479</v>
      </c>
      <c r="U1958" s="23">
        <v>1425507005</v>
      </c>
      <c r="V1958" s="18">
        <f t="shared" si="124"/>
        <v>42067.71533564815</v>
      </c>
      <c r="W1958" s="18"/>
    </row>
    <row r="1959" spans="1:2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0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121"/>
        <v>1.6750470000000002</v>
      </c>
      <c r="P1959" s="6">
        <f t="shared" si="122"/>
        <v>76.138500000000008</v>
      </c>
      <c r="Q1959" s="6" t="s">
        <v>8318</v>
      </c>
      <c r="R1959" s="6" t="s">
        <v>8348</v>
      </c>
      <c r="S1959" s="23">
        <v>1351304513</v>
      </c>
      <c r="T1959" s="18">
        <f t="shared" si="123"/>
        <v>41208.890196759261</v>
      </c>
      <c r="U1959" s="23">
        <v>1348712513</v>
      </c>
      <c r="V1959" s="18">
        <f t="shared" si="124"/>
        <v>41178.890196759261</v>
      </c>
      <c r="W1959" s="18"/>
    </row>
    <row r="1960" spans="1:2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121"/>
        <v>14.355717142857143</v>
      </c>
      <c r="P1960" s="6">
        <f t="shared" si="122"/>
        <v>74.107684365781708</v>
      </c>
      <c r="Q1960" s="6" t="s">
        <v>8318</v>
      </c>
      <c r="R1960" s="6" t="s">
        <v>8348</v>
      </c>
      <c r="S1960" s="23">
        <v>1364078561</v>
      </c>
      <c r="T1960" s="18">
        <f t="shared" si="123"/>
        <v>41356.737974537034</v>
      </c>
      <c r="U1960" s="23">
        <v>1361490161</v>
      </c>
      <c r="V1960" s="18">
        <f t="shared" si="124"/>
        <v>41326.779641203699</v>
      </c>
      <c r="W1960" s="18"/>
    </row>
    <row r="1961" spans="1:2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0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121"/>
        <v>1.5673440000000001</v>
      </c>
      <c r="P1961" s="6">
        <f t="shared" si="122"/>
        <v>36.965660377358489</v>
      </c>
      <c r="Q1961" s="6" t="s">
        <v>8318</v>
      </c>
      <c r="R1961" s="6" t="s">
        <v>8348</v>
      </c>
      <c r="S1961" s="23">
        <v>1412121600</v>
      </c>
      <c r="T1961" s="18">
        <f t="shared" si="123"/>
        <v>41912.791666666664</v>
      </c>
      <c r="U1961" s="23">
        <v>1408565860</v>
      </c>
      <c r="V1961" s="18">
        <f t="shared" si="124"/>
        <v>41871.637268518512</v>
      </c>
      <c r="W1961" s="18"/>
    </row>
    <row r="1962" spans="1:2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0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121"/>
        <v>1.1790285714285715</v>
      </c>
      <c r="P1962" s="6">
        <f t="shared" si="122"/>
        <v>2500.969696969697</v>
      </c>
      <c r="Q1962" s="6" t="s">
        <v>8318</v>
      </c>
      <c r="R1962" s="6" t="s">
        <v>8348</v>
      </c>
      <c r="S1962" s="23">
        <v>1419151341</v>
      </c>
      <c r="T1962" s="18">
        <f t="shared" si="123"/>
        <v>41994.154409722221</v>
      </c>
      <c r="U1962" s="23">
        <v>1416559341</v>
      </c>
      <c r="V1962" s="18">
        <f t="shared" si="124"/>
        <v>41964.154409722221</v>
      </c>
      <c r="W1962" s="18"/>
    </row>
    <row r="1963" spans="1:2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0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121"/>
        <v>11.053811999999999</v>
      </c>
      <c r="P1963" s="6">
        <f t="shared" si="122"/>
        <v>67.690214329454989</v>
      </c>
      <c r="Q1963" s="6" t="s">
        <v>8318</v>
      </c>
      <c r="R1963" s="6" t="s">
        <v>8348</v>
      </c>
      <c r="S1963" s="23">
        <v>1349495940</v>
      </c>
      <c r="T1963" s="18">
        <f t="shared" si="123"/>
        <v>41187.957638888889</v>
      </c>
      <c r="U1963" s="23">
        <v>1346042417</v>
      </c>
      <c r="V1963" s="18">
        <f t="shared" si="124"/>
        <v>41147.986307870371</v>
      </c>
      <c r="W1963" s="18"/>
    </row>
    <row r="1964" spans="1:2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0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121"/>
        <v>1.9292499999999999</v>
      </c>
      <c r="P1964" s="6">
        <f t="shared" si="122"/>
        <v>63.04738562091503</v>
      </c>
      <c r="Q1964" s="6" t="s">
        <v>8318</v>
      </c>
      <c r="R1964" s="6" t="s">
        <v>8348</v>
      </c>
      <c r="S1964" s="23">
        <v>1400006636</v>
      </c>
      <c r="T1964" s="18">
        <f t="shared" si="123"/>
        <v>41772.572175925925</v>
      </c>
      <c r="U1964" s="23">
        <v>1397414636</v>
      </c>
      <c r="V1964" s="18">
        <f t="shared" si="124"/>
        <v>41742.572175925925</v>
      </c>
      <c r="W1964" s="18"/>
    </row>
    <row r="1965" spans="1:2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0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121"/>
        <v>1.268842105263158</v>
      </c>
      <c r="P1965" s="6">
        <f t="shared" si="122"/>
        <v>117.6</v>
      </c>
      <c r="Q1965" s="6" t="s">
        <v>8318</v>
      </c>
      <c r="R1965" s="6" t="s">
        <v>8348</v>
      </c>
      <c r="S1965" s="23">
        <v>1410862734</v>
      </c>
      <c r="T1965" s="18">
        <f t="shared" si="123"/>
        <v>41898.221458333333</v>
      </c>
      <c r="U1965" s="23">
        <v>1407838734</v>
      </c>
      <c r="V1965" s="18">
        <f t="shared" si="124"/>
        <v>41863.221458333333</v>
      </c>
      <c r="W1965" s="18"/>
    </row>
    <row r="1966" spans="1:2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0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121"/>
        <v>2.5957748878923765</v>
      </c>
      <c r="P1966" s="6">
        <f t="shared" si="122"/>
        <v>180.75185011709601</v>
      </c>
      <c r="Q1966" s="6" t="s">
        <v>8318</v>
      </c>
      <c r="R1966" s="6" t="s">
        <v>8348</v>
      </c>
      <c r="S1966" s="23">
        <v>1461306772</v>
      </c>
      <c r="T1966" s="18">
        <f t="shared" si="123"/>
        <v>42482.064490740733</v>
      </c>
      <c r="U1966" s="23">
        <v>1458714772</v>
      </c>
      <c r="V1966" s="18">
        <f t="shared" si="124"/>
        <v>42452.064490740733</v>
      </c>
      <c r="W1966" s="18"/>
    </row>
    <row r="1967" spans="1:2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0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121"/>
        <v>2.6227999999999998</v>
      </c>
      <c r="P1967" s="6">
        <f t="shared" si="122"/>
        <v>127.32038834951456</v>
      </c>
      <c r="Q1967" s="6" t="s">
        <v>8318</v>
      </c>
      <c r="R1967" s="6" t="s">
        <v>8348</v>
      </c>
      <c r="S1967" s="23">
        <v>1326330000</v>
      </c>
      <c r="T1967" s="18">
        <f t="shared" si="123"/>
        <v>40919.833333333328</v>
      </c>
      <c r="U1967" s="23">
        <v>1324433310</v>
      </c>
      <c r="V1967" s="18">
        <f t="shared" si="124"/>
        <v>40897.880902777775</v>
      </c>
      <c r="W1967" s="18"/>
    </row>
    <row r="1968" spans="1:2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0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121"/>
        <v>2.0674309000000002</v>
      </c>
      <c r="P1968" s="6">
        <f t="shared" si="122"/>
        <v>136.6444745538665</v>
      </c>
      <c r="Q1968" s="6" t="s">
        <v>8318</v>
      </c>
      <c r="R1968" s="6" t="s">
        <v>8348</v>
      </c>
      <c r="S1968" s="23">
        <v>1408021098</v>
      </c>
      <c r="T1968" s="18">
        <f t="shared" si="123"/>
        <v>41865.332152777773</v>
      </c>
      <c r="U1968" s="23">
        <v>1405429098</v>
      </c>
      <c r="V1968" s="18">
        <f t="shared" si="124"/>
        <v>41835.332152777773</v>
      </c>
      <c r="W1968" s="18"/>
    </row>
    <row r="1969" spans="1:2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0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121"/>
        <v>3.7012999999999998</v>
      </c>
      <c r="P1969" s="6">
        <f t="shared" si="122"/>
        <v>182.78024691358024</v>
      </c>
      <c r="Q1969" s="6" t="s">
        <v>8318</v>
      </c>
      <c r="R1969" s="6" t="s">
        <v>8348</v>
      </c>
      <c r="S1969" s="23">
        <v>1398959729</v>
      </c>
      <c r="T1969" s="18">
        <f t="shared" si="123"/>
        <v>41760.455196759256</v>
      </c>
      <c r="U1969" s="23">
        <v>1396367729</v>
      </c>
      <c r="V1969" s="18">
        <f t="shared" si="124"/>
        <v>41730.455196759256</v>
      </c>
      <c r="W1969" s="18"/>
    </row>
    <row r="1970" spans="1:2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121"/>
        <v>2.8496600000000001</v>
      </c>
      <c r="P1970" s="6">
        <f t="shared" si="122"/>
        <v>279.37843137254902</v>
      </c>
      <c r="Q1970" s="6" t="s">
        <v>8318</v>
      </c>
      <c r="R1970" s="6" t="s">
        <v>8348</v>
      </c>
      <c r="S1970" s="23">
        <v>1480777515</v>
      </c>
      <c r="T1970" s="18">
        <f t="shared" si="123"/>
        <v>42707.420312499999</v>
      </c>
      <c r="U1970" s="23">
        <v>1478095515</v>
      </c>
      <c r="V1970" s="18">
        <f t="shared" si="124"/>
        <v>42676.378645833327</v>
      </c>
      <c r="W1970" s="18"/>
    </row>
    <row r="1971" spans="1:2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0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121"/>
        <v>5.7907999999999999</v>
      </c>
      <c r="P1971" s="6">
        <f t="shared" si="122"/>
        <v>61.375728669846318</v>
      </c>
      <c r="Q1971" s="6" t="s">
        <v>8318</v>
      </c>
      <c r="R1971" s="6" t="s">
        <v>8348</v>
      </c>
      <c r="S1971" s="23">
        <v>1470423668</v>
      </c>
      <c r="T1971" s="18">
        <f t="shared" si="123"/>
        <v>42587.584120370368</v>
      </c>
      <c r="U1971" s="23">
        <v>1467831668</v>
      </c>
      <c r="V1971" s="18">
        <f t="shared" si="124"/>
        <v>42557.584120370368</v>
      </c>
      <c r="W1971" s="18"/>
    </row>
    <row r="1972" spans="1:2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0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121"/>
        <v>11.318</v>
      </c>
      <c r="P1972" s="6">
        <f t="shared" si="122"/>
        <v>80.727532097004286</v>
      </c>
      <c r="Q1972" s="6" t="s">
        <v>8318</v>
      </c>
      <c r="R1972" s="6" t="s">
        <v>8348</v>
      </c>
      <c r="S1972" s="23">
        <v>1366429101</v>
      </c>
      <c r="T1972" s="18">
        <f t="shared" si="123"/>
        <v>41383.943298611106</v>
      </c>
      <c r="U1972" s="23">
        <v>1361248701</v>
      </c>
      <c r="V1972" s="18">
        <f t="shared" si="124"/>
        <v>41323.984965277778</v>
      </c>
      <c r="W1972" s="18"/>
    </row>
    <row r="1973" spans="1:2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0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121"/>
        <v>2.6302771750000002</v>
      </c>
      <c r="P1973" s="6">
        <f t="shared" si="122"/>
        <v>272.35590732591254</v>
      </c>
      <c r="Q1973" s="6" t="s">
        <v>8318</v>
      </c>
      <c r="R1973" s="6" t="s">
        <v>8348</v>
      </c>
      <c r="S1973" s="23">
        <v>1384488000</v>
      </c>
      <c r="T1973" s="18">
        <f t="shared" si="123"/>
        <v>41592.958333333328</v>
      </c>
      <c r="U1973" s="23">
        <v>1381752061</v>
      </c>
      <c r="V1973" s="18">
        <f t="shared" si="124"/>
        <v>41561.29237268518</v>
      </c>
      <c r="W1973" s="18"/>
    </row>
    <row r="1974" spans="1:2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0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121"/>
        <v>6.7447999999999997</v>
      </c>
      <c r="P1974" s="6">
        <f t="shared" si="122"/>
        <v>70.848739495798313</v>
      </c>
      <c r="Q1974" s="6" t="s">
        <v>8318</v>
      </c>
      <c r="R1974" s="6" t="s">
        <v>8348</v>
      </c>
      <c r="S1974" s="23">
        <v>1353201444</v>
      </c>
      <c r="T1974" s="18">
        <f t="shared" si="123"/>
        <v>41230.845416666663</v>
      </c>
      <c r="U1974" s="23">
        <v>1350605844</v>
      </c>
      <c r="V1974" s="18">
        <f t="shared" si="124"/>
        <v>41200.803749999999</v>
      </c>
      <c r="W1974" s="18"/>
    </row>
    <row r="1975" spans="1:2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0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121"/>
        <v>2.5683081313131315</v>
      </c>
      <c r="P1975" s="6">
        <f t="shared" si="122"/>
        <v>247.94003412969283</v>
      </c>
      <c r="Q1975" s="6" t="s">
        <v>8318</v>
      </c>
      <c r="R1975" s="6" t="s">
        <v>8348</v>
      </c>
      <c r="S1975" s="23">
        <v>1470466800</v>
      </c>
      <c r="T1975" s="18">
        <f t="shared" si="123"/>
        <v>42588.083333333336</v>
      </c>
      <c r="U1975" s="23">
        <v>1467134464</v>
      </c>
      <c r="V1975" s="18">
        <f t="shared" si="124"/>
        <v>42549.514629629623</v>
      </c>
      <c r="W1975" s="18"/>
    </row>
    <row r="1976" spans="1:2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0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121"/>
        <v>3.7549600000000001</v>
      </c>
      <c r="P1976" s="6">
        <f t="shared" si="122"/>
        <v>186.81393034825871</v>
      </c>
      <c r="Q1976" s="6" t="s">
        <v>8318</v>
      </c>
      <c r="R1976" s="6" t="s">
        <v>8348</v>
      </c>
      <c r="S1976" s="23">
        <v>1376899269</v>
      </c>
      <c r="T1976" s="18">
        <f t="shared" si="123"/>
        <v>41505.125798611109</v>
      </c>
      <c r="U1976" s="23">
        <v>1371715269</v>
      </c>
      <c r="V1976" s="18">
        <f t="shared" si="124"/>
        <v>41445.125798611109</v>
      </c>
      <c r="W1976" s="18"/>
    </row>
    <row r="1977" spans="1:2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0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121"/>
        <v>2.0870837499999997</v>
      </c>
      <c r="P1977" s="6">
        <f t="shared" si="122"/>
        <v>131.98948616600788</v>
      </c>
      <c r="Q1977" s="6" t="s">
        <v>8318</v>
      </c>
      <c r="R1977" s="6" t="s">
        <v>8348</v>
      </c>
      <c r="S1977" s="23">
        <v>1362938851</v>
      </c>
      <c r="T1977" s="18">
        <f t="shared" si="123"/>
        <v>41343.54688657407</v>
      </c>
      <c r="U1977" s="23">
        <v>1360346851</v>
      </c>
      <c r="V1977" s="18">
        <f t="shared" si="124"/>
        <v>41313.54688657407</v>
      </c>
      <c r="W1977" s="18"/>
    </row>
    <row r="1978" spans="1:2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0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121"/>
        <v>3.4660000000000002</v>
      </c>
      <c r="P1978" s="6">
        <f t="shared" si="122"/>
        <v>29.310782241014799</v>
      </c>
      <c r="Q1978" s="6" t="s">
        <v>8318</v>
      </c>
      <c r="R1978" s="6" t="s">
        <v>8348</v>
      </c>
      <c r="S1978" s="23">
        <v>1373751325</v>
      </c>
      <c r="T1978" s="18">
        <f t="shared" si="123"/>
        <v>41468.691261574073</v>
      </c>
      <c r="U1978" s="23">
        <v>1371159325</v>
      </c>
      <c r="V1978" s="18">
        <f t="shared" si="124"/>
        <v>41438.691261574073</v>
      </c>
      <c r="W1978" s="18"/>
    </row>
    <row r="1979" spans="1:2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0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121"/>
        <v>4.0232999999999999</v>
      </c>
      <c r="P1979" s="6">
        <f t="shared" si="122"/>
        <v>245.02436053593178</v>
      </c>
      <c r="Q1979" s="6" t="s">
        <v>8318</v>
      </c>
      <c r="R1979" s="6" t="s">
        <v>8348</v>
      </c>
      <c r="S1979" s="23">
        <v>1450511940</v>
      </c>
      <c r="T1979" s="18">
        <f t="shared" si="123"/>
        <v>42357.124305555553</v>
      </c>
      <c r="U1979" s="23">
        <v>1446527540</v>
      </c>
      <c r="V1979" s="18">
        <f t="shared" si="124"/>
        <v>42311.008564814816</v>
      </c>
      <c r="W1979" s="18"/>
    </row>
    <row r="1980" spans="1:2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121"/>
        <v>10.2684514</v>
      </c>
      <c r="P1980" s="6">
        <f t="shared" si="122"/>
        <v>1323.2540463917526</v>
      </c>
      <c r="Q1980" s="6" t="s">
        <v>8318</v>
      </c>
      <c r="R1980" s="6" t="s">
        <v>8348</v>
      </c>
      <c r="S1980" s="23">
        <v>1339484400</v>
      </c>
      <c r="T1980" s="18">
        <f t="shared" si="123"/>
        <v>41072.083333333328</v>
      </c>
      <c r="U1980" s="23">
        <v>1336627492</v>
      </c>
      <c r="V1980" s="18">
        <f t="shared" si="124"/>
        <v>41039.017268518517</v>
      </c>
      <c r="W1980" s="18"/>
    </row>
    <row r="1981" spans="1:2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0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121"/>
        <v>1.14901155</v>
      </c>
      <c r="P1981" s="6">
        <f t="shared" si="122"/>
        <v>282.65966789667897</v>
      </c>
      <c r="Q1981" s="6" t="s">
        <v>8318</v>
      </c>
      <c r="R1981" s="6" t="s">
        <v>8348</v>
      </c>
      <c r="S1981" s="23">
        <v>1447909140</v>
      </c>
      <c r="T1981" s="18">
        <f t="shared" si="123"/>
        <v>42326.999305555553</v>
      </c>
      <c r="U1981" s="23">
        <v>1444734146</v>
      </c>
      <c r="V1981" s="18">
        <f t="shared" si="124"/>
        <v>42290.25168981481</v>
      </c>
      <c r="W1981" s="18"/>
    </row>
    <row r="1982" spans="1:2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0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121"/>
        <v>3.5482402000000004</v>
      </c>
      <c r="P1982" s="6">
        <f t="shared" si="122"/>
        <v>91.214401028277635</v>
      </c>
      <c r="Q1982" s="6" t="s">
        <v>8318</v>
      </c>
      <c r="R1982" s="6" t="s">
        <v>8348</v>
      </c>
      <c r="S1982" s="23">
        <v>1459684862</v>
      </c>
      <c r="T1982" s="18">
        <f t="shared" si="123"/>
        <v>42463.292384259257</v>
      </c>
      <c r="U1982" s="23">
        <v>1456232462</v>
      </c>
      <c r="V1982" s="18">
        <f t="shared" si="124"/>
        <v>42423.334050925921</v>
      </c>
      <c r="W1982" s="18"/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121"/>
        <v>5.0799999999999998E-2</v>
      </c>
      <c r="P1983" s="6">
        <f t="shared" si="122"/>
        <v>31.75</v>
      </c>
      <c r="Q1983" s="6" t="s">
        <v>8337</v>
      </c>
      <c r="R1983" s="6" t="s">
        <v>8349</v>
      </c>
      <c r="S1983" s="23">
        <v>1404926665</v>
      </c>
      <c r="T1983" s="18">
        <f t="shared" si="123"/>
        <v>41829.516956018517</v>
      </c>
      <c r="U1983" s="23">
        <v>1402334665</v>
      </c>
      <c r="V1983" s="18">
        <f t="shared" si="124"/>
        <v>41799.516956018517</v>
      </c>
      <c r="W1983" s="18"/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121"/>
        <v>0</v>
      </c>
      <c r="P1984" s="6">
        <f t="shared" si="122"/>
        <v>0</v>
      </c>
      <c r="Q1984" s="6" t="s">
        <v>8337</v>
      </c>
      <c r="R1984" s="6" t="s">
        <v>8349</v>
      </c>
      <c r="S1984" s="23">
        <v>1480863887</v>
      </c>
      <c r="T1984" s="18">
        <f t="shared" si="123"/>
        <v>42708.419988425921</v>
      </c>
      <c r="U1984" s="23">
        <v>1478268287</v>
      </c>
      <c r="V1984" s="18">
        <f t="shared" si="124"/>
        <v>42678.378321759257</v>
      </c>
      <c r="W1984" s="18"/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121"/>
        <v>4.2999999999999997E-2</v>
      </c>
      <c r="P1985" s="6">
        <f t="shared" si="122"/>
        <v>88.6875</v>
      </c>
      <c r="Q1985" s="6" t="s">
        <v>8337</v>
      </c>
      <c r="R1985" s="6" t="s">
        <v>8349</v>
      </c>
      <c r="S1985" s="23">
        <v>1472799600</v>
      </c>
      <c r="T1985" s="18">
        <f t="shared" si="123"/>
        <v>42615.083333333336</v>
      </c>
      <c r="U1985" s="23">
        <v>1470874618</v>
      </c>
      <c r="V1985" s="18">
        <f t="shared" si="124"/>
        <v>42592.803449074076</v>
      </c>
      <c r="W1985" s="18"/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si="121"/>
        <v>0.21146666666666666</v>
      </c>
      <c r="P1986" s="6">
        <f t="shared" si="122"/>
        <v>453.14285714285717</v>
      </c>
      <c r="Q1986" s="6" t="s">
        <v>8337</v>
      </c>
      <c r="R1986" s="6" t="s">
        <v>8349</v>
      </c>
      <c r="S1986" s="23">
        <v>1417377481</v>
      </c>
      <c r="T1986" s="18">
        <f t="shared" si="123"/>
        <v>41973.623622685183</v>
      </c>
      <c r="U1986" s="23">
        <v>1412189881</v>
      </c>
      <c r="V1986" s="18">
        <f t="shared" si="124"/>
        <v>41913.581956018512</v>
      </c>
      <c r="W1986" s="18"/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ref="O1987:O2050" si="125">E1987/D1987</f>
        <v>3.1875000000000001E-2</v>
      </c>
      <c r="P1987" s="6">
        <f t="shared" ref="P1987:P2050" si="126">IFERROR(E1987/L1987,0)</f>
        <v>12.75</v>
      </c>
      <c r="Q1987" s="6" t="s">
        <v>8337</v>
      </c>
      <c r="R1987" s="6" t="s">
        <v>8349</v>
      </c>
      <c r="S1987" s="23">
        <v>1470178800</v>
      </c>
      <c r="T1987" s="18">
        <f t="shared" ref="T1987:T2050" si="127">(S1987/86400)+25569+(-5/24)</f>
        <v>42584.749999999993</v>
      </c>
      <c r="U1987" s="23">
        <v>1467650771</v>
      </c>
      <c r="V1987" s="18">
        <f t="shared" ref="V1987:V2050" si="128">(U1987/86400)+25569+(-5/24)</f>
        <v>42555.490405092591</v>
      </c>
      <c r="W1987" s="18"/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125"/>
        <v>5.0000000000000001E-4</v>
      </c>
      <c r="P1988" s="6">
        <f t="shared" si="126"/>
        <v>1</v>
      </c>
      <c r="Q1988" s="6" t="s">
        <v>8337</v>
      </c>
      <c r="R1988" s="6" t="s">
        <v>8349</v>
      </c>
      <c r="S1988" s="23">
        <v>1457947483</v>
      </c>
      <c r="T1988" s="18">
        <f t="shared" si="127"/>
        <v>42443.183831018519</v>
      </c>
      <c r="U1988" s="23">
        <v>1455359083</v>
      </c>
      <c r="V1988" s="18">
        <f t="shared" si="128"/>
        <v>42413.225497685184</v>
      </c>
      <c r="W1988" s="18"/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125"/>
        <v>0.42472727272727273</v>
      </c>
      <c r="P1989" s="6">
        <f t="shared" si="126"/>
        <v>83.428571428571431</v>
      </c>
      <c r="Q1989" s="6" t="s">
        <v>8337</v>
      </c>
      <c r="R1989" s="6" t="s">
        <v>8349</v>
      </c>
      <c r="S1989" s="23">
        <v>1425223276</v>
      </c>
      <c r="T1989" s="18">
        <f t="shared" si="127"/>
        <v>42064.431435185186</v>
      </c>
      <c r="U1989" s="23">
        <v>1422631276</v>
      </c>
      <c r="V1989" s="18">
        <f t="shared" si="128"/>
        <v>42034.431435185186</v>
      </c>
      <c r="W1989" s="18"/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125"/>
        <v>4.1666666666666666E-3</v>
      </c>
      <c r="P1990" s="6">
        <f t="shared" si="126"/>
        <v>25</v>
      </c>
      <c r="Q1990" s="6" t="s">
        <v>8337</v>
      </c>
      <c r="R1990" s="6" t="s">
        <v>8349</v>
      </c>
      <c r="S1990" s="23">
        <v>1440094742</v>
      </c>
      <c r="T1990" s="18">
        <f t="shared" si="127"/>
        <v>42236.554884259262</v>
      </c>
      <c r="U1990" s="23">
        <v>1437502742</v>
      </c>
      <c r="V1990" s="18">
        <f t="shared" si="128"/>
        <v>42206.554884259262</v>
      </c>
      <c r="W1990" s="18"/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125"/>
        <v>0.01</v>
      </c>
      <c r="P1991" s="6">
        <f t="shared" si="126"/>
        <v>50</v>
      </c>
      <c r="Q1991" s="6" t="s">
        <v>8337</v>
      </c>
      <c r="R1991" s="6" t="s">
        <v>8349</v>
      </c>
      <c r="S1991" s="23">
        <v>1481473208</v>
      </c>
      <c r="T1991" s="18">
        <f t="shared" si="127"/>
        <v>42715.472314814811</v>
      </c>
      <c r="U1991" s="23">
        <v>1478881208</v>
      </c>
      <c r="V1991" s="18">
        <f t="shared" si="128"/>
        <v>42685.472314814811</v>
      </c>
      <c r="W1991" s="18"/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125"/>
        <v>0.16966666666666666</v>
      </c>
      <c r="P1992" s="6">
        <f t="shared" si="126"/>
        <v>101.8</v>
      </c>
      <c r="Q1992" s="6" t="s">
        <v>8337</v>
      </c>
      <c r="R1992" s="6" t="s">
        <v>8349</v>
      </c>
      <c r="S1992" s="23">
        <v>1455338532</v>
      </c>
      <c r="T1992" s="18">
        <f t="shared" si="127"/>
        <v>42412.987638888888</v>
      </c>
      <c r="U1992" s="23">
        <v>1454042532</v>
      </c>
      <c r="V1992" s="18">
        <f t="shared" si="128"/>
        <v>42397.987638888888</v>
      </c>
      <c r="W1992" s="18"/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125"/>
        <v>7.0000000000000007E-2</v>
      </c>
      <c r="P1993" s="6">
        <f t="shared" si="126"/>
        <v>46.666666666666664</v>
      </c>
      <c r="Q1993" s="6" t="s">
        <v>8337</v>
      </c>
      <c r="R1993" s="6" t="s">
        <v>8349</v>
      </c>
      <c r="S1993" s="23">
        <v>1435958786</v>
      </c>
      <c r="T1993" s="18">
        <f t="shared" si="127"/>
        <v>42188.685023148144</v>
      </c>
      <c r="U1993" s="23">
        <v>1434144386</v>
      </c>
      <c r="V1993" s="18">
        <f t="shared" si="128"/>
        <v>42167.685023148144</v>
      </c>
      <c r="W1993" s="18"/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125"/>
        <v>1.3333333333333333E-3</v>
      </c>
      <c r="P1994" s="6">
        <f t="shared" si="126"/>
        <v>1</v>
      </c>
      <c r="Q1994" s="6" t="s">
        <v>8337</v>
      </c>
      <c r="R1994" s="6" t="s">
        <v>8349</v>
      </c>
      <c r="S1994" s="23">
        <v>1424229991</v>
      </c>
      <c r="T1994" s="18">
        <f t="shared" si="127"/>
        <v>42052.935081018521</v>
      </c>
      <c r="U1994" s="23">
        <v>1421637991</v>
      </c>
      <c r="V1994" s="18">
        <f t="shared" si="128"/>
        <v>42022.935081018521</v>
      </c>
      <c r="W1994" s="18"/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125"/>
        <v>0</v>
      </c>
      <c r="P1995" s="6">
        <f t="shared" si="126"/>
        <v>0</v>
      </c>
      <c r="Q1995" s="6" t="s">
        <v>8337</v>
      </c>
      <c r="R1995" s="6" t="s">
        <v>8349</v>
      </c>
      <c r="S1995" s="23">
        <v>1450706837</v>
      </c>
      <c r="T1995" s="18">
        <f t="shared" si="127"/>
        <v>42359.380057870367</v>
      </c>
      <c r="U1995" s="23">
        <v>1448114837</v>
      </c>
      <c r="V1995" s="18">
        <f t="shared" si="128"/>
        <v>42329.380057870367</v>
      </c>
      <c r="W1995" s="18"/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125"/>
        <v>0</v>
      </c>
      <c r="P1996" s="6">
        <f t="shared" si="126"/>
        <v>0</v>
      </c>
      <c r="Q1996" s="6" t="s">
        <v>8337</v>
      </c>
      <c r="R1996" s="6" t="s">
        <v>8349</v>
      </c>
      <c r="S1996" s="23">
        <v>1481072942</v>
      </c>
      <c r="T1996" s="18">
        <f t="shared" si="127"/>
        <v>42710.839606481481</v>
      </c>
      <c r="U1996" s="23">
        <v>1475885342</v>
      </c>
      <c r="V1996" s="18">
        <f t="shared" si="128"/>
        <v>42650.797939814809</v>
      </c>
      <c r="W1996" s="18"/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125"/>
        <v>7.8E-2</v>
      </c>
      <c r="P1997" s="6">
        <f t="shared" si="126"/>
        <v>26</v>
      </c>
      <c r="Q1997" s="6" t="s">
        <v>8337</v>
      </c>
      <c r="R1997" s="6" t="s">
        <v>8349</v>
      </c>
      <c r="S1997" s="23">
        <v>1437082736</v>
      </c>
      <c r="T1997" s="18">
        <f t="shared" si="127"/>
        <v>42201.693703703706</v>
      </c>
      <c r="U1997" s="23">
        <v>1435354736</v>
      </c>
      <c r="V1997" s="18">
        <f t="shared" si="128"/>
        <v>42181.693703703706</v>
      </c>
      <c r="W1997" s="18"/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125"/>
        <v>0</v>
      </c>
      <c r="P1998" s="6">
        <f t="shared" si="126"/>
        <v>0</v>
      </c>
      <c r="Q1998" s="6" t="s">
        <v>8337</v>
      </c>
      <c r="R1998" s="6" t="s">
        <v>8349</v>
      </c>
      <c r="S1998" s="23">
        <v>1405021211</v>
      </c>
      <c r="T1998" s="18">
        <f t="shared" si="127"/>
        <v>41830.611238425925</v>
      </c>
      <c r="U1998" s="23">
        <v>1402429211</v>
      </c>
      <c r="V1998" s="18">
        <f t="shared" si="128"/>
        <v>41800.611238425925</v>
      </c>
      <c r="W1998" s="18"/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125"/>
        <v>0</v>
      </c>
      <c r="P1999" s="6">
        <f t="shared" si="126"/>
        <v>0</v>
      </c>
      <c r="Q1999" s="6" t="s">
        <v>8337</v>
      </c>
      <c r="R1999" s="6" t="s">
        <v>8349</v>
      </c>
      <c r="S1999" s="23">
        <v>1409091612</v>
      </c>
      <c r="T1999" s="18">
        <f t="shared" si="127"/>
        <v>41877.722361111111</v>
      </c>
      <c r="U1999" s="23">
        <v>1406499612</v>
      </c>
      <c r="V1999" s="18">
        <f t="shared" si="128"/>
        <v>41847.722361111111</v>
      </c>
      <c r="W1999" s="18"/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125"/>
        <v>0.26200000000000001</v>
      </c>
      <c r="P2000" s="6">
        <f t="shared" si="126"/>
        <v>218.33333333333334</v>
      </c>
      <c r="Q2000" s="6" t="s">
        <v>8337</v>
      </c>
      <c r="R2000" s="6" t="s">
        <v>8349</v>
      </c>
      <c r="S2000" s="23">
        <v>1406861438</v>
      </c>
      <c r="T2000" s="18">
        <f t="shared" si="127"/>
        <v>41851.910162037035</v>
      </c>
      <c r="U2000" s="23">
        <v>1402973438</v>
      </c>
      <c r="V2000" s="18">
        <f t="shared" si="128"/>
        <v>41806.910162037035</v>
      </c>
      <c r="W2000" s="18"/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125"/>
        <v>7.6129032258064515E-3</v>
      </c>
      <c r="P2001" s="6">
        <f t="shared" si="126"/>
        <v>33.714285714285715</v>
      </c>
      <c r="Q2001" s="6" t="s">
        <v>8337</v>
      </c>
      <c r="R2001" s="6" t="s">
        <v>8349</v>
      </c>
      <c r="S2001" s="23">
        <v>1415882108</v>
      </c>
      <c r="T2001" s="18">
        <f t="shared" si="127"/>
        <v>41956.316064814811</v>
      </c>
      <c r="U2001" s="23">
        <v>1413286508</v>
      </c>
      <c r="V2001" s="18">
        <f t="shared" si="128"/>
        <v>41926.274398148147</v>
      </c>
      <c r="W2001" s="18"/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125"/>
        <v>0.125</v>
      </c>
      <c r="P2002" s="6">
        <f t="shared" si="126"/>
        <v>25</v>
      </c>
      <c r="Q2002" s="6" t="s">
        <v>8337</v>
      </c>
      <c r="R2002" s="6" t="s">
        <v>8349</v>
      </c>
      <c r="S2002" s="23">
        <v>1452120613</v>
      </c>
      <c r="T2002" s="18">
        <f t="shared" si="127"/>
        <v>42375.743206018517</v>
      </c>
      <c r="U2002" s="23">
        <v>1449528613</v>
      </c>
      <c r="V2002" s="18">
        <f t="shared" si="128"/>
        <v>42345.743206018517</v>
      </c>
      <c r="W2002" s="18"/>
    </row>
    <row r="2003" spans="1:2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0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125"/>
        <v>3.8212909090909091</v>
      </c>
      <c r="P2003" s="6">
        <f t="shared" si="126"/>
        <v>128.38790470372632</v>
      </c>
      <c r="Q2003" s="6" t="s">
        <v>8318</v>
      </c>
      <c r="R2003" s="6" t="s">
        <v>8348</v>
      </c>
      <c r="S2003" s="23">
        <v>1434139200</v>
      </c>
      <c r="T2003" s="18">
        <f t="shared" si="127"/>
        <v>42167.624999999993</v>
      </c>
      <c r="U2003" s="23">
        <v>1431406916</v>
      </c>
      <c r="V2003" s="18">
        <f t="shared" si="128"/>
        <v>42136.001342592594</v>
      </c>
      <c r="W2003" s="18"/>
    </row>
    <row r="2004" spans="1:2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0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125"/>
        <v>2.1679422000000002</v>
      </c>
      <c r="P2004" s="6">
        <f t="shared" si="126"/>
        <v>78.834261818181815</v>
      </c>
      <c r="Q2004" s="6" t="s">
        <v>8318</v>
      </c>
      <c r="R2004" s="6" t="s">
        <v>8348</v>
      </c>
      <c r="S2004" s="23">
        <v>1485191143</v>
      </c>
      <c r="T2004" s="18">
        <f t="shared" si="127"/>
        <v>42758.503969907404</v>
      </c>
      <c r="U2004" s="23">
        <v>1482599143</v>
      </c>
      <c r="V2004" s="18">
        <f t="shared" si="128"/>
        <v>42728.503969907404</v>
      </c>
      <c r="W2004" s="18"/>
    </row>
    <row r="2005" spans="1:2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0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125"/>
        <v>3.12</v>
      </c>
      <c r="P2005" s="6">
        <f t="shared" si="126"/>
        <v>91.764705882352942</v>
      </c>
      <c r="Q2005" s="6" t="s">
        <v>8318</v>
      </c>
      <c r="R2005" s="6" t="s">
        <v>8348</v>
      </c>
      <c r="S2005" s="23">
        <v>1278111600</v>
      </c>
      <c r="T2005" s="18">
        <f t="shared" si="127"/>
        <v>40361.75</v>
      </c>
      <c r="U2005" s="23">
        <v>1276830052</v>
      </c>
      <c r="V2005" s="18">
        <f t="shared" si="128"/>
        <v>40346.917268518519</v>
      </c>
      <c r="W2005" s="18"/>
    </row>
    <row r="2006" spans="1:2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0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125"/>
        <v>2.3442048</v>
      </c>
      <c r="P2006" s="6">
        <f t="shared" si="126"/>
        <v>331.10237288135596</v>
      </c>
      <c r="Q2006" s="6" t="s">
        <v>8318</v>
      </c>
      <c r="R2006" s="6" t="s">
        <v>8348</v>
      </c>
      <c r="S2006" s="23">
        <v>1405002663</v>
      </c>
      <c r="T2006" s="18">
        <f t="shared" si="127"/>
        <v>41830.396562499998</v>
      </c>
      <c r="U2006" s="23">
        <v>1402410663</v>
      </c>
      <c r="V2006" s="18">
        <f t="shared" si="128"/>
        <v>41800.396562499998</v>
      </c>
      <c r="W2006" s="18"/>
    </row>
    <row r="2007" spans="1:2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0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125"/>
        <v>1.236801</v>
      </c>
      <c r="P2007" s="6">
        <f t="shared" si="126"/>
        <v>194.26193717277485</v>
      </c>
      <c r="Q2007" s="6" t="s">
        <v>8318</v>
      </c>
      <c r="R2007" s="6" t="s">
        <v>8348</v>
      </c>
      <c r="S2007" s="23">
        <v>1381895940</v>
      </c>
      <c r="T2007" s="18">
        <f t="shared" si="127"/>
        <v>41562.957638888889</v>
      </c>
      <c r="U2007" s="23">
        <v>1379532618</v>
      </c>
      <c r="V2007" s="18">
        <f t="shared" si="128"/>
        <v>41535.604374999995</v>
      </c>
      <c r="W2007" s="18"/>
    </row>
    <row r="2008" spans="1:2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0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125"/>
        <v>2.4784000000000002</v>
      </c>
      <c r="P2008" s="6">
        <f t="shared" si="126"/>
        <v>408.97689768976898</v>
      </c>
      <c r="Q2008" s="6" t="s">
        <v>8318</v>
      </c>
      <c r="R2008" s="6" t="s">
        <v>8348</v>
      </c>
      <c r="S2008" s="23">
        <v>1417611645</v>
      </c>
      <c r="T2008" s="18">
        <f t="shared" si="127"/>
        <v>41976.333854166667</v>
      </c>
      <c r="U2008" s="23">
        <v>1414584045</v>
      </c>
      <c r="V2008" s="18">
        <f t="shared" si="128"/>
        <v>41941.292187499996</v>
      </c>
      <c r="W2008" s="18"/>
    </row>
    <row r="2009" spans="1:2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0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125"/>
        <v>1.157092</v>
      </c>
      <c r="P2009" s="6">
        <f t="shared" si="126"/>
        <v>84.459270072992695</v>
      </c>
      <c r="Q2009" s="6" t="s">
        <v>8318</v>
      </c>
      <c r="R2009" s="6" t="s">
        <v>8348</v>
      </c>
      <c r="S2009" s="23">
        <v>1282622400</v>
      </c>
      <c r="T2009" s="18">
        <f t="shared" si="127"/>
        <v>40413.958333333328</v>
      </c>
      <c r="U2009" s="23">
        <v>1276891586</v>
      </c>
      <c r="V2009" s="18">
        <f t="shared" si="128"/>
        <v>40347.629467592589</v>
      </c>
      <c r="W2009" s="18"/>
    </row>
    <row r="2010" spans="1:2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125"/>
        <v>1.1707484768810599</v>
      </c>
      <c r="P2010" s="6">
        <f t="shared" si="126"/>
        <v>44.853658536585364</v>
      </c>
      <c r="Q2010" s="6" t="s">
        <v>8318</v>
      </c>
      <c r="R2010" s="6" t="s">
        <v>8348</v>
      </c>
      <c r="S2010" s="23">
        <v>1316442622</v>
      </c>
      <c r="T2010" s="18">
        <f t="shared" si="127"/>
        <v>40805.396087962959</v>
      </c>
      <c r="U2010" s="23">
        <v>1312641022</v>
      </c>
      <c r="V2010" s="18">
        <f t="shared" si="128"/>
        <v>40761.396087962959</v>
      </c>
      <c r="W2010" s="18"/>
    </row>
    <row r="2011" spans="1:2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0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125"/>
        <v>3.05158</v>
      </c>
      <c r="P2011" s="6">
        <f t="shared" si="126"/>
        <v>383.3643216080402</v>
      </c>
      <c r="Q2011" s="6" t="s">
        <v>8318</v>
      </c>
      <c r="R2011" s="6" t="s">
        <v>8348</v>
      </c>
      <c r="S2011" s="23">
        <v>1479890743</v>
      </c>
      <c r="T2011" s="18">
        <f t="shared" si="127"/>
        <v>42697.156747685185</v>
      </c>
      <c r="U2011" s="23">
        <v>1476776743</v>
      </c>
      <c r="V2011" s="18">
        <f t="shared" si="128"/>
        <v>42661.115081018514</v>
      </c>
      <c r="W2011" s="18"/>
    </row>
    <row r="2012" spans="1:2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0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125"/>
        <v>3.2005299999999997</v>
      </c>
      <c r="P2012" s="6">
        <f t="shared" si="126"/>
        <v>55.276856649395505</v>
      </c>
      <c r="Q2012" s="6" t="s">
        <v>8318</v>
      </c>
      <c r="R2012" s="6" t="s">
        <v>8348</v>
      </c>
      <c r="S2012" s="23">
        <v>1471564491</v>
      </c>
      <c r="T2012" s="18">
        <f t="shared" si="127"/>
        <v>42600.788090277776</v>
      </c>
      <c r="U2012" s="23">
        <v>1468972491</v>
      </c>
      <c r="V2012" s="18">
        <f t="shared" si="128"/>
        <v>42570.788090277776</v>
      </c>
      <c r="W2012" s="18"/>
    </row>
    <row r="2013" spans="1:2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0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125"/>
        <v>8.1956399999999991</v>
      </c>
      <c r="P2013" s="6">
        <f t="shared" si="126"/>
        <v>422.02059732234807</v>
      </c>
      <c r="Q2013" s="6" t="s">
        <v>8318</v>
      </c>
      <c r="R2013" s="6" t="s">
        <v>8348</v>
      </c>
      <c r="S2013" s="23">
        <v>1452553200</v>
      </c>
      <c r="T2013" s="18">
        <f t="shared" si="127"/>
        <v>42380.749999999993</v>
      </c>
      <c r="U2013" s="23">
        <v>1449650173</v>
      </c>
      <c r="V2013" s="18">
        <f t="shared" si="128"/>
        <v>42347.150150462963</v>
      </c>
      <c r="W2013" s="18"/>
    </row>
    <row r="2014" spans="1:2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0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125"/>
        <v>2.3490000000000002</v>
      </c>
      <c r="P2014" s="6">
        <f t="shared" si="126"/>
        <v>64.180327868852459</v>
      </c>
      <c r="Q2014" s="6" t="s">
        <v>8318</v>
      </c>
      <c r="R2014" s="6" t="s">
        <v>8348</v>
      </c>
      <c r="S2014" s="23">
        <v>1423165441</v>
      </c>
      <c r="T2014" s="18">
        <f t="shared" si="127"/>
        <v>42040.613900462959</v>
      </c>
      <c r="U2014" s="23">
        <v>1420573441</v>
      </c>
      <c r="V2014" s="18">
        <f t="shared" si="128"/>
        <v>42010.613900462959</v>
      </c>
      <c r="W2014" s="18"/>
    </row>
    <row r="2015" spans="1:2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0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125"/>
        <v>4.9491375</v>
      </c>
      <c r="P2015" s="6">
        <f t="shared" si="126"/>
        <v>173.57781674704077</v>
      </c>
      <c r="Q2015" s="6" t="s">
        <v>8318</v>
      </c>
      <c r="R2015" s="6" t="s">
        <v>8348</v>
      </c>
      <c r="S2015" s="23">
        <v>1468019014</v>
      </c>
      <c r="T2015" s="18">
        <f t="shared" si="127"/>
        <v>42559.752476851849</v>
      </c>
      <c r="U2015" s="23">
        <v>1462835014</v>
      </c>
      <c r="V2015" s="18">
        <f t="shared" si="128"/>
        <v>42499.752476851849</v>
      </c>
      <c r="W2015" s="18"/>
    </row>
    <row r="2016" spans="1:2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0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125"/>
        <v>78.137822333333332</v>
      </c>
      <c r="P2016" s="6">
        <f t="shared" si="126"/>
        <v>88.601680840609291</v>
      </c>
      <c r="Q2016" s="6" t="s">
        <v>8318</v>
      </c>
      <c r="R2016" s="6" t="s">
        <v>8348</v>
      </c>
      <c r="S2016" s="23">
        <v>1364184539</v>
      </c>
      <c r="T2016" s="18">
        <f t="shared" si="127"/>
        <v>41357.964571759258</v>
      </c>
      <c r="U2016" s="23">
        <v>1361250539</v>
      </c>
      <c r="V2016" s="18">
        <f t="shared" si="128"/>
        <v>41324.006238425922</v>
      </c>
      <c r="W2016" s="18"/>
    </row>
    <row r="2017" spans="1:2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0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125"/>
        <v>1.1300013888888889</v>
      </c>
      <c r="P2017" s="6">
        <f t="shared" si="126"/>
        <v>50.222283950617282</v>
      </c>
      <c r="Q2017" s="6" t="s">
        <v>8318</v>
      </c>
      <c r="R2017" s="6" t="s">
        <v>8348</v>
      </c>
      <c r="S2017" s="23">
        <v>1315602163</v>
      </c>
      <c r="T2017" s="18">
        <f t="shared" si="127"/>
        <v>40795.668553240735</v>
      </c>
      <c r="U2017" s="23">
        <v>1313010163</v>
      </c>
      <c r="V2017" s="18">
        <f t="shared" si="128"/>
        <v>40765.668553240735</v>
      </c>
      <c r="W2017" s="18"/>
    </row>
    <row r="2018" spans="1:2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0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125"/>
        <v>9.2154220000000002</v>
      </c>
      <c r="P2018" s="6">
        <f t="shared" si="126"/>
        <v>192.38876826722338</v>
      </c>
      <c r="Q2018" s="6" t="s">
        <v>8318</v>
      </c>
      <c r="R2018" s="6" t="s">
        <v>8348</v>
      </c>
      <c r="S2018" s="23">
        <v>1362863299</v>
      </c>
      <c r="T2018" s="18">
        <f t="shared" si="127"/>
        <v>41342.672442129631</v>
      </c>
      <c r="U2018" s="23">
        <v>1360271299</v>
      </c>
      <c r="V2018" s="18">
        <f t="shared" si="128"/>
        <v>41312.672442129631</v>
      </c>
      <c r="W2018" s="18"/>
    </row>
    <row r="2019" spans="1:2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0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125"/>
        <v>1.2510239999999999</v>
      </c>
      <c r="P2019" s="6">
        <f t="shared" si="126"/>
        <v>73.416901408450698</v>
      </c>
      <c r="Q2019" s="6" t="s">
        <v>8318</v>
      </c>
      <c r="R2019" s="6" t="s">
        <v>8348</v>
      </c>
      <c r="S2019" s="23">
        <v>1332561600</v>
      </c>
      <c r="T2019" s="18">
        <f t="shared" si="127"/>
        <v>40991.958333333328</v>
      </c>
      <c r="U2019" s="23">
        <v>1329873755</v>
      </c>
      <c r="V2019" s="18">
        <f t="shared" si="128"/>
        <v>40960.849016203698</v>
      </c>
      <c r="W2019" s="18"/>
    </row>
    <row r="2020" spans="1:2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125"/>
        <v>1.0224343076923077</v>
      </c>
      <c r="P2020" s="6">
        <f t="shared" si="126"/>
        <v>147.68495555555555</v>
      </c>
      <c r="Q2020" s="6" t="s">
        <v>8318</v>
      </c>
      <c r="R2020" s="6" t="s">
        <v>8348</v>
      </c>
      <c r="S2020" s="23">
        <v>1439455609</v>
      </c>
      <c r="T2020" s="18">
        <f t="shared" si="127"/>
        <v>42229.157511574071</v>
      </c>
      <c r="U2020" s="23">
        <v>1436863609</v>
      </c>
      <c r="V2020" s="18">
        <f t="shared" si="128"/>
        <v>42199.157511574071</v>
      </c>
      <c r="W2020" s="18"/>
    </row>
    <row r="2021" spans="1:2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0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125"/>
        <v>4.8490975000000001</v>
      </c>
      <c r="P2021" s="6">
        <f t="shared" si="126"/>
        <v>108.96848314606741</v>
      </c>
      <c r="Q2021" s="6" t="s">
        <v>8318</v>
      </c>
      <c r="R2021" s="6" t="s">
        <v>8348</v>
      </c>
      <c r="S2021" s="23">
        <v>1474563621</v>
      </c>
      <c r="T2021" s="18">
        <f t="shared" si="127"/>
        <v>42635.500243055554</v>
      </c>
      <c r="U2021" s="23">
        <v>1471971621</v>
      </c>
      <c r="V2021" s="18">
        <f t="shared" si="128"/>
        <v>42605.500243055554</v>
      </c>
      <c r="W2021" s="18"/>
    </row>
    <row r="2022" spans="1:2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0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125"/>
        <v>1.9233333333333333</v>
      </c>
      <c r="P2022" s="6">
        <f t="shared" si="126"/>
        <v>23.647540983606557</v>
      </c>
      <c r="Q2022" s="6" t="s">
        <v>8318</v>
      </c>
      <c r="R2022" s="6" t="s">
        <v>8348</v>
      </c>
      <c r="S2022" s="23">
        <v>1400108640</v>
      </c>
      <c r="T2022" s="18">
        <f t="shared" si="127"/>
        <v>41773.75277777778</v>
      </c>
      <c r="U2022" s="23">
        <v>1396923624</v>
      </c>
      <c r="V2022" s="18">
        <f t="shared" si="128"/>
        <v>41736.889166666668</v>
      </c>
      <c r="W2022" s="18"/>
    </row>
    <row r="2023" spans="1:2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0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125"/>
        <v>2.8109999999999999</v>
      </c>
      <c r="P2023" s="6">
        <f t="shared" si="126"/>
        <v>147.94736842105263</v>
      </c>
      <c r="Q2023" s="6" t="s">
        <v>8318</v>
      </c>
      <c r="R2023" s="6" t="s">
        <v>8348</v>
      </c>
      <c r="S2023" s="23">
        <v>1411522897</v>
      </c>
      <c r="T2023" s="18">
        <f t="shared" si="127"/>
        <v>41905.862233796295</v>
      </c>
      <c r="U2023" s="23">
        <v>1407634897</v>
      </c>
      <c r="V2023" s="18">
        <f t="shared" si="128"/>
        <v>41860.862233796295</v>
      </c>
      <c r="W2023" s="18"/>
    </row>
    <row r="2024" spans="1:2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0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125"/>
        <v>1.2513700000000001</v>
      </c>
      <c r="P2024" s="6">
        <f t="shared" si="126"/>
        <v>385.03692307692307</v>
      </c>
      <c r="Q2024" s="6" t="s">
        <v>8318</v>
      </c>
      <c r="R2024" s="6" t="s">
        <v>8348</v>
      </c>
      <c r="S2024" s="23">
        <v>1465652372</v>
      </c>
      <c r="T2024" s="18">
        <f t="shared" si="127"/>
        <v>42532.36078703704</v>
      </c>
      <c r="U2024" s="23">
        <v>1463060372</v>
      </c>
      <c r="V2024" s="18">
        <f t="shared" si="128"/>
        <v>42502.36078703704</v>
      </c>
      <c r="W2024" s="18"/>
    </row>
    <row r="2025" spans="1:2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0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125"/>
        <v>1.61459</v>
      </c>
      <c r="P2025" s="6">
        <f t="shared" si="126"/>
        <v>457.39093484419266</v>
      </c>
      <c r="Q2025" s="6" t="s">
        <v>8318</v>
      </c>
      <c r="R2025" s="6" t="s">
        <v>8348</v>
      </c>
      <c r="S2025" s="23">
        <v>1434017153</v>
      </c>
      <c r="T2025" s="18">
        <f t="shared" si="127"/>
        <v>42166.212418981479</v>
      </c>
      <c r="U2025" s="23">
        <v>1431425153</v>
      </c>
      <c r="V2025" s="18">
        <f t="shared" si="128"/>
        <v>42136.212418981479</v>
      </c>
      <c r="W2025" s="18"/>
    </row>
    <row r="2026" spans="1:2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0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125"/>
        <v>5.8535000000000004</v>
      </c>
      <c r="P2026" s="6">
        <f t="shared" si="126"/>
        <v>222.99047619047619</v>
      </c>
      <c r="Q2026" s="6" t="s">
        <v>8318</v>
      </c>
      <c r="R2026" s="6" t="s">
        <v>8348</v>
      </c>
      <c r="S2026" s="23">
        <v>1344826800</v>
      </c>
      <c r="T2026" s="18">
        <f t="shared" si="127"/>
        <v>41133.916666666664</v>
      </c>
      <c r="U2026" s="23">
        <v>1341875544</v>
      </c>
      <c r="V2026" s="18">
        <f t="shared" si="128"/>
        <v>41099.758611111109</v>
      </c>
      <c r="W2026" s="18"/>
    </row>
    <row r="2027" spans="1:2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0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125"/>
        <v>2.0114999999999998</v>
      </c>
      <c r="P2027" s="6">
        <f t="shared" si="126"/>
        <v>220.74074074074073</v>
      </c>
      <c r="Q2027" s="6" t="s">
        <v>8318</v>
      </c>
      <c r="R2027" s="6" t="s">
        <v>8348</v>
      </c>
      <c r="S2027" s="23">
        <v>1433996746</v>
      </c>
      <c r="T2027" s="18">
        <f t="shared" si="127"/>
        <v>42165.976226851846</v>
      </c>
      <c r="U2027" s="23">
        <v>1431404746</v>
      </c>
      <c r="V2027" s="18">
        <f t="shared" si="128"/>
        <v>42135.976226851846</v>
      </c>
      <c r="W2027" s="18"/>
    </row>
    <row r="2028" spans="1:2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0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125"/>
        <v>1.3348307999999998</v>
      </c>
      <c r="P2028" s="6">
        <f t="shared" si="126"/>
        <v>73.503898678414089</v>
      </c>
      <c r="Q2028" s="6" t="s">
        <v>8318</v>
      </c>
      <c r="R2028" s="6" t="s">
        <v>8348</v>
      </c>
      <c r="S2028" s="23">
        <v>1398052740</v>
      </c>
      <c r="T2028" s="18">
        <f t="shared" si="127"/>
        <v>41749.957638888889</v>
      </c>
      <c r="U2028" s="23">
        <v>1394127585</v>
      </c>
      <c r="V2028" s="18">
        <f t="shared" si="128"/>
        <v>41704.527604166666</v>
      </c>
      <c r="W2028" s="18"/>
    </row>
    <row r="2029" spans="1:2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0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125"/>
        <v>1.2024900000000001</v>
      </c>
      <c r="P2029" s="6">
        <f t="shared" si="126"/>
        <v>223.09647495361781</v>
      </c>
      <c r="Q2029" s="6" t="s">
        <v>8318</v>
      </c>
      <c r="R2029" s="6" t="s">
        <v>8348</v>
      </c>
      <c r="S2029" s="23">
        <v>1427740319</v>
      </c>
      <c r="T2029" s="18">
        <f t="shared" si="127"/>
        <v>42093.563877314817</v>
      </c>
      <c r="U2029" s="23">
        <v>1423855919</v>
      </c>
      <c r="V2029" s="18">
        <f t="shared" si="128"/>
        <v>42048.605543981474</v>
      </c>
      <c r="W2029" s="18"/>
    </row>
    <row r="2030" spans="1:2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125"/>
        <v>1.2616666666666667</v>
      </c>
      <c r="P2030" s="6">
        <f t="shared" si="126"/>
        <v>47.911392405063289</v>
      </c>
      <c r="Q2030" s="6" t="s">
        <v>8318</v>
      </c>
      <c r="R2030" s="6" t="s">
        <v>8348</v>
      </c>
      <c r="S2030" s="23">
        <v>1268690100</v>
      </c>
      <c r="T2030" s="18">
        <f t="shared" si="127"/>
        <v>40252.704861111109</v>
      </c>
      <c r="U2030" s="23">
        <v>1265493806</v>
      </c>
      <c r="V2030" s="18">
        <f t="shared" si="128"/>
        <v>40215.710717592592</v>
      </c>
      <c r="W2030" s="18"/>
    </row>
    <row r="2031" spans="1:2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0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125"/>
        <v>3.6120000000000001</v>
      </c>
      <c r="P2031" s="6">
        <f t="shared" si="126"/>
        <v>96.063829787234042</v>
      </c>
      <c r="Q2031" s="6" t="s">
        <v>8318</v>
      </c>
      <c r="R2031" s="6" t="s">
        <v>8348</v>
      </c>
      <c r="S2031" s="23">
        <v>1409099481</v>
      </c>
      <c r="T2031" s="18">
        <f t="shared" si="127"/>
        <v>41877.813437500001</v>
      </c>
      <c r="U2031" s="23">
        <v>1406507481</v>
      </c>
      <c r="V2031" s="18">
        <f t="shared" si="128"/>
        <v>41847.813437500001</v>
      </c>
      <c r="W2031" s="18"/>
    </row>
    <row r="2032" spans="1:2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0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125"/>
        <v>2.26239013671875</v>
      </c>
      <c r="P2032" s="6">
        <f t="shared" si="126"/>
        <v>118.6144</v>
      </c>
      <c r="Q2032" s="6" t="s">
        <v>8318</v>
      </c>
      <c r="R2032" s="6" t="s">
        <v>8348</v>
      </c>
      <c r="S2032" s="23">
        <v>1354233296</v>
      </c>
      <c r="T2032" s="18">
        <f t="shared" si="127"/>
        <v>41242.788148148145</v>
      </c>
      <c r="U2032" s="23">
        <v>1351641296</v>
      </c>
      <c r="V2032" s="18">
        <f t="shared" si="128"/>
        <v>41212.788148148145</v>
      </c>
      <c r="W2032" s="18"/>
    </row>
    <row r="2033" spans="1:2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0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125"/>
        <v>1.2035</v>
      </c>
      <c r="P2033" s="6">
        <f t="shared" si="126"/>
        <v>118.45472440944881</v>
      </c>
      <c r="Q2033" s="6" t="s">
        <v>8318</v>
      </c>
      <c r="R2033" s="6" t="s">
        <v>8348</v>
      </c>
      <c r="S2033" s="23">
        <v>1420765200</v>
      </c>
      <c r="T2033" s="18">
        <f t="shared" si="127"/>
        <v>42012.833333333336</v>
      </c>
      <c r="U2033" s="23">
        <v>1417506853</v>
      </c>
      <c r="V2033" s="18">
        <f t="shared" si="128"/>
        <v>41975.120983796289</v>
      </c>
      <c r="W2033" s="18"/>
    </row>
    <row r="2034" spans="1:2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0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125"/>
        <v>3.0418799999999999</v>
      </c>
      <c r="P2034" s="6">
        <f t="shared" si="126"/>
        <v>143.21468926553672</v>
      </c>
      <c r="Q2034" s="6" t="s">
        <v>8318</v>
      </c>
      <c r="R2034" s="6" t="s">
        <v>8348</v>
      </c>
      <c r="S2034" s="23">
        <v>1481778000</v>
      </c>
      <c r="T2034" s="18">
        <f t="shared" si="127"/>
        <v>42718.999999999993</v>
      </c>
      <c r="U2034" s="23">
        <v>1479216874</v>
      </c>
      <c r="V2034" s="18">
        <f t="shared" si="128"/>
        <v>42689.35733796296</v>
      </c>
      <c r="W2034" s="18"/>
    </row>
    <row r="2035" spans="1:2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0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125"/>
        <v>1.7867599999999999</v>
      </c>
      <c r="P2035" s="6">
        <f t="shared" si="126"/>
        <v>282.71518987341773</v>
      </c>
      <c r="Q2035" s="6" t="s">
        <v>8318</v>
      </c>
      <c r="R2035" s="6" t="s">
        <v>8348</v>
      </c>
      <c r="S2035" s="23">
        <v>1398477518</v>
      </c>
      <c r="T2035" s="18">
        <f t="shared" si="127"/>
        <v>41754.874050925922</v>
      </c>
      <c r="U2035" s="23">
        <v>1395885518</v>
      </c>
      <c r="V2035" s="18">
        <f t="shared" si="128"/>
        <v>41724.874050925922</v>
      </c>
      <c r="W2035" s="18"/>
    </row>
    <row r="2036" spans="1:2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0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125"/>
        <v>3.868199871794872</v>
      </c>
      <c r="P2036" s="6">
        <f t="shared" si="126"/>
        <v>593.93620078740162</v>
      </c>
      <c r="Q2036" s="6" t="s">
        <v>8318</v>
      </c>
      <c r="R2036" s="6" t="s">
        <v>8348</v>
      </c>
      <c r="S2036" s="23">
        <v>1430981880</v>
      </c>
      <c r="T2036" s="18">
        <f t="shared" si="127"/>
        <v>42131.081944444442</v>
      </c>
      <c r="U2036" s="23">
        <v>1426216033</v>
      </c>
      <c r="V2036" s="18">
        <f t="shared" si="128"/>
        <v>42075.921678240738</v>
      </c>
      <c r="W2036" s="18"/>
    </row>
    <row r="2037" spans="1:2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0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125"/>
        <v>2.1103642500000004</v>
      </c>
      <c r="P2037" s="6">
        <f t="shared" si="126"/>
        <v>262.15704968944101</v>
      </c>
      <c r="Q2037" s="6" t="s">
        <v>8318</v>
      </c>
      <c r="R2037" s="6" t="s">
        <v>8348</v>
      </c>
      <c r="S2037" s="23">
        <v>1450486800</v>
      </c>
      <c r="T2037" s="18">
        <f t="shared" si="127"/>
        <v>42356.833333333336</v>
      </c>
      <c r="U2037" s="23">
        <v>1446562807</v>
      </c>
      <c r="V2037" s="18">
        <f t="shared" si="128"/>
        <v>42311.41674768518</v>
      </c>
      <c r="W2037" s="18"/>
    </row>
    <row r="2038" spans="1:2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0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125"/>
        <v>1.3166833333333334</v>
      </c>
      <c r="P2038" s="6">
        <f t="shared" si="126"/>
        <v>46.580778301886795</v>
      </c>
      <c r="Q2038" s="6" t="s">
        <v>8318</v>
      </c>
      <c r="R2038" s="6" t="s">
        <v>8348</v>
      </c>
      <c r="S2038" s="23">
        <v>1399668319</v>
      </c>
      <c r="T2038" s="18">
        <f t="shared" si="127"/>
        <v>41768.656469907401</v>
      </c>
      <c r="U2038" s="23">
        <v>1397076319</v>
      </c>
      <c r="V2038" s="18">
        <f t="shared" si="128"/>
        <v>41738.656469907401</v>
      </c>
      <c r="W2038" s="18"/>
    </row>
    <row r="2039" spans="1:2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0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125"/>
        <v>3.0047639999999998</v>
      </c>
      <c r="P2039" s="6">
        <f t="shared" si="126"/>
        <v>70.041118881118877</v>
      </c>
      <c r="Q2039" s="6" t="s">
        <v>8318</v>
      </c>
      <c r="R2039" s="6" t="s">
        <v>8348</v>
      </c>
      <c r="S2039" s="23">
        <v>1388383353</v>
      </c>
      <c r="T2039" s="18">
        <f t="shared" si="127"/>
        <v>41638.043437499997</v>
      </c>
      <c r="U2039" s="23">
        <v>1383195753</v>
      </c>
      <c r="V2039" s="18">
        <f t="shared" si="128"/>
        <v>41578.001770833333</v>
      </c>
      <c r="W2039" s="18"/>
    </row>
    <row r="2040" spans="1:2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125"/>
        <v>4.2051249999999998</v>
      </c>
      <c r="P2040" s="6">
        <f t="shared" si="126"/>
        <v>164.90686274509804</v>
      </c>
      <c r="Q2040" s="6" t="s">
        <v>8318</v>
      </c>
      <c r="R2040" s="6" t="s">
        <v>8348</v>
      </c>
      <c r="S2040" s="23">
        <v>1372701600</v>
      </c>
      <c r="T2040" s="18">
        <f t="shared" si="127"/>
        <v>41456.541666666664</v>
      </c>
      <c r="U2040" s="23">
        <v>1369895421</v>
      </c>
      <c r="V2040" s="18">
        <f t="shared" si="128"/>
        <v>41424.062743055554</v>
      </c>
      <c r="W2040" s="18"/>
    </row>
    <row r="2041" spans="1:2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0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125"/>
        <v>1.362168</v>
      </c>
      <c r="P2041" s="6">
        <f t="shared" si="126"/>
        <v>449.26385224274406</v>
      </c>
      <c r="Q2041" s="6" t="s">
        <v>8318</v>
      </c>
      <c r="R2041" s="6" t="s">
        <v>8348</v>
      </c>
      <c r="S2041" s="23">
        <v>1480568340</v>
      </c>
      <c r="T2041" s="18">
        <f t="shared" si="127"/>
        <v>42704.999305555553</v>
      </c>
      <c r="U2041" s="23">
        <v>1477996325</v>
      </c>
      <c r="V2041" s="18">
        <f t="shared" si="128"/>
        <v>42675.23061342592</v>
      </c>
      <c r="W2041" s="18"/>
    </row>
    <row r="2042" spans="1:2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0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125"/>
        <v>2.4817133333333334</v>
      </c>
      <c r="P2042" s="6">
        <f t="shared" si="126"/>
        <v>27.472841328413285</v>
      </c>
      <c r="Q2042" s="6" t="s">
        <v>8318</v>
      </c>
      <c r="R2042" s="6" t="s">
        <v>8348</v>
      </c>
      <c r="S2042" s="23">
        <v>1384557303</v>
      </c>
      <c r="T2042" s="18">
        <f t="shared" si="127"/>
        <v>41593.760451388887</v>
      </c>
      <c r="U2042" s="23">
        <v>1383257703</v>
      </c>
      <c r="V2042" s="18">
        <f t="shared" si="128"/>
        <v>41578.718784722216</v>
      </c>
      <c r="W2042" s="18"/>
    </row>
    <row r="2043" spans="1:2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0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125"/>
        <v>1.8186315789473684</v>
      </c>
      <c r="P2043" s="6">
        <f t="shared" si="126"/>
        <v>143.97499999999999</v>
      </c>
      <c r="Q2043" s="6" t="s">
        <v>8318</v>
      </c>
      <c r="R2043" s="6" t="s">
        <v>8348</v>
      </c>
      <c r="S2043" s="23">
        <v>1478785027</v>
      </c>
      <c r="T2043" s="18">
        <f t="shared" si="127"/>
        <v>42684.359108796292</v>
      </c>
      <c r="U2043" s="23">
        <v>1476189427</v>
      </c>
      <c r="V2043" s="18">
        <f t="shared" si="128"/>
        <v>42654.317442129628</v>
      </c>
      <c r="W2043" s="18"/>
    </row>
    <row r="2044" spans="1:2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0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125"/>
        <v>1.2353000000000001</v>
      </c>
      <c r="P2044" s="6">
        <f t="shared" si="126"/>
        <v>88.23571428571428</v>
      </c>
      <c r="Q2044" s="6" t="s">
        <v>8318</v>
      </c>
      <c r="R2044" s="6" t="s">
        <v>8348</v>
      </c>
      <c r="S2044" s="23">
        <v>1453481974</v>
      </c>
      <c r="T2044" s="18">
        <f t="shared" si="127"/>
        <v>42391.499699074069</v>
      </c>
      <c r="U2044" s="23">
        <v>1448297974</v>
      </c>
      <c r="V2044" s="18">
        <f t="shared" si="128"/>
        <v>42331.499699074069</v>
      </c>
      <c r="W2044" s="18"/>
    </row>
    <row r="2045" spans="1:2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0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125"/>
        <v>5.0620938628158845</v>
      </c>
      <c r="P2045" s="6">
        <f t="shared" si="126"/>
        <v>36.326424870466319</v>
      </c>
      <c r="Q2045" s="6" t="s">
        <v>8318</v>
      </c>
      <c r="R2045" s="6" t="s">
        <v>8348</v>
      </c>
      <c r="S2045" s="23">
        <v>1481432340</v>
      </c>
      <c r="T2045" s="18">
        <f t="shared" si="127"/>
        <v>42714.999305555553</v>
      </c>
      <c r="U2045" s="23">
        <v>1476764077</v>
      </c>
      <c r="V2045" s="18">
        <f t="shared" si="128"/>
        <v>42660.968483796292</v>
      </c>
      <c r="W2045" s="18"/>
    </row>
    <row r="2046" spans="1:2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0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125"/>
        <v>1.0821333333333334</v>
      </c>
      <c r="P2046" s="6">
        <f t="shared" si="126"/>
        <v>90.177777777777777</v>
      </c>
      <c r="Q2046" s="6" t="s">
        <v>8318</v>
      </c>
      <c r="R2046" s="6" t="s">
        <v>8348</v>
      </c>
      <c r="S2046" s="23">
        <v>1434212714</v>
      </c>
      <c r="T2046" s="18">
        <f t="shared" si="127"/>
        <v>42168.475856481477</v>
      </c>
      <c r="U2046" s="23">
        <v>1431620714</v>
      </c>
      <c r="V2046" s="18">
        <f t="shared" si="128"/>
        <v>42138.475856481477</v>
      </c>
      <c r="W2046" s="18"/>
    </row>
    <row r="2047" spans="1:2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0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125"/>
        <v>8.1918387755102042</v>
      </c>
      <c r="P2047" s="6">
        <f t="shared" si="126"/>
        <v>152.62361216730039</v>
      </c>
      <c r="Q2047" s="6" t="s">
        <v>8318</v>
      </c>
      <c r="R2047" s="6" t="s">
        <v>8348</v>
      </c>
      <c r="S2047" s="23">
        <v>1341799647</v>
      </c>
      <c r="T2047" s="18">
        <f t="shared" si="127"/>
        <v>41098.880173611113</v>
      </c>
      <c r="U2047" s="23">
        <v>1339207647</v>
      </c>
      <c r="V2047" s="18">
        <f t="shared" si="128"/>
        <v>41068.880173611113</v>
      </c>
      <c r="W2047" s="18"/>
    </row>
    <row r="2048" spans="1:2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0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125"/>
        <v>1.2110000000000001</v>
      </c>
      <c r="P2048" s="6">
        <f t="shared" si="126"/>
        <v>55.806451612903224</v>
      </c>
      <c r="Q2048" s="6" t="s">
        <v>8318</v>
      </c>
      <c r="R2048" s="6" t="s">
        <v>8348</v>
      </c>
      <c r="S2048" s="23">
        <v>1369282044</v>
      </c>
      <c r="T2048" s="18">
        <f t="shared" si="127"/>
        <v>41416.963472222218</v>
      </c>
      <c r="U2048" s="23">
        <v>1366690044</v>
      </c>
      <c r="V2048" s="18">
        <f t="shared" si="128"/>
        <v>41386.963472222218</v>
      </c>
      <c r="W2048" s="18"/>
    </row>
    <row r="2049" spans="1:2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0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125"/>
        <v>1.0299897959183673</v>
      </c>
      <c r="P2049" s="6">
        <f t="shared" si="126"/>
        <v>227.85327313769753</v>
      </c>
      <c r="Q2049" s="6" t="s">
        <v>8318</v>
      </c>
      <c r="R2049" s="6" t="s">
        <v>8348</v>
      </c>
      <c r="S2049" s="23">
        <v>1429228800</v>
      </c>
      <c r="T2049" s="18">
        <f t="shared" si="127"/>
        <v>42110.791666666664</v>
      </c>
      <c r="U2049" s="23">
        <v>1426714870</v>
      </c>
      <c r="V2049" s="18">
        <f t="shared" si="128"/>
        <v>42081.695254629631</v>
      </c>
      <c r="W2049" s="18"/>
    </row>
    <row r="2050" spans="1:2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si="125"/>
        <v>1.4833229411764706</v>
      </c>
      <c r="P2050" s="6">
        <f t="shared" si="126"/>
        <v>91.82989803350327</v>
      </c>
      <c r="Q2050" s="6" t="s">
        <v>8318</v>
      </c>
      <c r="R2050" s="6" t="s">
        <v>8348</v>
      </c>
      <c r="S2050" s="23">
        <v>1369323491</v>
      </c>
      <c r="T2050" s="18">
        <f t="shared" si="127"/>
        <v>41417.443182870367</v>
      </c>
      <c r="U2050" s="23">
        <v>1366731491</v>
      </c>
      <c r="V2050" s="18">
        <f t="shared" si="128"/>
        <v>41387.443182870367</v>
      </c>
      <c r="W2050" s="18"/>
    </row>
    <row r="2051" spans="1:2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0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ref="O2051:O2114" si="129">E2051/D2051</f>
        <v>1.2019070000000001</v>
      </c>
      <c r="P2051" s="6">
        <f t="shared" ref="P2051:P2114" si="130">IFERROR(E2051/L2051,0)</f>
        <v>80.991037735849048</v>
      </c>
      <c r="Q2051" s="6" t="s">
        <v>8318</v>
      </c>
      <c r="R2051" s="6" t="s">
        <v>8348</v>
      </c>
      <c r="S2051" s="23">
        <v>1386025140</v>
      </c>
      <c r="T2051" s="18">
        <f t="shared" ref="T2051:T2114" si="131">(S2051/86400)+25569+(-5/24)</f>
        <v>41610.749305555553</v>
      </c>
      <c r="U2051" s="23">
        <v>1382963963</v>
      </c>
      <c r="V2051" s="18">
        <f t="shared" ref="V2051:V2114" si="132">(U2051/86400)+25569+(-5/24)</f>
        <v>41575.319016203699</v>
      </c>
      <c r="W2051" s="18"/>
    </row>
    <row r="2052" spans="1:2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0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129"/>
        <v>4.7327000000000004</v>
      </c>
      <c r="P2052" s="6">
        <f t="shared" si="130"/>
        <v>278.39411764705881</v>
      </c>
      <c r="Q2052" s="6" t="s">
        <v>8318</v>
      </c>
      <c r="R2052" s="6" t="s">
        <v>8348</v>
      </c>
      <c r="S2052" s="23">
        <v>1433036578</v>
      </c>
      <c r="T2052" s="18">
        <f t="shared" si="131"/>
        <v>42154.863171296289</v>
      </c>
      <c r="U2052" s="23">
        <v>1429580578</v>
      </c>
      <c r="V2052" s="18">
        <f t="shared" si="132"/>
        <v>42114.863171296289</v>
      </c>
      <c r="W2052" s="18"/>
    </row>
    <row r="2053" spans="1:2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0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129"/>
        <v>1.303625</v>
      </c>
      <c r="P2053" s="6">
        <f t="shared" si="130"/>
        <v>43.095041322314053</v>
      </c>
      <c r="Q2053" s="6" t="s">
        <v>8318</v>
      </c>
      <c r="R2053" s="6" t="s">
        <v>8348</v>
      </c>
      <c r="S2053" s="23">
        <v>1388017937</v>
      </c>
      <c r="T2053" s="18">
        <f t="shared" si="131"/>
        <v>41633.814085648148</v>
      </c>
      <c r="U2053" s="23">
        <v>1385425937</v>
      </c>
      <c r="V2053" s="18">
        <f t="shared" si="132"/>
        <v>41603.814085648148</v>
      </c>
      <c r="W2053" s="18"/>
    </row>
    <row r="2054" spans="1:2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0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129"/>
        <v>3.5304799999999998</v>
      </c>
      <c r="P2054" s="6">
        <f t="shared" si="130"/>
        <v>326.29205175600737</v>
      </c>
      <c r="Q2054" s="6" t="s">
        <v>8318</v>
      </c>
      <c r="R2054" s="6" t="s">
        <v>8348</v>
      </c>
      <c r="S2054" s="23">
        <v>1455933653</v>
      </c>
      <c r="T2054" s="18">
        <f t="shared" si="131"/>
        <v>42419.875613425924</v>
      </c>
      <c r="U2054" s="23">
        <v>1452045653</v>
      </c>
      <c r="V2054" s="18">
        <f t="shared" si="132"/>
        <v>42374.875613425924</v>
      </c>
      <c r="W2054" s="18"/>
    </row>
    <row r="2055" spans="1:2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0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129"/>
        <v>1.0102</v>
      </c>
      <c r="P2055" s="6">
        <f t="shared" si="130"/>
        <v>41.743801652892564</v>
      </c>
      <c r="Q2055" s="6" t="s">
        <v>8318</v>
      </c>
      <c r="R2055" s="6" t="s">
        <v>8348</v>
      </c>
      <c r="S2055" s="23">
        <v>1448466551</v>
      </c>
      <c r="T2055" s="18">
        <f t="shared" si="131"/>
        <v>42333.450821759259</v>
      </c>
      <c r="U2055" s="23">
        <v>1445870951</v>
      </c>
      <c r="V2055" s="18">
        <f t="shared" si="132"/>
        <v>42303.409155092588</v>
      </c>
      <c r="W2055" s="18"/>
    </row>
    <row r="2056" spans="1:2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0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129"/>
        <v>1.1359142857142857</v>
      </c>
      <c r="P2056" s="6">
        <f t="shared" si="130"/>
        <v>64.020933977455712</v>
      </c>
      <c r="Q2056" s="6" t="s">
        <v>8318</v>
      </c>
      <c r="R2056" s="6" t="s">
        <v>8348</v>
      </c>
      <c r="S2056" s="23">
        <v>1399033810</v>
      </c>
      <c r="T2056" s="18">
        <f t="shared" si="131"/>
        <v>41761.312615740739</v>
      </c>
      <c r="U2056" s="23">
        <v>1396441810</v>
      </c>
      <c r="V2056" s="18">
        <f t="shared" si="132"/>
        <v>41731.312615740739</v>
      </c>
      <c r="W2056" s="18"/>
    </row>
    <row r="2057" spans="1:2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0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129"/>
        <v>1.6741666666666666</v>
      </c>
      <c r="P2057" s="6">
        <f t="shared" si="130"/>
        <v>99.455445544554451</v>
      </c>
      <c r="Q2057" s="6" t="s">
        <v>8318</v>
      </c>
      <c r="R2057" s="6" t="s">
        <v>8348</v>
      </c>
      <c r="S2057" s="23">
        <v>1417579200</v>
      </c>
      <c r="T2057" s="18">
        <f t="shared" si="131"/>
        <v>41975.958333333336</v>
      </c>
      <c r="U2057" s="23">
        <v>1415031043</v>
      </c>
      <c r="V2057" s="18">
        <f t="shared" si="132"/>
        <v>41946.465775462959</v>
      </c>
      <c r="W2057" s="18"/>
    </row>
    <row r="2058" spans="1:2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0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129"/>
        <v>1.5345200000000001</v>
      </c>
      <c r="P2058" s="6">
        <f t="shared" si="130"/>
        <v>138.49458483754512</v>
      </c>
      <c r="Q2058" s="6" t="s">
        <v>8318</v>
      </c>
      <c r="R2058" s="6" t="s">
        <v>8348</v>
      </c>
      <c r="S2058" s="23">
        <v>1366222542</v>
      </c>
      <c r="T2058" s="18">
        <f t="shared" si="131"/>
        <v>41381.552569444444</v>
      </c>
      <c r="U2058" s="23">
        <v>1363630542</v>
      </c>
      <c r="V2058" s="18">
        <f t="shared" si="132"/>
        <v>41351.552569444444</v>
      </c>
      <c r="W2058" s="18"/>
    </row>
    <row r="2059" spans="1:2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0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129"/>
        <v>2.022322</v>
      </c>
      <c r="P2059" s="6">
        <f t="shared" si="130"/>
        <v>45.547792792792798</v>
      </c>
      <c r="Q2059" s="6" t="s">
        <v>8318</v>
      </c>
      <c r="R2059" s="6" t="s">
        <v>8348</v>
      </c>
      <c r="S2059" s="23">
        <v>1456487532</v>
      </c>
      <c r="T2059" s="18">
        <f t="shared" si="131"/>
        <v>42426.286249999997</v>
      </c>
      <c r="U2059" s="23">
        <v>1453895532</v>
      </c>
      <c r="V2059" s="18">
        <f t="shared" si="132"/>
        <v>42396.286249999997</v>
      </c>
      <c r="W2059" s="18"/>
    </row>
    <row r="2060" spans="1:2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129"/>
        <v>1.6828125</v>
      </c>
      <c r="P2060" s="6">
        <f t="shared" si="130"/>
        <v>10.507317073170732</v>
      </c>
      <c r="Q2060" s="6" t="s">
        <v>8318</v>
      </c>
      <c r="R2060" s="6" t="s">
        <v>8348</v>
      </c>
      <c r="S2060" s="23">
        <v>1425326400</v>
      </c>
      <c r="T2060" s="18">
        <f t="shared" si="131"/>
        <v>42065.624999999993</v>
      </c>
      <c r="U2060" s="23">
        <v>1421916830</v>
      </c>
      <c r="V2060" s="18">
        <f t="shared" si="132"/>
        <v>42026.16238425926</v>
      </c>
      <c r="W2060" s="18"/>
    </row>
    <row r="2061" spans="1:2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0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129"/>
        <v>1.4345666666666668</v>
      </c>
      <c r="P2061" s="6">
        <f t="shared" si="130"/>
        <v>114.76533333333333</v>
      </c>
      <c r="Q2061" s="6" t="s">
        <v>8318</v>
      </c>
      <c r="R2061" s="6" t="s">
        <v>8348</v>
      </c>
      <c r="S2061" s="23">
        <v>1454277540</v>
      </c>
      <c r="T2061" s="18">
        <f t="shared" si="131"/>
        <v>42400.707638888889</v>
      </c>
      <c r="U2061" s="23">
        <v>1450880854</v>
      </c>
      <c r="V2061" s="18">
        <f t="shared" si="132"/>
        <v>42361.394143518519</v>
      </c>
      <c r="W2061" s="18"/>
    </row>
    <row r="2062" spans="1:2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0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129"/>
        <v>1.964</v>
      </c>
      <c r="P2062" s="6">
        <f t="shared" si="130"/>
        <v>35.997067448680355</v>
      </c>
      <c r="Q2062" s="6" t="s">
        <v>8318</v>
      </c>
      <c r="R2062" s="6" t="s">
        <v>8348</v>
      </c>
      <c r="S2062" s="23">
        <v>1406129150</v>
      </c>
      <c r="T2062" s="18">
        <f t="shared" si="131"/>
        <v>41843.434606481482</v>
      </c>
      <c r="U2062" s="23">
        <v>1400945150</v>
      </c>
      <c r="V2062" s="18">
        <f t="shared" si="132"/>
        <v>41783.434606481482</v>
      </c>
      <c r="W2062" s="18"/>
    </row>
    <row r="2063" spans="1:2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0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129"/>
        <v>1.0791999999999999</v>
      </c>
      <c r="P2063" s="6">
        <f t="shared" si="130"/>
        <v>154.17142857142858</v>
      </c>
      <c r="Q2063" s="6" t="s">
        <v>8318</v>
      </c>
      <c r="R2063" s="6" t="s">
        <v>8348</v>
      </c>
      <c r="S2063" s="23">
        <v>1483208454</v>
      </c>
      <c r="T2063" s="18">
        <f t="shared" si="131"/>
        <v>42735.556180555555</v>
      </c>
      <c r="U2063" s="23">
        <v>1480616454</v>
      </c>
      <c r="V2063" s="18">
        <f t="shared" si="132"/>
        <v>42705.556180555555</v>
      </c>
      <c r="W2063" s="18"/>
    </row>
    <row r="2064" spans="1:2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0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129"/>
        <v>1.14977</v>
      </c>
      <c r="P2064" s="6">
        <f t="shared" si="130"/>
        <v>566.38916256157631</v>
      </c>
      <c r="Q2064" s="6" t="s">
        <v>8318</v>
      </c>
      <c r="R2064" s="6" t="s">
        <v>8348</v>
      </c>
      <c r="S2064" s="23">
        <v>1458807098</v>
      </c>
      <c r="T2064" s="18">
        <f t="shared" si="131"/>
        <v>42453.1330787037</v>
      </c>
      <c r="U2064" s="23">
        <v>1456218698</v>
      </c>
      <c r="V2064" s="18">
        <f t="shared" si="132"/>
        <v>42423.174745370365</v>
      </c>
      <c r="W2064" s="18"/>
    </row>
    <row r="2065" spans="1:2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0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129"/>
        <v>1.4804999999999999</v>
      </c>
      <c r="P2065" s="6">
        <f t="shared" si="130"/>
        <v>120.85714285714286</v>
      </c>
      <c r="Q2065" s="6" t="s">
        <v>8318</v>
      </c>
      <c r="R2065" s="6" t="s">
        <v>8348</v>
      </c>
      <c r="S2065" s="23">
        <v>1463333701</v>
      </c>
      <c r="T2065" s="18">
        <f t="shared" si="131"/>
        <v>42505.524317129624</v>
      </c>
      <c r="U2065" s="23">
        <v>1460482501</v>
      </c>
      <c r="V2065" s="18">
        <f t="shared" si="132"/>
        <v>42472.524317129624</v>
      </c>
      <c r="W2065" s="18"/>
    </row>
    <row r="2066" spans="1:2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0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129"/>
        <v>1.9116676082790633</v>
      </c>
      <c r="P2066" s="6">
        <f t="shared" si="130"/>
        <v>86.163845492085343</v>
      </c>
      <c r="Q2066" s="6" t="s">
        <v>8318</v>
      </c>
      <c r="R2066" s="6" t="s">
        <v>8348</v>
      </c>
      <c r="S2066" s="23">
        <v>1370001600</v>
      </c>
      <c r="T2066" s="18">
        <f t="shared" si="131"/>
        <v>41425.291666666664</v>
      </c>
      <c r="U2066" s="23">
        <v>1366879523</v>
      </c>
      <c r="V2066" s="18">
        <f t="shared" si="132"/>
        <v>41389.1565162037</v>
      </c>
      <c r="W2066" s="18"/>
    </row>
    <row r="2067" spans="1:2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0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129"/>
        <v>1.99215125</v>
      </c>
      <c r="P2067" s="6">
        <f t="shared" si="130"/>
        <v>51.212114395886893</v>
      </c>
      <c r="Q2067" s="6" t="s">
        <v>8318</v>
      </c>
      <c r="R2067" s="6" t="s">
        <v>8348</v>
      </c>
      <c r="S2067" s="23">
        <v>1387958429</v>
      </c>
      <c r="T2067" s="18">
        <f t="shared" si="131"/>
        <v>41633.125335648147</v>
      </c>
      <c r="U2067" s="23">
        <v>1385366429</v>
      </c>
      <c r="V2067" s="18">
        <f t="shared" si="132"/>
        <v>41603.125335648147</v>
      </c>
      <c r="W2067" s="18"/>
    </row>
    <row r="2068" spans="1:2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0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129"/>
        <v>2.1859999999999999</v>
      </c>
      <c r="P2068" s="6">
        <f t="shared" si="130"/>
        <v>67.261538461538464</v>
      </c>
      <c r="Q2068" s="6" t="s">
        <v>8318</v>
      </c>
      <c r="R2068" s="6" t="s">
        <v>8348</v>
      </c>
      <c r="S2068" s="23">
        <v>1408818683</v>
      </c>
      <c r="T2068" s="18">
        <f t="shared" si="131"/>
        <v>41874.563460648147</v>
      </c>
      <c r="U2068" s="23">
        <v>1406226683</v>
      </c>
      <c r="V2068" s="18">
        <f t="shared" si="132"/>
        <v>41844.563460648147</v>
      </c>
      <c r="W2068" s="18"/>
    </row>
    <row r="2069" spans="1:2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0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129"/>
        <v>1.2686868686868686</v>
      </c>
      <c r="P2069" s="6">
        <f t="shared" si="130"/>
        <v>62.8</v>
      </c>
      <c r="Q2069" s="6" t="s">
        <v>8318</v>
      </c>
      <c r="R2069" s="6" t="s">
        <v>8348</v>
      </c>
      <c r="S2069" s="23">
        <v>1432499376</v>
      </c>
      <c r="T2069" s="18">
        <f t="shared" si="131"/>
        <v>42148.645555555551</v>
      </c>
      <c r="U2069" s="23">
        <v>1429648176</v>
      </c>
      <c r="V2069" s="18">
        <f t="shared" si="132"/>
        <v>42115.645555555551</v>
      </c>
      <c r="W2069" s="18"/>
    </row>
    <row r="2070" spans="1:2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129"/>
        <v>1.0522388</v>
      </c>
      <c r="P2070" s="6">
        <f t="shared" si="130"/>
        <v>346.13118421052633</v>
      </c>
      <c r="Q2070" s="6" t="s">
        <v>8318</v>
      </c>
      <c r="R2070" s="6" t="s">
        <v>8348</v>
      </c>
      <c r="S2070" s="23">
        <v>1476994315</v>
      </c>
      <c r="T2070" s="18">
        <f t="shared" si="131"/>
        <v>42663.633275462962</v>
      </c>
      <c r="U2070" s="23">
        <v>1474402315</v>
      </c>
      <c r="V2070" s="18">
        <f t="shared" si="132"/>
        <v>42633.633275462962</v>
      </c>
      <c r="W2070" s="18"/>
    </row>
    <row r="2071" spans="1:2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0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129"/>
        <v>1.2840666000000001</v>
      </c>
      <c r="P2071" s="6">
        <f t="shared" si="130"/>
        <v>244.11912547528519</v>
      </c>
      <c r="Q2071" s="6" t="s">
        <v>8318</v>
      </c>
      <c r="R2071" s="6" t="s">
        <v>8348</v>
      </c>
      <c r="S2071" s="23">
        <v>1451776791</v>
      </c>
      <c r="T2071" s="18">
        <f t="shared" si="131"/>
        <v>42371.763784722221</v>
      </c>
      <c r="U2071" s="23">
        <v>1449098391</v>
      </c>
      <c r="V2071" s="18">
        <f t="shared" si="132"/>
        <v>42340.763784722221</v>
      </c>
      <c r="W2071" s="18"/>
    </row>
    <row r="2072" spans="1:2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0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129"/>
        <v>3.1732719999999999</v>
      </c>
      <c r="P2072" s="6">
        <f t="shared" si="130"/>
        <v>259.25424836601309</v>
      </c>
      <c r="Q2072" s="6" t="s">
        <v>8318</v>
      </c>
      <c r="R2072" s="6" t="s">
        <v>8348</v>
      </c>
      <c r="S2072" s="23">
        <v>1467128723</v>
      </c>
      <c r="T2072" s="18">
        <f t="shared" si="131"/>
        <v>42549.448182870365</v>
      </c>
      <c r="U2072" s="23">
        <v>1464536723</v>
      </c>
      <c r="V2072" s="18">
        <f t="shared" si="132"/>
        <v>42519.448182870365</v>
      </c>
      <c r="W2072" s="18"/>
    </row>
    <row r="2073" spans="1:2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0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129"/>
        <v>2.8073000000000001</v>
      </c>
      <c r="P2073" s="6">
        <f t="shared" si="130"/>
        <v>201.96402877697841</v>
      </c>
      <c r="Q2073" s="6" t="s">
        <v>8318</v>
      </c>
      <c r="R2073" s="6" t="s">
        <v>8348</v>
      </c>
      <c r="S2073" s="23">
        <v>1475390484</v>
      </c>
      <c r="T2073" s="18">
        <f t="shared" si="131"/>
        <v>42645.070416666662</v>
      </c>
      <c r="U2073" s="23">
        <v>1471502484</v>
      </c>
      <c r="V2073" s="18">
        <f t="shared" si="132"/>
        <v>42600.070416666662</v>
      </c>
      <c r="W2073" s="18"/>
    </row>
    <row r="2074" spans="1:2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0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129"/>
        <v>1.1073146853146854</v>
      </c>
      <c r="P2074" s="6">
        <f t="shared" si="130"/>
        <v>226.20857142857142</v>
      </c>
      <c r="Q2074" s="6" t="s">
        <v>8318</v>
      </c>
      <c r="R2074" s="6" t="s">
        <v>8348</v>
      </c>
      <c r="S2074" s="23">
        <v>1462629432</v>
      </c>
      <c r="T2074" s="18">
        <f t="shared" si="131"/>
        <v>42497.373055555552</v>
      </c>
      <c r="U2074" s="23">
        <v>1460037432</v>
      </c>
      <c r="V2074" s="18">
        <f t="shared" si="132"/>
        <v>42467.373055555552</v>
      </c>
      <c r="W2074" s="18"/>
    </row>
    <row r="2075" spans="1:2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0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129"/>
        <v>1.5260429999999998</v>
      </c>
      <c r="P2075" s="6">
        <f t="shared" si="130"/>
        <v>324.69</v>
      </c>
      <c r="Q2075" s="6" t="s">
        <v>8318</v>
      </c>
      <c r="R2075" s="6" t="s">
        <v>8348</v>
      </c>
      <c r="S2075" s="23">
        <v>1431100918</v>
      </c>
      <c r="T2075" s="18">
        <f t="shared" si="131"/>
        <v>42132.459699074076</v>
      </c>
      <c r="U2075" s="23">
        <v>1427212918</v>
      </c>
      <c r="V2075" s="18">
        <f t="shared" si="132"/>
        <v>42087.459699074076</v>
      </c>
      <c r="W2075" s="18"/>
    </row>
    <row r="2076" spans="1:2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0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129"/>
        <v>1.0249999999999999</v>
      </c>
      <c r="P2076" s="6">
        <f t="shared" si="130"/>
        <v>205</v>
      </c>
      <c r="Q2076" s="6" t="s">
        <v>8318</v>
      </c>
      <c r="R2076" s="6" t="s">
        <v>8348</v>
      </c>
      <c r="S2076" s="23">
        <v>1462564182</v>
      </c>
      <c r="T2076" s="18">
        <f t="shared" si="131"/>
        <v>42496.617847222216</v>
      </c>
      <c r="U2076" s="23">
        <v>1459972182</v>
      </c>
      <c r="V2076" s="18">
        <f t="shared" si="132"/>
        <v>42466.617847222216</v>
      </c>
      <c r="W2076" s="18"/>
    </row>
    <row r="2077" spans="1:2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0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129"/>
        <v>16.783738373837384</v>
      </c>
      <c r="P2077" s="6">
        <f t="shared" si="130"/>
        <v>20.465926829268295</v>
      </c>
      <c r="Q2077" s="6" t="s">
        <v>8318</v>
      </c>
      <c r="R2077" s="6" t="s">
        <v>8348</v>
      </c>
      <c r="S2077" s="23">
        <v>1374769288</v>
      </c>
      <c r="T2077" s="18">
        <f t="shared" si="131"/>
        <v>41480.473240740735</v>
      </c>
      <c r="U2077" s="23">
        <v>1372177288</v>
      </c>
      <c r="V2077" s="18">
        <f t="shared" si="132"/>
        <v>41450.473240740735</v>
      </c>
      <c r="W2077" s="18"/>
    </row>
    <row r="2078" spans="1:2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0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129"/>
        <v>5.4334915642458101</v>
      </c>
      <c r="P2078" s="6">
        <f t="shared" si="130"/>
        <v>116.35303146309367</v>
      </c>
      <c r="Q2078" s="6" t="s">
        <v>8318</v>
      </c>
      <c r="R2078" s="6" t="s">
        <v>8348</v>
      </c>
      <c r="S2078" s="23">
        <v>1406149689</v>
      </c>
      <c r="T2078" s="18">
        <f t="shared" si="131"/>
        <v>41843.672326388885</v>
      </c>
      <c r="U2078" s="23">
        <v>1402693689</v>
      </c>
      <c r="V2078" s="18">
        <f t="shared" si="132"/>
        <v>41803.672326388885</v>
      </c>
      <c r="W2078" s="18"/>
    </row>
    <row r="2079" spans="1:2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0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129"/>
        <v>1.1550800000000001</v>
      </c>
      <c r="P2079" s="6">
        <f t="shared" si="130"/>
        <v>307.20212765957444</v>
      </c>
      <c r="Q2079" s="6" t="s">
        <v>8318</v>
      </c>
      <c r="R2079" s="6" t="s">
        <v>8348</v>
      </c>
      <c r="S2079" s="23">
        <v>1433538000</v>
      </c>
      <c r="T2079" s="18">
        <f t="shared" si="131"/>
        <v>42160.666666666664</v>
      </c>
      <c r="U2079" s="23">
        <v>1428541276</v>
      </c>
      <c r="V2079" s="18">
        <f t="shared" si="132"/>
        <v>42102.83421296296</v>
      </c>
      <c r="W2079" s="18"/>
    </row>
    <row r="2080" spans="1:2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129"/>
        <v>1.3120499999999999</v>
      </c>
      <c r="P2080" s="6">
        <f t="shared" si="130"/>
        <v>546.6875</v>
      </c>
      <c r="Q2080" s="6" t="s">
        <v>8318</v>
      </c>
      <c r="R2080" s="6" t="s">
        <v>8348</v>
      </c>
      <c r="S2080" s="23">
        <v>1482085857</v>
      </c>
      <c r="T2080" s="18">
        <f t="shared" si="131"/>
        <v>42722.563159722216</v>
      </c>
      <c r="U2080" s="23">
        <v>1479493857</v>
      </c>
      <c r="V2080" s="18">
        <f t="shared" si="132"/>
        <v>42692.563159722216</v>
      </c>
      <c r="W2080" s="18"/>
    </row>
    <row r="2081" spans="1:2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0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129"/>
        <v>2.8816999999999999</v>
      </c>
      <c r="P2081" s="6">
        <f t="shared" si="130"/>
        <v>47.474464579901152</v>
      </c>
      <c r="Q2081" s="6" t="s">
        <v>8318</v>
      </c>
      <c r="R2081" s="6" t="s">
        <v>8348</v>
      </c>
      <c r="S2081" s="23">
        <v>1435258800</v>
      </c>
      <c r="T2081" s="18">
        <f t="shared" si="131"/>
        <v>42180.583333333336</v>
      </c>
      <c r="U2081" s="23">
        <v>1432659793</v>
      </c>
      <c r="V2081" s="18">
        <f t="shared" si="132"/>
        <v>42150.502233796295</v>
      </c>
      <c r="W2081" s="18"/>
    </row>
    <row r="2082" spans="1:2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0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129"/>
        <v>5.0780000000000003</v>
      </c>
      <c r="P2082" s="6">
        <f t="shared" si="130"/>
        <v>101.56</v>
      </c>
      <c r="Q2082" s="6" t="s">
        <v>8318</v>
      </c>
      <c r="R2082" s="6" t="s">
        <v>8348</v>
      </c>
      <c r="S2082" s="23">
        <v>1447286300</v>
      </c>
      <c r="T2082" s="18">
        <f t="shared" si="131"/>
        <v>42319.790509259255</v>
      </c>
      <c r="U2082" s="23">
        <v>1444690700</v>
      </c>
      <c r="V2082" s="18">
        <f t="shared" si="132"/>
        <v>42289.748842592591</v>
      </c>
      <c r="W2082" s="18"/>
    </row>
    <row r="2083" spans="1:2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0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129"/>
        <v>1.1457142857142857</v>
      </c>
      <c r="P2083" s="6">
        <f t="shared" si="130"/>
        <v>72.909090909090907</v>
      </c>
      <c r="Q2083" s="6" t="s">
        <v>8324</v>
      </c>
      <c r="R2083" s="6" t="s">
        <v>8328</v>
      </c>
      <c r="S2083" s="23">
        <v>1337144340</v>
      </c>
      <c r="T2083" s="18">
        <f t="shared" si="131"/>
        <v>41044.999305555553</v>
      </c>
      <c r="U2083" s="23">
        <v>1333597555</v>
      </c>
      <c r="V2083" s="18">
        <f t="shared" si="132"/>
        <v>41003.948553240734</v>
      </c>
      <c r="W2083" s="18"/>
    </row>
    <row r="2084" spans="1:2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0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129"/>
        <v>1.1073333333333333</v>
      </c>
      <c r="P2084" s="6">
        <f t="shared" si="130"/>
        <v>43.710526315789473</v>
      </c>
      <c r="Q2084" s="6" t="s">
        <v>8324</v>
      </c>
      <c r="R2084" s="6" t="s">
        <v>8328</v>
      </c>
      <c r="S2084" s="23">
        <v>1322106796</v>
      </c>
      <c r="T2084" s="18">
        <f t="shared" si="131"/>
        <v>40870.953657407408</v>
      </c>
      <c r="U2084" s="23">
        <v>1316919196</v>
      </c>
      <c r="V2084" s="18">
        <f t="shared" si="132"/>
        <v>40810.911990740737</v>
      </c>
      <c r="W2084" s="18"/>
    </row>
    <row r="2085" spans="1:2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0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129"/>
        <v>1.1333333333333333</v>
      </c>
      <c r="P2085" s="6">
        <f t="shared" si="130"/>
        <v>34</v>
      </c>
      <c r="Q2085" s="6" t="s">
        <v>8324</v>
      </c>
      <c r="R2085" s="6" t="s">
        <v>8328</v>
      </c>
      <c r="S2085" s="23">
        <v>1338830395</v>
      </c>
      <c r="T2085" s="18">
        <f t="shared" si="131"/>
        <v>41064.513831018514</v>
      </c>
      <c r="U2085" s="23">
        <v>1336238395</v>
      </c>
      <c r="V2085" s="18">
        <f t="shared" si="132"/>
        <v>41034.513831018514</v>
      </c>
      <c r="W2085" s="18"/>
    </row>
    <row r="2086" spans="1:2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0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129"/>
        <v>1.0833333333333333</v>
      </c>
      <c r="P2086" s="6">
        <f t="shared" si="130"/>
        <v>70.652173913043484</v>
      </c>
      <c r="Q2086" s="6" t="s">
        <v>8324</v>
      </c>
      <c r="R2086" s="6" t="s">
        <v>8328</v>
      </c>
      <c r="S2086" s="23">
        <v>1399186740</v>
      </c>
      <c r="T2086" s="18">
        <f t="shared" si="131"/>
        <v>41763.082638888889</v>
      </c>
      <c r="U2086" s="23">
        <v>1396468782</v>
      </c>
      <c r="V2086" s="18">
        <f t="shared" si="132"/>
        <v>41731.624791666662</v>
      </c>
      <c r="W2086" s="18"/>
    </row>
    <row r="2087" spans="1:2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0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129"/>
        <v>1.2353333333333334</v>
      </c>
      <c r="P2087" s="6">
        <f t="shared" si="130"/>
        <v>89.301204819277103</v>
      </c>
      <c r="Q2087" s="6" t="s">
        <v>8324</v>
      </c>
      <c r="R2087" s="6" t="s">
        <v>8328</v>
      </c>
      <c r="S2087" s="23">
        <v>1342382587</v>
      </c>
      <c r="T2087" s="18">
        <f t="shared" si="131"/>
        <v>41105.627164351848</v>
      </c>
      <c r="U2087" s="23">
        <v>1339790587</v>
      </c>
      <c r="V2087" s="18">
        <f t="shared" si="132"/>
        <v>41075.627164351848</v>
      </c>
      <c r="W2087" s="18"/>
    </row>
    <row r="2088" spans="1:2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0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129"/>
        <v>1.0069999999999999</v>
      </c>
      <c r="P2088" s="6">
        <f t="shared" si="130"/>
        <v>115.08571428571429</v>
      </c>
      <c r="Q2088" s="6" t="s">
        <v>8324</v>
      </c>
      <c r="R2088" s="6" t="s">
        <v>8328</v>
      </c>
      <c r="S2088" s="23">
        <v>1323838740</v>
      </c>
      <c r="T2088" s="18">
        <f t="shared" si="131"/>
        <v>40890.999305555553</v>
      </c>
      <c r="U2088" s="23">
        <v>1321200332</v>
      </c>
      <c r="V2088" s="18">
        <f t="shared" si="132"/>
        <v>40860.462175925924</v>
      </c>
      <c r="W2088" s="18"/>
    </row>
    <row r="2089" spans="1:2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0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129"/>
        <v>1.0353333333333334</v>
      </c>
      <c r="P2089" s="6">
        <f t="shared" si="130"/>
        <v>62.12</v>
      </c>
      <c r="Q2089" s="6" t="s">
        <v>8324</v>
      </c>
      <c r="R2089" s="6" t="s">
        <v>8328</v>
      </c>
      <c r="S2089" s="23">
        <v>1315457658</v>
      </c>
      <c r="T2089" s="18">
        <f t="shared" si="131"/>
        <v>40793.996041666665</v>
      </c>
      <c r="U2089" s="23">
        <v>1312865658</v>
      </c>
      <c r="V2089" s="18">
        <f t="shared" si="132"/>
        <v>40763.996041666665</v>
      </c>
      <c r="W2089" s="18"/>
    </row>
    <row r="2090" spans="1:2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129"/>
        <v>1.1551066666666667</v>
      </c>
      <c r="P2090" s="6">
        <f t="shared" si="130"/>
        <v>46.204266666666669</v>
      </c>
      <c r="Q2090" s="6" t="s">
        <v>8324</v>
      </c>
      <c r="R2090" s="6" t="s">
        <v>8328</v>
      </c>
      <c r="S2090" s="23">
        <v>1284177540</v>
      </c>
      <c r="T2090" s="18">
        <f t="shared" si="131"/>
        <v>40431.957638888889</v>
      </c>
      <c r="U2090" s="23">
        <v>1281028152</v>
      </c>
      <c r="V2090" s="18">
        <f t="shared" si="132"/>
        <v>40395.506388888891</v>
      </c>
      <c r="W2090" s="18"/>
    </row>
    <row r="2091" spans="1:2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0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129"/>
        <v>1.2040040000000001</v>
      </c>
      <c r="P2091" s="6">
        <f t="shared" si="130"/>
        <v>48.54854838709678</v>
      </c>
      <c r="Q2091" s="6" t="s">
        <v>8324</v>
      </c>
      <c r="R2091" s="6" t="s">
        <v>8328</v>
      </c>
      <c r="S2091" s="23">
        <v>1375408194</v>
      </c>
      <c r="T2091" s="18">
        <f t="shared" si="131"/>
        <v>41487.867986111109</v>
      </c>
      <c r="U2091" s="23">
        <v>1372384194</v>
      </c>
      <c r="V2091" s="18">
        <f t="shared" si="132"/>
        <v>41452.867986111109</v>
      </c>
      <c r="W2091" s="18"/>
    </row>
    <row r="2092" spans="1:2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0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129"/>
        <v>1.1504037499999999</v>
      </c>
      <c r="P2092" s="6">
        <f t="shared" si="130"/>
        <v>57.520187499999999</v>
      </c>
      <c r="Q2092" s="6" t="s">
        <v>8324</v>
      </c>
      <c r="R2092" s="6" t="s">
        <v>8328</v>
      </c>
      <c r="S2092" s="23">
        <v>1361696955</v>
      </c>
      <c r="T2092" s="18">
        <f t="shared" si="131"/>
        <v>41329.173090277771</v>
      </c>
      <c r="U2092" s="23">
        <v>1359104955</v>
      </c>
      <c r="V2092" s="18">
        <f t="shared" si="132"/>
        <v>41299.173090277771</v>
      </c>
      <c r="W2092" s="18"/>
    </row>
    <row r="2093" spans="1:2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0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129"/>
        <v>1.2046777777777777</v>
      </c>
      <c r="P2093" s="6">
        <f t="shared" si="130"/>
        <v>88.147154471544724</v>
      </c>
      <c r="Q2093" s="6" t="s">
        <v>8324</v>
      </c>
      <c r="R2093" s="6" t="s">
        <v>8328</v>
      </c>
      <c r="S2093" s="23">
        <v>1299009600</v>
      </c>
      <c r="T2093" s="18">
        <f t="shared" si="131"/>
        <v>40603.625</v>
      </c>
      <c r="U2093" s="23">
        <v>1294818278</v>
      </c>
      <c r="V2093" s="18">
        <f t="shared" si="132"/>
        <v>40555.114328703705</v>
      </c>
      <c r="W2093" s="18"/>
    </row>
    <row r="2094" spans="1:2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0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129"/>
        <v>1.0128333333333333</v>
      </c>
      <c r="P2094" s="6">
        <f t="shared" si="130"/>
        <v>110.49090909090908</v>
      </c>
      <c r="Q2094" s="6" t="s">
        <v>8324</v>
      </c>
      <c r="R2094" s="6" t="s">
        <v>8328</v>
      </c>
      <c r="S2094" s="23">
        <v>1318006732</v>
      </c>
      <c r="T2094" s="18">
        <f t="shared" si="131"/>
        <v>40823.499212962961</v>
      </c>
      <c r="U2094" s="23">
        <v>1312822732</v>
      </c>
      <c r="V2094" s="18">
        <f t="shared" si="132"/>
        <v>40763.499212962961</v>
      </c>
      <c r="W2094" s="18"/>
    </row>
    <row r="2095" spans="1:2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0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129"/>
        <v>1.0246666666666666</v>
      </c>
      <c r="P2095" s="6">
        <f t="shared" si="130"/>
        <v>66.826086956521735</v>
      </c>
      <c r="Q2095" s="6" t="s">
        <v>8324</v>
      </c>
      <c r="R2095" s="6" t="s">
        <v>8328</v>
      </c>
      <c r="S2095" s="23">
        <v>1356211832</v>
      </c>
      <c r="T2095" s="18">
        <f t="shared" si="131"/>
        <v>41265.68787037037</v>
      </c>
      <c r="U2095" s="23">
        <v>1351024232</v>
      </c>
      <c r="V2095" s="18">
        <f t="shared" si="132"/>
        <v>41205.646203703705</v>
      </c>
      <c r="W2095" s="18"/>
    </row>
    <row r="2096" spans="1:2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0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129"/>
        <v>1.2054285714285715</v>
      </c>
      <c r="P2096" s="6">
        <f t="shared" si="130"/>
        <v>58.597222222222221</v>
      </c>
      <c r="Q2096" s="6" t="s">
        <v>8324</v>
      </c>
      <c r="R2096" s="6" t="s">
        <v>8328</v>
      </c>
      <c r="S2096" s="23">
        <v>1330916400</v>
      </c>
      <c r="T2096" s="18">
        <f t="shared" si="131"/>
        <v>40972.916666666664</v>
      </c>
      <c r="U2096" s="23">
        <v>1327969730</v>
      </c>
      <c r="V2096" s="18">
        <f t="shared" si="132"/>
        <v>40938.811689814815</v>
      </c>
      <c r="W2096" s="18"/>
    </row>
    <row r="2097" spans="1:2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0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129"/>
        <v>1</v>
      </c>
      <c r="P2097" s="6">
        <f t="shared" si="130"/>
        <v>113.63636363636364</v>
      </c>
      <c r="Q2097" s="6" t="s">
        <v>8324</v>
      </c>
      <c r="R2097" s="6" t="s">
        <v>8328</v>
      </c>
      <c r="S2097" s="23">
        <v>1317576973</v>
      </c>
      <c r="T2097" s="18">
        <f t="shared" si="131"/>
        <v>40818.525150462963</v>
      </c>
      <c r="U2097" s="23">
        <v>1312392973</v>
      </c>
      <c r="V2097" s="18">
        <f t="shared" si="132"/>
        <v>40758.525150462963</v>
      </c>
      <c r="W2097" s="18"/>
    </row>
    <row r="2098" spans="1:2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0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129"/>
        <v>1.0166666666666666</v>
      </c>
      <c r="P2098" s="6">
        <f t="shared" si="130"/>
        <v>43.571428571428569</v>
      </c>
      <c r="Q2098" s="6" t="s">
        <v>8324</v>
      </c>
      <c r="R2098" s="6" t="s">
        <v>8328</v>
      </c>
      <c r="S2098" s="23">
        <v>1351223940</v>
      </c>
      <c r="T2098" s="18">
        <f t="shared" si="131"/>
        <v>41207.957638888889</v>
      </c>
      <c r="U2098" s="23">
        <v>1349892735</v>
      </c>
      <c r="V2098" s="18">
        <f t="shared" si="132"/>
        <v>41192.550173611111</v>
      </c>
      <c r="W2098" s="18"/>
    </row>
    <row r="2099" spans="1:2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0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129"/>
        <v>1</v>
      </c>
      <c r="P2099" s="6">
        <f t="shared" si="130"/>
        <v>78.94736842105263</v>
      </c>
      <c r="Q2099" s="6" t="s">
        <v>8324</v>
      </c>
      <c r="R2099" s="6" t="s">
        <v>8328</v>
      </c>
      <c r="S2099" s="23">
        <v>1322751735</v>
      </c>
      <c r="T2099" s="18">
        <f t="shared" si="131"/>
        <v>40878.418229166666</v>
      </c>
      <c r="U2099" s="23">
        <v>1317564135</v>
      </c>
      <c r="V2099" s="18">
        <f t="shared" si="132"/>
        <v>40818.376562500001</v>
      </c>
      <c r="W2099" s="18"/>
    </row>
    <row r="2100" spans="1:2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129"/>
        <v>1.0033333333333334</v>
      </c>
      <c r="P2100" s="6">
        <f t="shared" si="130"/>
        <v>188.125</v>
      </c>
      <c r="Q2100" s="6" t="s">
        <v>8324</v>
      </c>
      <c r="R2100" s="6" t="s">
        <v>8328</v>
      </c>
      <c r="S2100" s="23">
        <v>1331174635</v>
      </c>
      <c r="T2100" s="18">
        <f t="shared" si="131"/>
        <v>40975.905497685184</v>
      </c>
      <c r="U2100" s="23">
        <v>1328582635</v>
      </c>
      <c r="V2100" s="18">
        <f t="shared" si="132"/>
        <v>40945.905497685184</v>
      </c>
      <c r="W2100" s="18"/>
    </row>
    <row r="2101" spans="1:2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0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129"/>
        <v>1.3236666666666668</v>
      </c>
      <c r="P2101" s="6">
        <f t="shared" si="130"/>
        <v>63.031746031746032</v>
      </c>
      <c r="Q2101" s="6" t="s">
        <v>8324</v>
      </c>
      <c r="R2101" s="6" t="s">
        <v>8328</v>
      </c>
      <c r="S2101" s="23">
        <v>1435808400</v>
      </c>
      <c r="T2101" s="18">
        <f t="shared" si="131"/>
        <v>42186.944444444445</v>
      </c>
      <c r="U2101" s="23">
        <v>1434650084</v>
      </c>
      <c r="V2101" s="18">
        <f t="shared" si="132"/>
        <v>42173.53800925926</v>
      </c>
      <c r="W2101" s="18"/>
    </row>
    <row r="2102" spans="1:2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0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129"/>
        <v>1.3666666666666667</v>
      </c>
      <c r="P2102" s="6">
        <f t="shared" si="130"/>
        <v>30.37037037037037</v>
      </c>
      <c r="Q2102" s="6" t="s">
        <v>8324</v>
      </c>
      <c r="R2102" s="6" t="s">
        <v>8328</v>
      </c>
      <c r="S2102" s="23">
        <v>1341028740</v>
      </c>
      <c r="T2102" s="18">
        <f t="shared" si="131"/>
        <v>41089.957638888889</v>
      </c>
      <c r="U2102" s="23">
        <v>1339704141</v>
      </c>
      <c r="V2102" s="18">
        <f t="shared" si="132"/>
        <v>41074.62663194444</v>
      </c>
      <c r="W2102" s="18"/>
    </row>
    <row r="2103" spans="1:2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0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129"/>
        <v>1.1325000000000001</v>
      </c>
      <c r="P2103" s="6">
        <f t="shared" si="130"/>
        <v>51.477272727272727</v>
      </c>
      <c r="Q2103" s="6" t="s">
        <v>8324</v>
      </c>
      <c r="R2103" s="6" t="s">
        <v>8328</v>
      </c>
      <c r="S2103" s="23">
        <v>1329104114</v>
      </c>
      <c r="T2103" s="18">
        <f t="shared" si="131"/>
        <v>40951.941134259258</v>
      </c>
      <c r="U2103" s="23">
        <v>1323920114</v>
      </c>
      <c r="V2103" s="18">
        <f t="shared" si="132"/>
        <v>40891.941134259258</v>
      </c>
      <c r="W2103" s="18"/>
    </row>
    <row r="2104" spans="1:2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0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129"/>
        <v>1.36</v>
      </c>
      <c r="P2104" s="6">
        <f t="shared" si="130"/>
        <v>35.789473684210527</v>
      </c>
      <c r="Q2104" s="6" t="s">
        <v>8324</v>
      </c>
      <c r="R2104" s="6" t="s">
        <v>8328</v>
      </c>
      <c r="S2104" s="23">
        <v>1304628648</v>
      </c>
      <c r="T2104" s="18">
        <f t="shared" si="131"/>
        <v>40668.660277777773</v>
      </c>
      <c r="U2104" s="23">
        <v>1302036648</v>
      </c>
      <c r="V2104" s="18">
        <f t="shared" si="132"/>
        <v>40638.660277777773</v>
      </c>
      <c r="W2104" s="18"/>
    </row>
    <row r="2105" spans="1:2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0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129"/>
        <v>1.4612318374694613</v>
      </c>
      <c r="P2105" s="6">
        <f t="shared" si="130"/>
        <v>98.817391304347822</v>
      </c>
      <c r="Q2105" s="6" t="s">
        <v>8324</v>
      </c>
      <c r="R2105" s="6" t="s">
        <v>8328</v>
      </c>
      <c r="S2105" s="23">
        <v>1352488027</v>
      </c>
      <c r="T2105" s="18">
        <f t="shared" si="131"/>
        <v>41222.588275462964</v>
      </c>
      <c r="U2105" s="23">
        <v>1349892427</v>
      </c>
      <c r="V2105" s="18">
        <f t="shared" si="132"/>
        <v>41192.546608796292</v>
      </c>
      <c r="W2105" s="18"/>
    </row>
    <row r="2106" spans="1:2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0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129"/>
        <v>1.2949999999999999</v>
      </c>
      <c r="P2106" s="6">
        <f t="shared" si="130"/>
        <v>28</v>
      </c>
      <c r="Q2106" s="6" t="s">
        <v>8324</v>
      </c>
      <c r="R2106" s="6" t="s">
        <v>8328</v>
      </c>
      <c r="S2106" s="23">
        <v>1369958400</v>
      </c>
      <c r="T2106" s="18">
        <f t="shared" si="131"/>
        <v>41424.791666666664</v>
      </c>
      <c r="U2106" s="23">
        <v>1367286434</v>
      </c>
      <c r="V2106" s="18">
        <f t="shared" si="132"/>
        <v>41393.86613425926</v>
      </c>
      <c r="W2106" s="18"/>
    </row>
    <row r="2107" spans="1:2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0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129"/>
        <v>2.54</v>
      </c>
      <c r="P2107" s="6">
        <f t="shared" si="130"/>
        <v>51.313131313131315</v>
      </c>
      <c r="Q2107" s="6" t="s">
        <v>8324</v>
      </c>
      <c r="R2107" s="6" t="s">
        <v>8328</v>
      </c>
      <c r="S2107" s="23">
        <v>1416542400</v>
      </c>
      <c r="T2107" s="18">
        <f t="shared" si="131"/>
        <v>41963.958333333336</v>
      </c>
      <c r="U2107" s="23">
        <v>1415472953</v>
      </c>
      <c r="V2107" s="18">
        <f t="shared" si="132"/>
        <v>41951.580474537033</v>
      </c>
      <c r="W2107" s="18"/>
    </row>
    <row r="2108" spans="1:2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0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129"/>
        <v>1.0704545454545455</v>
      </c>
      <c r="P2108" s="6">
        <f t="shared" si="130"/>
        <v>53.522727272727273</v>
      </c>
      <c r="Q2108" s="6" t="s">
        <v>8324</v>
      </c>
      <c r="R2108" s="6" t="s">
        <v>8328</v>
      </c>
      <c r="S2108" s="23">
        <v>1359176974</v>
      </c>
      <c r="T2108" s="18">
        <f t="shared" si="131"/>
        <v>41300.006643518514</v>
      </c>
      <c r="U2108" s="23">
        <v>1356584974</v>
      </c>
      <c r="V2108" s="18">
        <f t="shared" si="132"/>
        <v>41270.006643518514</v>
      </c>
      <c r="W2108" s="18"/>
    </row>
    <row r="2109" spans="1:2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0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129"/>
        <v>1.0773299999999999</v>
      </c>
      <c r="P2109" s="6">
        <f t="shared" si="130"/>
        <v>37.149310344827583</v>
      </c>
      <c r="Q2109" s="6" t="s">
        <v>8324</v>
      </c>
      <c r="R2109" s="6" t="s">
        <v>8328</v>
      </c>
      <c r="S2109" s="23">
        <v>1415815393</v>
      </c>
      <c r="T2109" s="18">
        <f t="shared" si="131"/>
        <v>41955.543900462959</v>
      </c>
      <c r="U2109" s="23">
        <v>1413997393</v>
      </c>
      <c r="V2109" s="18">
        <f t="shared" si="132"/>
        <v>41934.502233796295</v>
      </c>
      <c r="W2109" s="18"/>
    </row>
    <row r="2110" spans="1:2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129"/>
        <v>1.0731250000000001</v>
      </c>
      <c r="P2110" s="6">
        <f t="shared" si="130"/>
        <v>89.895287958115176</v>
      </c>
      <c r="Q2110" s="6" t="s">
        <v>8324</v>
      </c>
      <c r="R2110" s="6" t="s">
        <v>8328</v>
      </c>
      <c r="S2110" s="23">
        <v>1347249300</v>
      </c>
      <c r="T2110" s="18">
        <f t="shared" si="131"/>
        <v>41161.954861111109</v>
      </c>
      <c r="U2110" s="23">
        <v>1344917580</v>
      </c>
      <c r="V2110" s="18">
        <f t="shared" si="132"/>
        <v>41134.967361111107</v>
      </c>
      <c r="W2110" s="18"/>
    </row>
    <row r="2111" spans="1:2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0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129"/>
        <v>1.06525</v>
      </c>
      <c r="P2111" s="6">
        <f t="shared" si="130"/>
        <v>106.52500000000001</v>
      </c>
      <c r="Q2111" s="6" t="s">
        <v>8324</v>
      </c>
      <c r="R2111" s="6" t="s">
        <v>8328</v>
      </c>
      <c r="S2111" s="23">
        <v>1436115617</v>
      </c>
      <c r="T2111" s="18">
        <f t="shared" si="131"/>
        <v>42190.500196759262</v>
      </c>
      <c r="U2111" s="23">
        <v>1433523617</v>
      </c>
      <c r="V2111" s="18">
        <f t="shared" si="132"/>
        <v>42160.500196759262</v>
      </c>
      <c r="W2111" s="18"/>
    </row>
    <row r="2112" spans="1:2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0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129"/>
        <v>1.0035000000000001</v>
      </c>
      <c r="P2112" s="6">
        <f t="shared" si="130"/>
        <v>52.815789473684212</v>
      </c>
      <c r="Q2112" s="6" t="s">
        <v>8324</v>
      </c>
      <c r="R2112" s="6" t="s">
        <v>8328</v>
      </c>
      <c r="S2112" s="23">
        <v>1401253140</v>
      </c>
      <c r="T2112" s="18">
        <f t="shared" si="131"/>
        <v>41786.999305555553</v>
      </c>
      <c r="U2112" s="23">
        <v>1398873969</v>
      </c>
      <c r="V2112" s="18">
        <f t="shared" si="132"/>
        <v>41759.462604166663</v>
      </c>
      <c r="W2112" s="18"/>
    </row>
    <row r="2113" spans="1:2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0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129"/>
        <v>1.0649999999999999</v>
      </c>
      <c r="P2113" s="6">
        <f t="shared" si="130"/>
        <v>54.615384615384613</v>
      </c>
      <c r="Q2113" s="6" t="s">
        <v>8324</v>
      </c>
      <c r="R2113" s="6" t="s">
        <v>8328</v>
      </c>
      <c r="S2113" s="23">
        <v>1313370000</v>
      </c>
      <c r="T2113" s="18">
        <f t="shared" si="131"/>
        <v>40769.833333333328</v>
      </c>
      <c r="U2113" s="23">
        <v>1307594625</v>
      </c>
      <c r="V2113" s="18">
        <f t="shared" si="132"/>
        <v>40702.988715277774</v>
      </c>
      <c r="W2113" s="18"/>
    </row>
    <row r="2114" spans="1:2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0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si="129"/>
        <v>1</v>
      </c>
      <c r="P2114" s="6">
        <f t="shared" si="130"/>
        <v>27.272727272727273</v>
      </c>
      <c r="Q2114" s="6" t="s">
        <v>8324</v>
      </c>
      <c r="R2114" s="6" t="s">
        <v>8328</v>
      </c>
      <c r="S2114" s="23">
        <v>1366064193</v>
      </c>
      <c r="T2114" s="18">
        <f t="shared" si="131"/>
        <v>41379.719826388886</v>
      </c>
      <c r="U2114" s="23">
        <v>1364854593</v>
      </c>
      <c r="V2114" s="18">
        <f t="shared" si="132"/>
        <v>41365.719826388886</v>
      </c>
      <c r="W2114" s="18"/>
    </row>
    <row r="2115" spans="1:2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0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ref="O2115:O2178" si="133">E2115/D2115</f>
        <v>1.0485714285714285</v>
      </c>
      <c r="P2115" s="6">
        <f t="shared" ref="P2115:P2178" si="134">IFERROR(E2115/L2115,0)</f>
        <v>68.598130841121488</v>
      </c>
      <c r="Q2115" s="6" t="s">
        <v>8324</v>
      </c>
      <c r="R2115" s="6" t="s">
        <v>8328</v>
      </c>
      <c r="S2115" s="23">
        <v>1411505176</v>
      </c>
      <c r="T2115" s="18">
        <f t="shared" ref="T2115:T2178" si="135">(S2115/86400)+25569+(-5/24)</f>
        <v>41905.657129629624</v>
      </c>
      <c r="U2115" s="23">
        <v>1408481176</v>
      </c>
      <c r="V2115" s="18">
        <f t="shared" ref="V2115:V2178" si="136">(U2115/86400)+25569+(-5/24)</f>
        <v>41870.657129629624</v>
      </c>
      <c r="W2115" s="18"/>
    </row>
    <row r="2116" spans="1:2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0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133"/>
        <v>1.0469999999999999</v>
      </c>
      <c r="P2116" s="6">
        <f t="shared" si="134"/>
        <v>35.612244897959187</v>
      </c>
      <c r="Q2116" s="6" t="s">
        <v>8324</v>
      </c>
      <c r="R2116" s="6" t="s">
        <v>8328</v>
      </c>
      <c r="S2116" s="23">
        <v>1291870740</v>
      </c>
      <c r="T2116" s="18">
        <f t="shared" si="135"/>
        <v>40520.999305555553</v>
      </c>
      <c r="U2116" s="23">
        <v>1286480070</v>
      </c>
      <c r="V2116" s="18">
        <f t="shared" si="136"/>
        <v>40458.607291666667</v>
      </c>
      <c r="W2116" s="18"/>
    </row>
    <row r="2117" spans="1:2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0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133"/>
        <v>2.2566666666666668</v>
      </c>
      <c r="P2117" s="6">
        <f t="shared" si="134"/>
        <v>94.027777777777771</v>
      </c>
      <c r="Q2117" s="6" t="s">
        <v>8324</v>
      </c>
      <c r="R2117" s="6" t="s">
        <v>8328</v>
      </c>
      <c r="S2117" s="23">
        <v>1298167001</v>
      </c>
      <c r="T2117" s="18">
        <f t="shared" si="135"/>
        <v>40593.872696759259</v>
      </c>
      <c r="U2117" s="23">
        <v>1295575001</v>
      </c>
      <c r="V2117" s="18">
        <f t="shared" si="136"/>
        <v>40563.872696759259</v>
      </c>
      <c r="W2117" s="18"/>
    </row>
    <row r="2118" spans="1:2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0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133"/>
        <v>1.0090416666666666</v>
      </c>
      <c r="P2118" s="6">
        <f t="shared" si="134"/>
        <v>526.45652173913038</v>
      </c>
      <c r="Q2118" s="6" t="s">
        <v>8324</v>
      </c>
      <c r="R2118" s="6" t="s">
        <v>8328</v>
      </c>
      <c r="S2118" s="23">
        <v>1349203203</v>
      </c>
      <c r="T2118" s="18">
        <f t="shared" si="135"/>
        <v>41184.569479166668</v>
      </c>
      <c r="U2118" s="23">
        <v>1345056003</v>
      </c>
      <c r="V2118" s="18">
        <f t="shared" si="136"/>
        <v>41136.569479166668</v>
      </c>
      <c r="W2118" s="18"/>
    </row>
    <row r="2119" spans="1:2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0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133"/>
        <v>1.4775</v>
      </c>
      <c r="P2119" s="6">
        <f t="shared" si="134"/>
        <v>50.657142857142858</v>
      </c>
      <c r="Q2119" s="6" t="s">
        <v>8324</v>
      </c>
      <c r="R2119" s="6" t="s">
        <v>8328</v>
      </c>
      <c r="S2119" s="23">
        <v>1445921940</v>
      </c>
      <c r="T2119" s="18">
        <f t="shared" si="135"/>
        <v>42303.999305555553</v>
      </c>
      <c r="U2119" s="23">
        <v>1444699549</v>
      </c>
      <c r="V2119" s="18">
        <f t="shared" si="136"/>
        <v>42289.851261574069</v>
      </c>
      <c r="W2119" s="18"/>
    </row>
    <row r="2120" spans="1:2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133"/>
        <v>1.3461099999999999</v>
      </c>
      <c r="P2120" s="6">
        <f t="shared" si="134"/>
        <v>79.182941176470578</v>
      </c>
      <c r="Q2120" s="6" t="s">
        <v>8324</v>
      </c>
      <c r="R2120" s="6" t="s">
        <v>8328</v>
      </c>
      <c r="S2120" s="23">
        <v>1311538136</v>
      </c>
      <c r="T2120" s="18">
        <f t="shared" si="135"/>
        <v>40748.631203703699</v>
      </c>
      <c r="U2120" s="23">
        <v>1308946136</v>
      </c>
      <c r="V2120" s="18">
        <f t="shared" si="136"/>
        <v>40718.631203703699</v>
      </c>
      <c r="W2120" s="18"/>
    </row>
    <row r="2121" spans="1:2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0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133"/>
        <v>1.0075000000000001</v>
      </c>
      <c r="P2121" s="6">
        <f t="shared" si="134"/>
        <v>91.590909090909093</v>
      </c>
      <c r="Q2121" s="6" t="s">
        <v>8324</v>
      </c>
      <c r="R2121" s="6" t="s">
        <v>8328</v>
      </c>
      <c r="S2121" s="23">
        <v>1345086445</v>
      </c>
      <c r="T2121" s="18">
        <f t="shared" si="135"/>
        <v>41136.921817129631</v>
      </c>
      <c r="U2121" s="23">
        <v>1342494445</v>
      </c>
      <c r="V2121" s="18">
        <f t="shared" si="136"/>
        <v>41106.921817129631</v>
      </c>
      <c r="W2121" s="18"/>
    </row>
    <row r="2122" spans="1:2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0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133"/>
        <v>1.00880375</v>
      </c>
      <c r="P2122" s="6">
        <f t="shared" si="134"/>
        <v>116.96275362318841</v>
      </c>
      <c r="Q2122" s="6" t="s">
        <v>8324</v>
      </c>
      <c r="R2122" s="6" t="s">
        <v>8328</v>
      </c>
      <c r="S2122" s="23">
        <v>1388617736</v>
      </c>
      <c r="T2122" s="18">
        <f t="shared" si="135"/>
        <v>41640.756203703699</v>
      </c>
      <c r="U2122" s="23">
        <v>1384384136</v>
      </c>
      <c r="V2122" s="18">
        <f t="shared" si="136"/>
        <v>41591.756203703699</v>
      </c>
      <c r="W2122" s="18"/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133"/>
        <v>5.6800000000000002E-3</v>
      </c>
      <c r="P2123" s="6">
        <f t="shared" si="134"/>
        <v>28.4</v>
      </c>
      <c r="Q2123" s="6" t="s">
        <v>8332</v>
      </c>
      <c r="R2123" s="6" t="s">
        <v>8333</v>
      </c>
      <c r="S2123" s="23">
        <v>1484156948</v>
      </c>
      <c r="T2123" s="18">
        <f t="shared" si="135"/>
        <v>42746.534120370365</v>
      </c>
      <c r="U2123" s="23">
        <v>1481564948</v>
      </c>
      <c r="V2123" s="18">
        <f t="shared" si="136"/>
        <v>42716.534120370365</v>
      </c>
      <c r="W2123" s="18"/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133"/>
        <v>3.875E-3</v>
      </c>
      <c r="P2124" s="6">
        <f t="shared" si="134"/>
        <v>103.33333333333333</v>
      </c>
      <c r="Q2124" s="6" t="s">
        <v>8332</v>
      </c>
      <c r="R2124" s="6" t="s">
        <v>8333</v>
      </c>
      <c r="S2124" s="23">
        <v>1483773169</v>
      </c>
      <c r="T2124" s="18">
        <f t="shared" si="135"/>
        <v>42742.092233796291</v>
      </c>
      <c r="U2124" s="23">
        <v>1481181169</v>
      </c>
      <c r="V2124" s="18">
        <f t="shared" si="136"/>
        <v>42712.092233796291</v>
      </c>
      <c r="W2124" s="18"/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133"/>
        <v>0.1</v>
      </c>
      <c r="P2125" s="6">
        <f t="shared" si="134"/>
        <v>10</v>
      </c>
      <c r="Q2125" s="6" t="s">
        <v>8332</v>
      </c>
      <c r="R2125" s="6" t="s">
        <v>8333</v>
      </c>
      <c r="S2125" s="23">
        <v>1268636340</v>
      </c>
      <c r="T2125" s="18">
        <f t="shared" si="135"/>
        <v>40252.082638888889</v>
      </c>
      <c r="U2125" s="23">
        <v>1263982307</v>
      </c>
      <c r="V2125" s="18">
        <f t="shared" si="136"/>
        <v>40198.216516203705</v>
      </c>
      <c r="W2125" s="18"/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133"/>
        <v>0.10454545454545454</v>
      </c>
      <c r="P2126" s="6">
        <f t="shared" si="134"/>
        <v>23</v>
      </c>
      <c r="Q2126" s="6" t="s">
        <v>8332</v>
      </c>
      <c r="R2126" s="6" t="s">
        <v>8333</v>
      </c>
      <c r="S2126" s="23">
        <v>1291093200</v>
      </c>
      <c r="T2126" s="18">
        <f t="shared" si="135"/>
        <v>40512</v>
      </c>
      <c r="U2126" s="23">
        <v>1286930435</v>
      </c>
      <c r="V2126" s="18">
        <f t="shared" si="136"/>
        <v>40463.819849537038</v>
      </c>
      <c r="W2126" s="18"/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133"/>
        <v>1.4200000000000001E-2</v>
      </c>
      <c r="P2127" s="6">
        <f t="shared" si="134"/>
        <v>31.555555555555557</v>
      </c>
      <c r="Q2127" s="6" t="s">
        <v>8332</v>
      </c>
      <c r="R2127" s="6" t="s">
        <v>8333</v>
      </c>
      <c r="S2127" s="23">
        <v>1438734833</v>
      </c>
      <c r="T2127" s="18">
        <f t="shared" si="135"/>
        <v>42220.815196759257</v>
      </c>
      <c r="U2127" s="23">
        <v>1436142833</v>
      </c>
      <c r="V2127" s="18">
        <f t="shared" si="136"/>
        <v>42190.815196759257</v>
      </c>
      <c r="W2127" s="18"/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133"/>
        <v>5.0000000000000001E-4</v>
      </c>
      <c r="P2128" s="6">
        <f t="shared" si="134"/>
        <v>5</v>
      </c>
      <c r="Q2128" s="6" t="s">
        <v>8332</v>
      </c>
      <c r="R2128" s="6" t="s">
        <v>8333</v>
      </c>
      <c r="S2128" s="23">
        <v>1418080887</v>
      </c>
      <c r="T2128" s="18">
        <f t="shared" si="135"/>
        <v>41981.76489583333</v>
      </c>
      <c r="U2128" s="23">
        <v>1415488887</v>
      </c>
      <c r="V2128" s="18">
        <f t="shared" si="136"/>
        <v>41951.76489583333</v>
      </c>
      <c r="W2128" s="18"/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133"/>
        <v>0.28842857142857142</v>
      </c>
      <c r="P2129" s="6">
        <f t="shared" si="134"/>
        <v>34.220338983050844</v>
      </c>
      <c r="Q2129" s="6" t="s">
        <v>8332</v>
      </c>
      <c r="R2129" s="6" t="s">
        <v>8333</v>
      </c>
      <c r="S2129" s="23">
        <v>1426158463</v>
      </c>
      <c r="T2129" s="18">
        <f t="shared" si="135"/>
        <v>42075.255358796298</v>
      </c>
      <c r="U2129" s="23">
        <v>1423570063</v>
      </c>
      <c r="V2129" s="18">
        <f t="shared" si="136"/>
        <v>42045.297025462962</v>
      </c>
      <c r="W2129" s="18"/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133"/>
        <v>1.6666666666666668E-3</v>
      </c>
      <c r="P2130" s="6">
        <f t="shared" si="134"/>
        <v>25</v>
      </c>
      <c r="Q2130" s="6" t="s">
        <v>8332</v>
      </c>
      <c r="R2130" s="6" t="s">
        <v>8333</v>
      </c>
      <c r="S2130" s="23">
        <v>1411324369</v>
      </c>
      <c r="T2130" s="18">
        <f t="shared" si="135"/>
        <v>41903.564456018517</v>
      </c>
      <c r="U2130" s="23">
        <v>1406140369</v>
      </c>
      <c r="V2130" s="18">
        <f t="shared" si="136"/>
        <v>41843.564456018517</v>
      </c>
      <c r="W2130" s="18"/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133"/>
        <v>0.11799999999999999</v>
      </c>
      <c r="P2131" s="6">
        <f t="shared" si="134"/>
        <v>19.666666666666668</v>
      </c>
      <c r="Q2131" s="6" t="s">
        <v>8332</v>
      </c>
      <c r="R2131" s="6" t="s">
        <v>8333</v>
      </c>
      <c r="S2131" s="23">
        <v>1457570100</v>
      </c>
      <c r="T2131" s="18">
        <f t="shared" si="135"/>
        <v>42438.815972222219</v>
      </c>
      <c r="U2131" s="23">
        <v>1454978100</v>
      </c>
      <c r="V2131" s="18">
        <f t="shared" si="136"/>
        <v>42408.815972222219</v>
      </c>
      <c r="W2131" s="18"/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133"/>
        <v>2.0238095238095236E-3</v>
      </c>
      <c r="P2132" s="6">
        <f t="shared" si="134"/>
        <v>21.25</v>
      </c>
      <c r="Q2132" s="6" t="s">
        <v>8332</v>
      </c>
      <c r="R2132" s="6" t="s">
        <v>8333</v>
      </c>
      <c r="S2132" s="23">
        <v>1408154663</v>
      </c>
      <c r="T2132" s="18">
        <f t="shared" si="135"/>
        <v>41866.87804398148</v>
      </c>
      <c r="U2132" s="23">
        <v>1405130663</v>
      </c>
      <c r="V2132" s="18">
        <f t="shared" si="136"/>
        <v>41831.87804398148</v>
      </c>
      <c r="W2132" s="18"/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133"/>
        <v>0.05</v>
      </c>
      <c r="P2133" s="6">
        <f t="shared" si="134"/>
        <v>8.3333333333333339</v>
      </c>
      <c r="Q2133" s="6" t="s">
        <v>8332</v>
      </c>
      <c r="R2133" s="6" t="s">
        <v>8333</v>
      </c>
      <c r="S2133" s="23">
        <v>1436677091</v>
      </c>
      <c r="T2133" s="18">
        <f t="shared" si="135"/>
        <v>42196.998738425922</v>
      </c>
      <c r="U2133" s="23">
        <v>1434085091</v>
      </c>
      <c r="V2133" s="18">
        <f t="shared" si="136"/>
        <v>42166.998738425922</v>
      </c>
      <c r="W2133" s="18"/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133"/>
        <v>2.1129899999999997E-2</v>
      </c>
      <c r="P2134" s="6">
        <f t="shared" si="134"/>
        <v>21.34333333333333</v>
      </c>
      <c r="Q2134" s="6" t="s">
        <v>8332</v>
      </c>
      <c r="R2134" s="6" t="s">
        <v>8333</v>
      </c>
      <c r="S2134" s="23">
        <v>1391427692</v>
      </c>
      <c r="T2134" s="18">
        <f t="shared" si="135"/>
        <v>41673.27884259259</v>
      </c>
      <c r="U2134" s="23">
        <v>1388835692</v>
      </c>
      <c r="V2134" s="18">
        <f t="shared" si="136"/>
        <v>41643.27884259259</v>
      </c>
      <c r="W2134" s="18"/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133"/>
        <v>1.6E-2</v>
      </c>
      <c r="P2135" s="6">
        <f t="shared" si="134"/>
        <v>5.333333333333333</v>
      </c>
      <c r="Q2135" s="6" t="s">
        <v>8332</v>
      </c>
      <c r="R2135" s="6" t="s">
        <v>8333</v>
      </c>
      <c r="S2135" s="23">
        <v>1303628340</v>
      </c>
      <c r="T2135" s="18">
        <f t="shared" si="135"/>
        <v>40657.082638888889</v>
      </c>
      <c r="U2135" s="23">
        <v>1300328399</v>
      </c>
      <c r="V2135" s="18">
        <f t="shared" si="136"/>
        <v>40618.888877314814</v>
      </c>
      <c r="W2135" s="18"/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133"/>
        <v>1.7333333333333333E-2</v>
      </c>
      <c r="P2136" s="6">
        <f t="shared" si="134"/>
        <v>34.666666666666664</v>
      </c>
      <c r="Q2136" s="6" t="s">
        <v>8332</v>
      </c>
      <c r="R2136" s="6" t="s">
        <v>8333</v>
      </c>
      <c r="S2136" s="23">
        <v>1367097391</v>
      </c>
      <c r="T2136" s="18">
        <f t="shared" si="135"/>
        <v>41391.678136574068</v>
      </c>
      <c r="U2136" s="23">
        <v>1364505391</v>
      </c>
      <c r="V2136" s="18">
        <f t="shared" si="136"/>
        <v>41361.678136574068</v>
      </c>
      <c r="W2136" s="18"/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133"/>
        <v>9.5600000000000004E-2</v>
      </c>
      <c r="P2137" s="6">
        <f t="shared" si="134"/>
        <v>21.727272727272727</v>
      </c>
      <c r="Q2137" s="6" t="s">
        <v>8332</v>
      </c>
      <c r="R2137" s="6" t="s">
        <v>8333</v>
      </c>
      <c r="S2137" s="23">
        <v>1349392033</v>
      </c>
      <c r="T2137" s="18">
        <f t="shared" si="135"/>
        <v>41186.755011574074</v>
      </c>
      <c r="U2137" s="23">
        <v>1346800033</v>
      </c>
      <c r="V2137" s="18">
        <f t="shared" si="136"/>
        <v>41156.755011574074</v>
      </c>
      <c r="W2137" s="18"/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133"/>
        <v>5.9612499999999998E-4</v>
      </c>
      <c r="P2138" s="6">
        <f t="shared" si="134"/>
        <v>11.922499999999999</v>
      </c>
      <c r="Q2138" s="6" t="s">
        <v>8332</v>
      </c>
      <c r="R2138" s="6" t="s">
        <v>8333</v>
      </c>
      <c r="S2138" s="23">
        <v>1382184786</v>
      </c>
      <c r="T2138" s="18">
        <f t="shared" si="135"/>
        <v>41566.300763888888</v>
      </c>
      <c r="U2138" s="23">
        <v>1379592786</v>
      </c>
      <c r="V2138" s="18">
        <f t="shared" si="136"/>
        <v>41536.300763888888</v>
      </c>
      <c r="W2138" s="18"/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133"/>
        <v>0.28405999999999998</v>
      </c>
      <c r="P2139" s="6">
        <f t="shared" si="134"/>
        <v>26.59737827715356</v>
      </c>
      <c r="Q2139" s="6" t="s">
        <v>8332</v>
      </c>
      <c r="R2139" s="6" t="s">
        <v>8333</v>
      </c>
      <c r="S2139" s="23">
        <v>1417804229</v>
      </c>
      <c r="T2139" s="18">
        <f t="shared" si="135"/>
        <v>41978.562835648147</v>
      </c>
      <c r="U2139" s="23">
        <v>1415212229</v>
      </c>
      <c r="V2139" s="18">
        <f t="shared" si="136"/>
        <v>41948.562835648147</v>
      </c>
      <c r="W2139" s="18"/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133"/>
        <v>0.128</v>
      </c>
      <c r="P2140" s="6">
        <f t="shared" si="134"/>
        <v>10.666666666666666</v>
      </c>
      <c r="Q2140" s="6" t="s">
        <v>8332</v>
      </c>
      <c r="R2140" s="6" t="s">
        <v>8333</v>
      </c>
      <c r="S2140" s="23">
        <v>1383959939</v>
      </c>
      <c r="T2140" s="18">
        <f t="shared" si="135"/>
        <v>41586.846516203703</v>
      </c>
      <c r="U2140" s="23">
        <v>1381364339</v>
      </c>
      <c r="V2140" s="18">
        <f t="shared" si="136"/>
        <v>41556.804849537039</v>
      </c>
      <c r="W2140" s="18"/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133"/>
        <v>5.4199999999999998E-2</v>
      </c>
      <c r="P2141" s="6">
        <f t="shared" si="134"/>
        <v>29.035714285714285</v>
      </c>
      <c r="Q2141" s="6" t="s">
        <v>8332</v>
      </c>
      <c r="R2141" s="6" t="s">
        <v>8333</v>
      </c>
      <c r="S2141" s="23">
        <v>1478196008</v>
      </c>
      <c r="T2141" s="18">
        <f t="shared" si="135"/>
        <v>42677.541759259257</v>
      </c>
      <c r="U2141" s="23">
        <v>1475604008</v>
      </c>
      <c r="V2141" s="18">
        <f t="shared" si="136"/>
        <v>42647.541759259257</v>
      </c>
      <c r="W2141" s="18"/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133"/>
        <v>1.1199999999999999E-3</v>
      </c>
      <c r="P2142" s="6">
        <f t="shared" si="134"/>
        <v>50.909090909090907</v>
      </c>
      <c r="Q2142" s="6" t="s">
        <v>8332</v>
      </c>
      <c r="R2142" s="6" t="s">
        <v>8333</v>
      </c>
      <c r="S2142" s="23">
        <v>1357934424</v>
      </c>
      <c r="T2142" s="18">
        <f t="shared" si="135"/>
        <v>41285.625277777777</v>
      </c>
      <c r="U2142" s="23">
        <v>1355342424</v>
      </c>
      <c r="V2142" s="18">
        <f t="shared" si="136"/>
        <v>41255.625277777777</v>
      </c>
      <c r="W2142" s="18"/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133"/>
        <v>0</v>
      </c>
      <c r="P2143" s="6">
        <f t="shared" si="134"/>
        <v>0</v>
      </c>
      <c r="Q2143" s="6" t="s">
        <v>8332</v>
      </c>
      <c r="R2143" s="6" t="s">
        <v>8333</v>
      </c>
      <c r="S2143" s="23">
        <v>1415947159</v>
      </c>
      <c r="T2143" s="18">
        <f t="shared" si="135"/>
        <v>41957.068969907406</v>
      </c>
      <c r="U2143" s="23">
        <v>1413351559</v>
      </c>
      <c r="V2143" s="18">
        <f t="shared" si="136"/>
        <v>41927.027303240735</v>
      </c>
      <c r="W2143" s="18"/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133"/>
        <v>5.7238095238095241E-2</v>
      </c>
      <c r="P2144" s="6">
        <f t="shared" si="134"/>
        <v>50.083333333333336</v>
      </c>
      <c r="Q2144" s="6" t="s">
        <v>8332</v>
      </c>
      <c r="R2144" s="6" t="s">
        <v>8333</v>
      </c>
      <c r="S2144" s="23">
        <v>1451494210</v>
      </c>
      <c r="T2144" s="18">
        <f t="shared" si="135"/>
        <v>42368.493171296293</v>
      </c>
      <c r="U2144" s="23">
        <v>1449075010</v>
      </c>
      <c r="V2144" s="18">
        <f t="shared" si="136"/>
        <v>42340.493171296293</v>
      </c>
      <c r="W2144" s="18"/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133"/>
        <v>0.1125</v>
      </c>
      <c r="P2145" s="6">
        <f t="shared" si="134"/>
        <v>45</v>
      </c>
      <c r="Q2145" s="6" t="s">
        <v>8332</v>
      </c>
      <c r="R2145" s="6" t="s">
        <v>8333</v>
      </c>
      <c r="S2145" s="23">
        <v>1279738800</v>
      </c>
      <c r="T2145" s="18">
        <f t="shared" si="135"/>
        <v>40380.583333333328</v>
      </c>
      <c r="U2145" s="23">
        <v>1275599812</v>
      </c>
      <c r="V2145" s="18">
        <f t="shared" si="136"/>
        <v>40332.678379629629</v>
      </c>
      <c r="W2145" s="18"/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133"/>
        <v>1.7098591549295775E-2</v>
      </c>
      <c r="P2146" s="6">
        <f t="shared" si="134"/>
        <v>25.291666666666668</v>
      </c>
      <c r="Q2146" s="6" t="s">
        <v>8332</v>
      </c>
      <c r="R2146" s="6" t="s">
        <v>8333</v>
      </c>
      <c r="S2146" s="23">
        <v>1379164040</v>
      </c>
      <c r="T2146" s="18">
        <f t="shared" si="135"/>
        <v>41531.338425925926</v>
      </c>
      <c r="U2146" s="23">
        <v>1376399240</v>
      </c>
      <c r="V2146" s="18">
        <f t="shared" si="136"/>
        <v>41499.338425925926</v>
      </c>
      <c r="W2146" s="18"/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133"/>
        <v>0.30433333333333334</v>
      </c>
      <c r="P2147" s="6">
        <f t="shared" si="134"/>
        <v>51.292134831460672</v>
      </c>
      <c r="Q2147" s="6" t="s">
        <v>8332</v>
      </c>
      <c r="R2147" s="6" t="s">
        <v>8333</v>
      </c>
      <c r="S2147" s="23">
        <v>1385534514</v>
      </c>
      <c r="T2147" s="18">
        <f t="shared" si="135"/>
        <v>41605.070763888885</v>
      </c>
      <c r="U2147" s="23">
        <v>1382938914</v>
      </c>
      <c r="V2147" s="18">
        <f t="shared" si="136"/>
        <v>41575.029097222221</v>
      </c>
      <c r="W2147" s="18"/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133"/>
        <v>2.0000000000000001E-4</v>
      </c>
      <c r="P2148" s="6">
        <f t="shared" si="134"/>
        <v>1</v>
      </c>
      <c r="Q2148" s="6" t="s">
        <v>8332</v>
      </c>
      <c r="R2148" s="6" t="s">
        <v>8333</v>
      </c>
      <c r="S2148" s="23">
        <v>1455207510</v>
      </c>
      <c r="T2148" s="18">
        <f t="shared" si="135"/>
        <v>42411.471180555549</v>
      </c>
      <c r="U2148" s="23">
        <v>1453997910</v>
      </c>
      <c r="V2148" s="18">
        <f t="shared" si="136"/>
        <v>42397.471180555549</v>
      </c>
      <c r="W2148" s="18"/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133"/>
        <v>6.9641025641025639E-3</v>
      </c>
      <c r="P2149" s="6">
        <f t="shared" si="134"/>
        <v>49.381818181818183</v>
      </c>
      <c r="Q2149" s="6" t="s">
        <v>8332</v>
      </c>
      <c r="R2149" s="6" t="s">
        <v>8333</v>
      </c>
      <c r="S2149" s="23">
        <v>1416125148</v>
      </c>
      <c r="T2149" s="18">
        <f t="shared" si="135"/>
        <v>41959.129027777781</v>
      </c>
      <c r="U2149" s="23">
        <v>1413356748</v>
      </c>
      <c r="V2149" s="18">
        <f t="shared" si="136"/>
        <v>41927.087361111109</v>
      </c>
      <c r="W2149" s="18"/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133"/>
        <v>0.02</v>
      </c>
      <c r="P2150" s="6">
        <f t="shared" si="134"/>
        <v>1</v>
      </c>
      <c r="Q2150" s="6" t="s">
        <v>8332</v>
      </c>
      <c r="R2150" s="6" t="s">
        <v>8333</v>
      </c>
      <c r="S2150" s="23">
        <v>1427992582</v>
      </c>
      <c r="T2150" s="18">
        <f t="shared" si="135"/>
        <v>42096.483587962961</v>
      </c>
      <c r="U2150" s="23">
        <v>1425404182</v>
      </c>
      <c r="V2150" s="18">
        <f t="shared" si="136"/>
        <v>42066.525254629632</v>
      </c>
      <c r="W2150" s="18"/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133"/>
        <v>0</v>
      </c>
      <c r="P2151" s="6">
        <f t="shared" si="134"/>
        <v>0</v>
      </c>
      <c r="Q2151" s="6" t="s">
        <v>8332</v>
      </c>
      <c r="R2151" s="6" t="s">
        <v>8333</v>
      </c>
      <c r="S2151" s="23">
        <v>1280534400</v>
      </c>
      <c r="T2151" s="18">
        <f t="shared" si="135"/>
        <v>40389.791666666664</v>
      </c>
      <c r="U2151" s="23">
        <v>1277512556</v>
      </c>
      <c r="V2151" s="18">
        <f t="shared" si="136"/>
        <v>40354.816620370366</v>
      </c>
      <c r="W2151" s="18"/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133"/>
        <v>8.0999999999999996E-3</v>
      </c>
      <c r="P2152" s="6">
        <f t="shared" si="134"/>
        <v>101.25</v>
      </c>
      <c r="Q2152" s="6" t="s">
        <v>8332</v>
      </c>
      <c r="R2152" s="6" t="s">
        <v>8333</v>
      </c>
      <c r="S2152" s="23">
        <v>1468392599</v>
      </c>
      <c r="T2152" s="18">
        <f t="shared" si="135"/>
        <v>42564.076377314814</v>
      </c>
      <c r="U2152" s="23">
        <v>1465800599</v>
      </c>
      <c r="V2152" s="18">
        <f t="shared" si="136"/>
        <v>42534.076377314814</v>
      </c>
      <c r="W2152" s="18"/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133"/>
        <v>2.6222222222222224E-3</v>
      </c>
      <c r="P2153" s="6">
        <f t="shared" si="134"/>
        <v>19.666666666666668</v>
      </c>
      <c r="Q2153" s="6" t="s">
        <v>8332</v>
      </c>
      <c r="R2153" s="6" t="s">
        <v>8333</v>
      </c>
      <c r="S2153" s="23">
        <v>1467231614</v>
      </c>
      <c r="T2153" s="18">
        <f t="shared" si="135"/>
        <v>42550.639050925922</v>
      </c>
      <c r="U2153" s="23">
        <v>1464639614</v>
      </c>
      <c r="V2153" s="18">
        <f t="shared" si="136"/>
        <v>42520.639050925922</v>
      </c>
      <c r="W2153" s="18"/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133"/>
        <v>1.6666666666666668E-3</v>
      </c>
      <c r="P2154" s="6">
        <f t="shared" si="134"/>
        <v>12.5</v>
      </c>
      <c r="Q2154" s="6" t="s">
        <v>8332</v>
      </c>
      <c r="R2154" s="6" t="s">
        <v>8333</v>
      </c>
      <c r="S2154" s="23">
        <v>1394909909</v>
      </c>
      <c r="T2154" s="18">
        <f t="shared" si="135"/>
        <v>41713.582280092589</v>
      </c>
      <c r="U2154" s="23">
        <v>1392321509</v>
      </c>
      <c r="V2154" s="18">
        <f t="shared" si="136"/>
        <v>41683.62394675926</v>
      </c>
      <c r="W2154" s="18"/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133"/>
        <v>9.1244548809124457E-5</v>
      </c>
      <c r="P2155" s="6">
        <f t="shared" si="134"/>
        <v>8.5</v>
      </c>
      <c r="Q2155" s="6" t="s">
        <v>8332</v>
      </c>
      <c r="R2155" s="6" t="s">
        <v>8333</v>
      </c>
      <c r="S2155" s="23">
        <v>1420876740</v>
      </c>
      <c r="T2155" s="18">
        <f t="shared" si="135"/>
        <v>42014.124305555553</v>
      </c>
      <c r="U2155" s="23">
        <v>1417470718</v>
      </c>
      <c r="V2155" s="18">
        <f t="shared" si="136"/>
        <v>41974.702754629623</v>
      </c>
      <c r="W2155" s="18"/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133"/>
        <v>8.0000000000000002E-3</v>
      </c>
      <c r="P2156" s="6">
        <f t="shared" si="134"/>
        <v>1</v>
      </c>
      <c r="Q2156" s="6" t="s">
        <v>8332</v>
      </c>
      <c r="R2156" s="6" t="s">
        <v>8333</v>
      </c>
      <c r="S2156" s="23">
        <v>1390921827</v>
      </c>
      <c r="T2156" s="18">
        <f t="shared" si="135"/>
        <v>41667.42392361111</v>
      </c>
      <c r="U2156" s="23">
        <v>1389193827</v>
      </c>
      <c r="V2156" s="18">
        <f t="shared" si="136"/>
        <v>41647.42392361111</v>
      </c>
      <c r="W2156" s="18"/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133"/>
        <v>2.3E-2</v>
      </c>
      <c r="P2157" s="6">
        <f t="shared" si="134"/>
        <v>23</v>
      </c>
      <c r="Q2157" s="6" t="s">
        <v>8332</v>
      </c>
      <c r="R2157" s="6" t="s">
        <v>8333</v>
      </c>
      <c r="S2157" s="23">
        <v>1459443385</v>
      </c>
      <c r="T2157" s="18">
        <f t="shared" si="135"/>
        <v>42460.497511574074</v>
      </c>
      <c r="U2157" s="23">
        <v>1456854985</v>
      </c>
      <c r="V2157" s="18">
        <f t="shared" si="136"/>
        <v>42430.539178240739</v>
      </c>
      <c r="W2157" s="18"/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133"/>
        <v>2.6660714285714284E-2</v>
      </c>
      <c r="P2158" s="6">
        <f t="shared" si="134"/>
        <v>17.987951807228917</v>
      </c>
      <c r="Q2158" s="6" t="s">
        <v>8332</v>
      </c>
      <c r="R2158" s="6" t="s">
        <v>8333</v>
      </c>
      <c r="S2158" s="23">
        <v>1379363406</v>
      </c>
      <c r="T2158" s="18">
        <f t="shared" si="135"/>
        <v>41533.645902777775</v>
      </c>
      <c r="U2158" s="23">
        <v>1375475406</v>
      </c>
      <c r="V2158" s="18">
        <f t="shared" si="136"/>
        <v>41488.645902777775</v>
      </c>
      <c r="W2158" s="18"/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133"/>
        <v>0.28192</v>
      </c>
      <c r="P2159" s="6">
        <f t="shared" si="134"/>
        <v>370.94736842105266</v>
      </c>
      <c r="Q2159" s="6" t="s">
        <v>8332</v>
      </c>
      <c r="R2159" s="6" t="s">
        <v>8333</v>
      </c>
      <c r="S2159" s="23">
        <v>1482479940</v>
      </c>
      <c r="T2159" s="18">
        <f t="shared" si="135"/>
        <v>42727.124305555553</v>
      </c>
      <c r="U2159" s="23">
        <v>1479684783</v>
      </c>
      <c r="V2159" s="18">
        <f t="shared" si="136"/>
        <v>42694.772951388884</v>
      </c>
      <c r="W2159" s="18"/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133"/>
        <v>6.5900366666666668E-2</v>
      </c>
      <c r="P2160" s="6">
        <f t="shared" si="134"/>
        <v>63.569485530546629</v>
      </c>
      <c r="Q2160" s="6" t="s">
        <v>8332</v>
      </c>
      <c r="R2160" s="6" t="s">
        <v>8333</v>
      </c>
      <c r="S2160" s="23">
        <v>1360009774</v>
      </c>
      <c r="T2160" s="18">
        <f t="shared" si="135"/>
        <v>41309.645532407405</v>
      </c>
      <c r="U2160" s="23">
        <v>1356121774</v>
      </c>
      <c r="V2160" s="18">
        <f t="shared" si="136"/>
        <v>41264.645532407405</v>
      </c>
      <c r="W2160" s="18"/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133"/>
        <v>7.2222222222222219E-3</v>
      </c>
      <c r="P2161" s="6">
        <f t="shared" si="134"/>
        <v>13</v>
      </c>
      <c r="Q2161" s="6" t="s">
        <v>8332</v>
      </c>
      <c r="R2161" s="6" t="s">
        <v>8333</v>
      </c>
      <c r="S2161" s="23">
        <v>1310837574</v>
      </c>
      <c r="T2161" s="18">
        <f t="shared" si="135"/>
        <v>40740.522847222222</v>
      </c>
      <c r="U2161" s="23">
        <v>1308245574</v>
      </c>
      <c r="V2161" s="18">
        <f t="shared" si="136"/>
        <v>40710.522847222222</v>
      </c>
      <c r="W2161" s="18"/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133"/>
        <v>8.5000000000000006E-3</v>
      </c>
      <c r="P2162" s="6">
        <f t="shared" si="134"/>
        <v>5.3125</v>
      </c>
      <c r="Q2162" s="6" t="s">
        <v>8332</v>
      </c>
      <c r="R2162" s="6" t="s">
        <v>8333</v>
      </c>
      <c r="S2162" s="23">
        <v>1337447105</v>
      </c>
      <c r="T2162" s="18">
        <f t="shared" si="135"/>
        <v>41048.503530092588</v>
      </c>
      <c r="U2162" s="23">
        <v>1334855105</v>
      </c>
      <c r="V2162" s="18">
        <f t="shared" si="136"/>
        <v>41018.503530092588</v>
      </c>
      <c r="W2162" s="18"/>
    </row>
    <row r="2163" spans="1:2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0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133"/>
        <v>1.1575</v>
      </c>
      <c r="P2163" s="6">
        <f t="shared" si="134"/>
        <v>35.615384615384613</v>
      </c>
      <c r="Q2163" s="6" t="s">
        <v>8324</v>
      </c>
      <c r="R2163" s="6" t="s">
        <v>8325</v>
      </c>
      <c r="S2163" s="23">
        <v>1443040059</v>
      </c>
      <c r="T2163" s="18">
        <f t="shared" si="135"/>
        <v>42270.644201388888</v>
      </c>
      <c r="U2163" s="23">
        <v>1440448059</v>
      </c>
      <c r="V2163" s="18">
        <f t="shared" si="136"/>
        <v>42240.644201388888</v>
      </c>
      <c r="W2163" s="18"/>
    </row>
    <row r="2164" spans="1:2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0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133"/>
        <v>1.1226666666666667</v>
      </c>
      <c r="P2164" s="6">
        <f t="shared" si="134"/>
        <v>87.103448275862064</v>
      </c>
      <c r="Q2164" s="6" t="s">
        <v>8324</v>
      </c>
      <c r="R2164" s="6" t="s">
        <v>8325</v>
      </c>
      <c r="S2164" s="23">
        <v>1406226191</v>
      </c>
      <c r="T2164" s="18">
        <f t="shared" si="135"/>
        <v>41844.557766203703</v>
      </c>
      <c r="U2164" s="23">
        <v>1403547791</v>
      </c>
      <c r="V2164" s="18">
        <f t="shared" si="136"/>
        <v>41813.557766203703</v>
      </c>
      <c r="W2164" s="18"/>
    </row>
    <row r="2165" spans="1:2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0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133"/>
        <v>1.3220000000000001</v>
      </c>
      <c r="P2165" s="6">
        <f t="shared" si="134"/>
        <v>75.11363636363636</v>
      </c>
      <c r="Q2165" s="6" t="s">
        <v>8324</v>
      </c>
      <c r="R2165" s="6" t="s">
        <v>8325</v>
      </c>
      <c r="S2165" s="23">
        <v>1433735400</v>
      </c>
      <c r="T2165" s="18">
        <f t="shared" si="135"/>
        <v>42162.951388888883</v>
      </c>
      <c r="U2165" s="23">
        <v>1429306520</v>
      </c>
      <c r="V2165" s="18">
        <f t="shared" si="136"/>
        <v>42111.691203703704</v>
      </c>
      <c r="W2165" s="18"/>
    </row>
    <row r="2166" spans="1:2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0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133"/>
        <v>1.0263636363636364</v>
      </c>
      <c r="P2166" s="6">
        <f t="shared" si="134"/>
        <v>68.01204819277109</v>
      </c>
      <c r="Q2166" s="6" t="s">
        <v>8324</v>
      </c>
      <c r="R2166" s="6" t="s">
        <v>8325</v>
      </c>
      <c r="S2166" s="23">
        <v>1466827140</v>
      </c>
      <c r="T2166" s="18">
        <f t="shared" si="135"/>
        <v>42545.957638888889</v>
      </c>
      <c r="U2166" s="23">
        <v>1464196414</v>
      </c>
      <c r="V2166" s="18">
        <f t="shared" si="136"/>
        <v>42515.509421296294</v>
      </c>
      <c r="W2166" s="18"/>
    </row>
    <row r="2167" spans="1:2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0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133"/>
        <v>1.3864000000000001</v>
      </c>
      <c r="P2167" s="6">
        <f t="shared" si="134"/>
        <v>29.623931623931625</v>
      </c>
      <c r="Q2167" s="6" t="s">
        <v>8324</v>
      </c>
      <c r="R2167" s="6" t="s">
        <v>8325</v>
      </c>
      <c r="S2167" s="23">
        <v>1460127635</v>
      </c>
      <c r="T2167" s="18">
        <f t="shared" si="135"/>
        <v>42468.417071759257</v>
      </c>
      <c r="U2167" s="23">
        <v>1457539235</v>
      </c>
      <c r="V2167" s="18">
        <f t="shared" si="136"/>
        <v>42438.458738425928</v>
      </c>
      <c r="W2167" s="18"/>
    </row>
    <row r="2168" spans="1:2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0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133"/>
        <v>1.466</v>
      </c>
      <c r="P2168" s="6">
        <f t="shared" si="134"/>
        <v>91.625</v>
      </c>
      <c r="Q2168" s="6" t="s">
        <v>8324</v>
      </c>
      <c r="R2168" s="6" t="s">
        <v>8325</v>
      </c>
      <c r="S2168" s="23">
        <v>1417813618</v>
      </c>
      <c r="T2168" s="18">
        <f t="shared" si="135"/>
        <v>41978.671504629623</v>
      </c>
      <c r="U2168" s="23">
        <v>1413922018</v>
      </c>
      <c r="V2168" s="18">
        <f t="shared" si="136"/>
        <v>41933.629837962959</v>
      </c>
      <c r="W2168" s="18"/>
    </row>
    <row r="2169" spans="1:2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0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133"/>
        <v>1.2</v>
      </c>
      <c r="P2169" s="6">
        <f t="shared" si="134"/>
        <v>22.5</v>
      </c>
      <c r="Q2169" s="6" t="s">
        <v>8324</v>
      </c>
      <c r="R2169" s="6" t="s">
        <v>8325</v>
      </c>
      <c r="S2169" s="23">
        <v>1347672937</v>
      </c>
      <c r="T2169" s="18">
        <f t="shared" si="135"/>
        <v>41166.858067129629</v>
      </c>
      <c r="U2169" s="23">
        <v>1346463337</v>
      </c>
      <c r="V2169" s="18">
        <f t="shared" si="136"/>
        <v>41152.858067129629</v>
      </c>
      <c r="W2169" s="18"/>
    </row>
    <row r="2170" spans="1:2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133"/>
        <v>1.215816111111111</v>
      </c>
      <c r="P2170" s="6">
        <f t="shared" si="134"/>
        <v>64.366735294117646</v>
      </c>
      <c r="Q2170" s="6" t="s">
        <v>8324</v>
      </c>
      <c r="R2170" s="6" t="s">
        <v>8325</v>
      </c>
      <c r="S2170" s="23">
        <v>1486702800</v>
      </c>
      <c r="T2170" s="18">
        <f t="shared" si="135"/>
        <v>42775.999999999993</v>
      </c>
      <c r="U2170" s="23">
        <v>1484058261</v>
      </c>
      <c r="V2170" s="18">
        <f t="shared" si="136"/>
        <v>42745.391909722217</v>
      </c>
      <c r="W2170" s="18"/>
    </row>
    <row r="2171" spans="1:2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0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133"/>
        <v>1</v>
      </c>
      <c r="P2171" s="6">
        <f t="shared" si="134"/>
        <v>21.857142857142858</v>
      </c>
      <c r="Q2171" s="6" t="s">
        <v>8324</v>
      </c>
      <c r="R2171" s="6" t="s">
        <v>8325</v>
      </c>
      <c r="S2171" s="23">
        <v>1488473351</v>
      </c>
      <c r="T2171" s="18">
        <f t="shared" si="135"/>
        <v>42796.492488425924</v>
      </c>
      <c r="U2171" s="23">
        <v>1488214151</v>
      </c>
      <c r="V2171" s="18">
        <f t="shared" si="136"/>
        <v>42793.492488425924</v>
      </c>
      <c r="W2171" s="18"/>
    </row>
    <row r="2172" spans="1:2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0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133"/>
        <v>1.8085714285714285</v>
      </c>
      <c r="P2172" s="6">
        <f t="shared" si="134"/>
        <v>33.315789473684212</v>
      </c>
      <c r="Q2172" s="6" t="s">
        <v>8324</v>
      </c>
      <c r="R2172" s="6" t="s">
        <v>8325</v>
      </c>
      <c r="S2172" s="23">
        <v>1440266422</v>
      </c>
      <c r="T2172" s="18">
        <f t="shared" si="135"/>
        <v>42238.541921296295</v>
      </c>
      <c r="U2172" s="23">
        <v>1436810422</v>
      </c>
      <c r="V2172" s="18">
        <f t="shared" si="136"/>
        <v>42198.541921296295</v>
      </c>
      <c r="W2172" s="18"/>
    </row>
    <row r="2173" spans="1:2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0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133"/>
        <v>1.0607500000000001</v>
      </c>
      <c r="P2173" s="6">
        <f t="shared" si="134"/>
        <v>90.276595744680847</v>
      </c>
      <c r="Q2173" s="6" t="s">
        <v>8324</v>
      </c>
      <c r="R2173" s="6" t="s">
        <v>8325</v>
      </c>
      <c r="S2173" s="23">
        <v>1434949200</v>
      </c>
      <c r="T2173" s="18">
        <f t="shared" si="135"/>
        <v>42176.999999999993</v>
      </c>
      <c r="U2173" s="23">
        <v>1431903495</v>
      </c>
      <c r="V2173" s="18">
        <f t="shared" si="136"/>
        <v>42141.748784722215</v>
      </c>
      <c r="W2173" s="18"/>
    </row>
    <row r="2174" spans="1:2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0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133"/>
        <v>1</v>
      </c>
      <c r="P2174" s="6">
        <f t="shared" si="134"/>
        <v>76.92307692307692</v>
      </c>
      <c r="Q2174" s="6" t="s">
        <v>8324</v>
      </c>
      <c r="R2174" s="6" t="s">
        <v>8325</v>
      </c>
      <c r="S2174" s="23">
        <v>1429365320</v>
      </c>
      <c r="T2174" s="18">
        <f t="shared" si="135"/>
        <v>42112.371759259258</v>
      </c>
      <c r="U2174" s="23">
        <v>1426773320</v>
      </c>
      <c r="V2174" s="18">
        <f t="shared" si="136"/>
        <v>42082.371759259258</v>
      </c>
      <c r="W2174" s="18"/>
    </row>
    <row r="2175" spans="1:2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0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133"/>
        <v>1.2692857142857144</v>
      </c>
      <c r="P2175" s="6">
        <f t="shared" si="134"/>
        <v>59.233333333333334</v>
      </c>
      <c r="Q2175" s="6" t="s">
        <v>8324</v>
      </c>
      <c r="R2175" s="6" t="s">
        <v>8325</v>
      </c>
      <c r="S2175" s="23">
        <v>1378785540</v>
      </c>
      <c r="T2175" s="18">
        <f t="shared" si="135"/>
        <v>41526.957638888889</v>
      </c>
      <c r="U2175" s="23">
        <v>1376066243</v>
      </c>
      <c r="V2175" s="18">
        <f t="shared" si="136"/>
        <v>41495.484293981477</v>
      </c>
      <c r="W2175" s="18"/>
    </row>
    <row r="2176" spans="1:2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0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133"/>
        <v>1.0297499999999999</v>
      </c>
      <c r="P2176" s="6">
        <f t="shared" si="134"/>
        <v>65.38095238095238</v>
      </c>
      <c r="Q2176" s="6" t="s">
        <v>8324</v>
      </c>
      <c r="R2176" s="6" t="s">
        <v>8325</v>
      </c>
      <c r="S2176" s="23">
        <v>1462453307</v>
      </c>
      <c r="T2176" s="18">
        <f t="shared" si="135"/>
        <v>42495.334571759253</v>
      </c>
      <c r="U2176" s="23">
        <v>1459861307</v>
      </c>
      <c r="V2176" s="18">
        <f t="shared" si="136"/>
        <v>42465.334571759253</v>
      </c>
      <c r="W2176" s="18"/>
    </row>
    <row r="2177" spans="1:2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0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133"/>
        <v>2.5</v>
      </c>
      <c r="P2177" s="6">
        <f t="shared" si="134"/>
        <v>67.307692307692307</v>
      </c>
      <c r="Q2177" s="6" t="s">
        <v>8324</v>
      </c>
      <c r="R2177" s="6" t="s">
        <v>8325</v>
      </c>
      <c r="S2177" s="23">
        <v>1469059986</v>
      </c>
      <c r="T2177" s="18">
        <f t="shared" si="135"/>
        <v>42571.800763888888</v>
      </c>
      <c r="U2177" s="23">
        <v>1468455186</v>
      </c>
      <c r="V2177" s="18">
        <f t="shared" si="136"/>
        <v>42564.800763888888</v>
      </c>
      <c r="W2177" s="18"/>
    </row>
    <row r="2178" spans="1:2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0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si="133"/>
        <v>1.2602</v>
      </c>
      <c r="P2178" s="6">
        <f t="shared" si="134"/>
        <v>88.74647887323944</v>
      </c>
      <c r="Q2178" s="6" t="s">
        <v>8324</v>
      </c>
      <c r="R2178" s="6" t="s">
        <v>8325</v>
      </c>
      <c r="S2178" s="23">
        <v>1430579509</v>
      </c>
      <c r="T2178" s="18">
        <f t="shared" si="135"/>
        <v>42126.424872685187</v>
      </c>
      <c r="U2178" s="23">
        <v>1427987509</v>
      </c>
      <c r="V2178" s="18">
        <f t="shared" si="136"/>
        <v>42096.424872685187</v>
      </c>
      <c r="W2178" s="18"/>
    </row>
    <row r="2179" spans="1:2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0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ref="O2179:O2242" si="137">E2179/D2179</f>
        <v>1.0012000000000001</v>
      </c>
      <c r="P2179" s="6">
        <f t="shared" ref="P2179:P2242" si="138">IFERROR(E2179/L2179,0)</f>
        <v>65.868421052631575</v>
      </c>
      <c r="Q2179" s="6" t="s">
        <v>8324</v>
      </c>
      <c r="R2179" s="6" t="s">
        <v>8325</v>
      </c>
      <c r="S2179" s="23">
        <v>1465192867</v>
      </c>
      <c r="T2179" s="18">
        <f t="shared" ref="T2179:T2242" si="139">(S2179/86400)+25569+(-5/24)</f>
        <v>42527.042442129627</v>
      </c>
      <c r="U2179" s="23">
        <v>1463032867</v>
      </c>
      <c r="V2179" s="18">
        <f t="shared" ref="V2179:V2242" si="140">(U2179/86400)+25569+(-5/24)</f>
        <v>42502.042442129627</v>
      </c>
      <c r="W2179" s="18"/>
    </row>
    <row r="2180" spans="1:2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137"/>
        <v>1.3864000000000001</v>
      </c>
      <c r="P2180" s="6">
        <f t="shared" si="138"/>
        <v>40.349243306169967</v>
      </c>
      <c r="Q2180" s="6" t="s">
        <v>8324</v>
      </c>
      <c r="R2180" s="6" t="s">
        <v>8325</v>
      </c>
      <c r="S2180" s="23">
        <v>1484752597</v>
      </c>
      <c r="T2180" s="18">
        <f t="shared" si="139"/>
        <v>42753.428206018514</v>
      </c>
      <c r="U2180" s="23">
        <v>1482160597</v>
      </c>
      <c r="V2180" s="18">
        <f t="shared" si="140"/>
        <v>42723.428206018514</v>
      </c>
      <c r="W2180" s="18"/>
    </row>
    <row r="2181" spans="1:2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0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137"/>
        <v>1.6140000000000001</v>
      </c>
      <c r="P2181" s="6">
        <f t="shared" si="138"/>
        <v>76.857142857142861</v>
      </c>
      <c r="Q2181" s="6" t="s">
        <v>8324</v>
      </c>
      <c r="R2181" s="6" t="s">
        <v>8325</v>
      </c>
      <c r="S2181" s="23">
        <v>1428725192</v>
      </c>
      <c r="T2181" s="18">
        <f t="shared" si="139"/>
        <v>42104.962870370371</v>
      </c>
      <c r="U2181" s="23">
        <v>1426133192</v>
      </c>
      <c r="V2181" s="18">
        <f t="shared" si="140"/>
        <v>42074.962870370371</v>
      </c>
      <c r="W2181" s="18"/>
    </row>
    <row r="2182" spans="1:2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0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137"/>
        <v>1.071842</v>
      </c>
      <c r="P2182" s="6">
        <f t="shared" si="138"/>
        <v>68.707820512820518</v>
      </c>
      <c r="Q2182" s="6" t="s">
        <v>8324</v>
      </c>
      <c r="R2182" s="6" t="s">
        <v>8325</v>
      </c>
      <c r="S2182" s="23">
        <v>1447434268</v>
      </c>
      <c r="T2182" s="18">
        <f t="shared" si="139"/>
        <v>42321.503101851849</v>
      </c>
      <c r="U2182" s="23">
        <v>1443801868</v>
      </c>
      <c r="V2182" s="18">
        <f t="shared" si="140"/>
        <v>42279.461435185185</v>
      </c>
      <c r="W2182" s="18"/>
    </row>
    <row r="2183" spans="1:2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0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137"/>
        <v>1.5309999999999999</v>
      </c>
      <c r="P2183" s="6">
        <f t="shared" si="138"/>
        <v>57.773584905660378</v>
      </c>
      <c r="Q2183" s="6" t="s">
        <v>8332</v>
      </c>
      <c r="R2183" s="6" t="s">
        <v>8350</v>
      </c>
      <c r="S2183" s="23">
        <v>1487635653</v>
      </c>
      <c r="T2183" s="18">
        <f t="shared" si="139"/>
        <v>42786.796909722216</v>
      </c>
      <c r="U2183" s="23">
        <v>1486426053</v>
      </c>
      <c r="V2183" s="18">
        <f t="shared" si="140"/>
        <v>42772.796909722216</v>
      </c>
      <c r="W2183" s="18"/>
    </row>
    <row r="2184" spans="1:2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0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137"/>
        <v>5.2416666666666663</v>
      </c>
      <c r="P2184" s="6">
        <f t="shared" si="138"/>
        <v>44.171348314606739</v>
      </c>
      <c r="Q2184" s="6" t="s">
        <v>8332</v>
      </c>
      <c r="R2184" s="6" t="s">
        <v>8350</v>
      </c>
      <c r="S2184" s="23">
        <v>1412285825</v>
      </c>
      <c r="T2184" s="18">
        <f t="shared" si="139"/>
        <v>41914.692418981482</v>
      </c>
      <c r="U2184" s="23">
        <v>1409261825</v>
      </c>
      <c r="V2184" s="18">
        <f t="shared" si="140"/>
        <v>41879.692418981482</v>
      </c>
      <c r="W2184" s="18"/>
    </row>
    <row r="2185" spans="1:2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0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137"/>
        <v>4.8927777777777779</v>
      </c>
      <c r="P2185" s="6">
        <f t="shared" si="138"/>
        <v>31.566308243727597</v>
      </c>
      <c r="Q2185" s="6" t="s">
        <v>8332</v>
      </c>
      <c r="R2185" s="6" t="s">
        <v>8350</v>
      </c>
      <c r="S2185" s="23">
        <v>1486616400</v>
      </c>
      <c r="T2185" s="18">
        <f t="shared" si="139"/>
        <v>42774.999999999993</v>
      </c>
      <c r="U2185" s="23">
        <v>1484037977</v>
      </c>
      <c r="V2185" s="18">
        <f t="shared" si="140"/>
        <v>42745.157141203701</v>
      </c>
      <c r="W2185" s="18"/>
    </row>
    <row r="2186" spans="1:2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0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137"/>
        <v>2.8473999999999999</v>
      </c>
      <c r="P2186" s="6">
        <f t="shared" si="138"/>
        <v>107.04511278195488</v>
      </c>
      <c r="Q2186" s="6" t="s">
        <v>8332</v>
      </c>
      <c r="R2186" s="6" t="s">
        <v>8350</v>
      </c>
      <c r="S2186" s="23">
        <v>1453737600</v>
      </c>
      <c r="T2186" s="18">
        <f t="shared" si="139"/>
        <v>42394.458333333336</v>
      </c>
      <c r="U2186" s="23">
        <v>1452530041</v>
      </c>
      <c r="V2186" s="18">
        <f t="shared" si="140"/>
        <v>42380.481956018521</v>
      </c>
      <c r="W2186" s="18"/>
    </row>
    <row r="2187" spans="1:2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0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137"/>
        <v>18.569700000000001</v>
      </c>
      <c r="P2187" s="6">
        <f t="shared" si="138"/>
        <v>149.03451043338683</v>
      </c>
      <c r="Q2187" s="6" t="s">
        <v>8332</v>
      </c>
      <c r="R2187" s="6" t="s">
        <v>8350</v>
      </c>
      <c r="S2187" s="23">
        <v>1364286239</v>
      </c>
      <c r="T2187" s="18">
        <f t="shared" si="139"/>
        <v>41359.141655092586</v>
      </c>
      <c r="U2187" s="23">
        <v>1360830239</v>
      </c>
      <c r="V2187" s="18">
        <f t="shared" si="140"/>
        <v>41319.141655092586</v>
      </c>
      <c r="W2187" s="18"/>
    </row>
    <row r="2188" spans="1:2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0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137"/>
        <v>1.0967499999999999</v>
      </c>
      <c r="P2188" s="6">
        <f t="shared" si="138"/>
        <v>55.956632653061227</v>
      </c>
      <c r="Q2188" s="6" t="s">
        <v>8332</v>
      </c>
      <c r="R2188" s="6" t="s">
        <v>8350</v>
      </c>
      <c r="S2188" s="23">
        <v>1473213600</v>
      </c>
      <c r="T2188" s="18">
        <f t="shared" si="139"/>
        <v>42619.874999999993</v>
      </c>
      <c r="U2188" s="23">
        <v>1470062743</v>
      </c>
      <c r="V2188" s="18">
        <f t="shared" si="140"/>
        <v>42583.406747685185</v>
      </c>
      <c r="W2188" s="18"/>
    </row>
    <row r="2189" spans="1:2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0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137"/>
        <v>10.146425000000001</v>
      </c>
      <c r="P2189" s="6">
        <f t="shared" si="138"/>
        <v>56.970381807973048</v>
      </c>
      <c r="Q2189" s="6" t="s">
        <v>8332</v>
      </c>
      <c r="R2189" s="6" t="s">
        <v>8350</v>
      </c>
      <c r="S2189" s="23">
        <v>1428033540</v>
      </c>
      <c r="T2189" s="18">
        <f t="shared" si="139"/>
        <v>42096.957638888889</v>
      </c>
      <c r="U2189" s="23">
        <v>1425531666</v>
      </c>
      <c r="V2189" s="18">
        <f t="shared" si="140"/>
        <v>42068.000763888886</v>
      </c>
      <c r="W2189" s="18"/>
    </row>
    <row r="2190" spans="1:2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137"/>
        <v>4.1217692027666546</v>
      </c>
      <c r="P2190" s="6">
        <f t="shared" si="138"/>
        <v>44.056420233463037</v>
      </c>
      <c r="Q2190" s="6" t="s">
        <v>8332</v>
      </c>
      <c r="R2190" s="6" t="s">
        <v>8350</v>
      </c>
      <c r="S2190" s="23">
        <v>1477414800</v>
      </c>
      <c r="T2190" s="18">
        <f t="shared" si="139"/>
        <v>42668.499999999993</v>
      </c>
      <c r="U2190" s="23">
        <v>1474380241</v>
      </c>
      <c r="V2190" s="18">
        <f t="shared" si="140"/>
        <v>42633.377789351849</v>
      </c>
      <c r="W2190" s="18"/>
    </row>
    <row r="2191" spans="1:2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0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137"/>
        <v>5.0324999999999998</v>
      </c>
      <c r="P2191" s="6">
        <f t="shared" si="138"/>
        <v>68.625</v>
      </c>
      <c r="Q2191" s="6" t="s">
        <v>8332</v>
      </c>
      <c r="R2191" s="6" t="s">
        <v>8350</v>
      </c>
      <c r="S2191" s="23">
        <v>1461276000</v>
      </c>
      <c r="T2191" s="18">
        <f t="shared" si="139"/>
        <v>42481.708333333336</v>
      </c>
      <c r="U2191" s="23">
        <v>1460055300</v>
      </c>
      <c r="V2191" s="18">
        <f t="shared" si="140"/>
        <v>42467.579861111109</v>
      </c>
      <c r="W2191" s="18"/>
    </row>
    <row r="2192" spans="1:2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0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137"/>
        <v>1.8461052631578947</v>
      </c>
      <c r="P2192" s="6">
        <f t="shared" si="138"/>
        <v>65.318435754189949</v>
      </c>
      <c r="Q2192" s="6" t="s">
        <v>8332</v>
      </c>
      <c r="R2192" s="6" t="s">
        <v>8350</v>
      </c>
      <c r="S2192" s="23">
        <v>1458716340</v>
      </c>
      <c r="T2192" s="18">
        <f t="shared" si="139"/>
        <v>42452.082638888889</v>
      </c>
      <c r="U2192" s="23">
        <v>1455721204</v>
      </c>
      <c r="V2192" s="18">
        <f t="shared" si="140"/>
        <v>42417.416712962957</v>
      </c>
      <c r="W2192" s="18"/>
    </row>
    <row r="2193" spans="1:2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0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137"/>
        <v>1.1973333333333334</v>
      </c>
      <c r="P2193" s="6">
        <f t="shared" si="138"/>
        <v>35.92</v>
      </c>
      <c r="Q2193" s="6" t="s">
        <v>8332</v>
      </c>
      <c r="R2193" s="6" t="s">
        <v>8350</v>
      </c>
      <c r="S2193" s="23">
        <v>1487102427</v>
      </c>
      <c r="T2193" s="18">
        <f t="shared" si="139"/>
        <v>42780.6253125</v>
      </c>
      <c r="U2193" s="23">
        <v>1486065627</v>
      </c>
      <c r="V2193" s="18">
        <f t="shared" si="140"/>
        <v>42768.6253125</v>
      </c>
      <c r="W2193" s="18"/>
    </row>
    <row r="2194" spans="1:2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0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137"/>
        <v>10.812401666666668</v>
      </c>
      <c r="P2194" s="6">
        <f t="shared" si="138"/>
        <v>40.070667078443485</v>
      </c>
      <c r="Q2194" s="6" t="s">
        <v>8332</v>
      </c>
      <c r="R2194" s="6" t="s">
        <v>8350</v>
      </c>
      <c r="S2194" s="23">
        <v>1481842800</v>
      </c>
      <c r="T2194" s="18">
        <f t="shared" si="139"/>
        <v>42719.749999999993</v>
      </c>
      <c r="U2194" s="23">
        <v>1479414344</v>
      </c>
      <c r="V2194" s="18">
        <f t="shared" si="140"/>
        <v>42691.642870370364</v>
      </c>
      <c r="W2194" s="18"/>
    </row>
    <row r="2195" spans="1:2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0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137"/>
        <v>4.5237333333333334</v>
      </c>
      <c r="P2195" s="6">
        <f t="shared" si="138"/>
        <v>75.647714604236342</v>
      </c>
      <c r="Q2195" s="6" t="s">
        <v>8332</v>
      </c>
      <c r="R2195" s="6" t="s">
        <v>8350</v>
      </c>
      <c r="S2195" s="23">
        <v>1479704340</v>
      </c>
      <c r="T2195" s="18">
        <f t="shared" si="139"/>
        <v>42694.999305555553</v>
      </c>
      <c r="U2195" s="23">
        <v>1477043072</v>
      </c>
      <c r="V2195" s="18">
        <f t="shared" si="140"/>
        <v>42664.197592592587</v>
      </c>
      <c r="W2195" s="18"/>
    </row>
    <row r="2196" spans="1:2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0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137"/>
        <v>5.3737000000000004</v>
      </c>
      <c r="P2196" s="6">
        <f t="shared" si="138"/>
        <v>61.203872437357631</v>
      </c>
      <c r="Q2196" s="6" t="s">
        <v>8332</v>
      </c>
      <c r="R2196" s="6" t="s">
        <v>8350</v>
      </c>
      <c r="S2196" s="23">
        <v>1459012290</v>
      </c>
      <c r="T2196" s="18">
        <f t="shared" si="139"/>
        <v>42455.507986111108</v>
      </c>
      <c r="U2196" s="23">
        <v>1456423890</v>
      </c>
      <c r="V2196" s="18">
        <f t="shared" si="140"/>
        <v>42425.54965277778</v>
      </c>
      <c r="W2196" s="18"/>
    </row>
    <row r="2197" spans="1:2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0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137"/>
        <v>1.2032608695652174</v>
      </c>
      <c r="P2197" s="6">
        <f t="shared" si="138"/>
        <v>48.130434782608695</v>
      </c>
      <c r="Q2197" s="6" t="s">
        <v>8332</v>
      </c>
      <c r="R2197" s="6" t="s">
        <v>8350</v>
      </c>
      <c r="S2197" s="23">
        <v>1439317900</v>
      </c>
      <c r="T2197" s="18">
        <f t="shared" si="139"/>
        <v>42227.563657407409</v>
      </c>
      <c r="U2197" s="23">
        <v>1436725900</v>
      </c>
      <c r="V2197" s="18">
        <f t="shared" si="140"/>
        <v>42197.563657407409</v>
      </c>
      <c r="W2197" s="18"/>
    </row>
    <row r="2198" spans="1:2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0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137"/>
        <v>1.1383571428571428</v>
      </c>
      <c r="P2198" s="6">
        <f t="shared" si="138"/>
        <v>68.106837606837601</v>
      </c>
      <c r="Q2198" s="6" t="s">
        <v>8332</v>
      </c>
      <c r="R2198" s="6" t="s">
        <v>8350</v>
      </c>
      <c r="S2198" s="23">
        <v>1480662000</v>
      </c>
      <c r="T2198" s="18">
        <f t="shared" si="139"/>
        <v>42706.083333333336</v>
      </c>
      <c r="U2198" s="23">
        <v>1478000502</v>
      </c>
      <c r="V2198" s="18">
        <f t="shared" si="140"/>
        <v>42675.278958333329</v>
      </c>
      <c r="W2198" s="18"/>
    </row>
    <row r="2199" spans="1:2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0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137"/>
        <v>9.5103109999999997</v>
      </c>
      <c r="P2199" s="6">
        <f t="shared" si="138"/>
        <v>65.891300230946882</v>
      </c>
      <c r="Q2199" s="6" t="s">
        <v>8332</v>
      </c>
      <c r="R2199" s="6" t="s">
        <v>8350</v>
      </c>
      <c r="S2199" s="23">
        <v>1425132059</v>
      </c>
      <c r="T2199" s="18">
        <f t="shared" si="139"/>
        <v>42063.37568287037</v>
      </c>
      <c r="U2199" s="23">
        <v>1422540059</v>
      </c>
      <c r="V2199" s="18">
        <f t="shared" si="140"/>
        <v>42033.37568287037</v>
      </c>
      <c r="W2199" s="18"/>
    </row>
    <row r="2200" spans="1:2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137"/>
        <v>1.3289249999999999</v>
      </c>
      <c r="P2200" s="6">
        <f t="shared" si="138"/>
        <v>81.654377880184327</v>
      </c>
      <c r="Q2200" s="6" t="s">
        <v>8332</v>
      </c>
      <c r="R2200" s="6" t="s">
        <v>8350</v>
      </c>
      <c r="S2200" s="23">
        <v>1447507200</v>
      </c>
      <c r="T2200" s="18">
        <f t="shared" si="139"/>
        <v>42322.347222222219</v>
      </c>
      <c r="U2200" s="23">
        <v>1444911600</v>
      </c>
      <c r="V2200" s="18">
        <f t="shared" si="140"/>
        <v>42292.305555555555</v>
      </c>
      <c r="W2200" s="18"/>
    </row>
    <row r="2201" spans="1:2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0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137"/>
        <v>1.4697777777777778</v>
      </c>
      <c r="P2201" s="6">
        <f t="shared" si="138"/>
        <v>52.701195219123505</v>
      </c>
      <c r="Q2201" s="6" t="s">
        <v>8332</v>
      </c>
      <c r="R2201" s="6" t="s">
        <v>8350</v>
      </c>
      <c r="S2201" s="23">
        <v>1444903198</v>
      </c>
      <c r="T2201" s="18">
        <f t="shared" si="139"/>
        <v>42292.208310185182</v>
      </c>
      <c r="U2201" s="23">
        <v>1442311198</v>
      </c>
      <c r="V2201" s="18">
        <f t="shared" si="140"/>
        <v>42262.208310185182</v>
      </c>
      <c r="W2201" s="18"/>
    </row>
    <row r="2202" spans="1:2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0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137"/>
        <v>5.4215</v>
      </c>
      <c r="P2202" s="6">
        <f t="shared" si="138"/>
        <v>41.228136882129277</v>
      </c>
      <c r="Q2202" s="6" t="s">
        <v>8332</v>
      </c>
      <c r="R2202" s="6" t="s">
        <v>8350</v>
      </c>
      <c r="S2202" s="23">
        <v>1436151600</v>
      </c>
      <c r="T2202" s="18">
        <f t="shared" si="139"/>
        <v>42190.916666666664</v>
      </c>
      <c r="U2202" s="23">
        <v>1433775668</v>
      </c>
      <c r="V2202" s="18">
        <f t="shared" si="140"/>
        <v>42163.417453703696</v>
      </c>
      <c r="W2202" s="18"/>
    </row>
    <row r="2203" spans="1:2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0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137"/>
        <v>3.8271818181818182</v>
      </c>
      <c r="P2203" s="6">
        <f t="shared" si="138"/>
        <v>15.035357142857142</v>
      </c>
      <c r="Q2203" s="6" t="s">
        <v>8324</v>
      </c>
      <c r="R2203" s="6" t="s">
        <v>8329</v>
      </c>
      <c r="S2203" s="23">
        <v>1358367565</v>
      </c>
      <c r="T2203" s="18">
        <f t="shared" si="139"/>
        <v>41290.638483796291</v>
      </c>
      <c r="U2203" s="23">
        <v>1357157965</v>
      </c>
      <c r="V2203" s="18">
        <f t="shared" si="140"/>
        <v>41276.638483796291</v>
      </c>
      <c r="W2203" s="18"/>
    </row>
    <row r="2204" spans="1:2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0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137"/>
        <v>7.0418124999999998</v>
      </c>
      <c r="P2204" s="6">
        <f t="shared" si="138"/>
        <v>39.066920943134534</v>
      </c>
      <c r="Q2204" s="6" t="s">
        <v>8324</v>
      </c>
      <c r="R2204" s="6" t="s">
        <v>8329</v>
      </c>
      <c r="S2204" s="23">
        <v>1351801368</v>
      </c>
      <c r="T2204" s="18">
        <f t="shared" si="139"/>
        <v>41214.640833333331</v>
      </c>
      <c r="U2204" s="23">
        <v>1349209368</v>
      </c>
      <c r="V2204" s="18">
        <f t="shared" si="140"/>
        <v>41184.640833333331</v>
      </c>
      <c r="W2204" s="18"/>
    </row>
    <row r="2205" spans="1:2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0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137"/>
        <v>1.0954999999999999</v>
      </c>
      <c r="P2205" s="6">
        <f t="shared" si="138"/>
        <v>43.82</v>
      </c>
      <c r="Q2205" s="6" t="s">
        <v>8324</v>
      </c>
      <c r="R2205" s="6" t="s">
        <v>8329</v>
      </c>
      <c r="S2205" s="23">
        <v>1443127082</v>
      </c>
      <c r="T2205" s="18">
        <f t="shared" si="139"/>
        <v>42271.651412037034</v>
      </c>
      <c r="U2205" s="23">
        <v>1440535082</v>
      </c>
      <c r="V2205" s="18">
        <f t="shared" si="140"/>
        <v>42241.651412037034</v>
      </c>
      <c r="W2205" s="18"/>
    </row>
    <row r="2206" spans="1:2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0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137"/>
        <v>1.3286666666666667</v>
      </c>
      <c r="P2206" s="6">
        <f t="shared" si="138"/>
        <v>27.301369863013697</v>
      </c>
      <c r="Q2206" s="6" t="s">
        <v>8324</v>
      </c>
      <c r="R2206" s="6" t="s">
        <v>8329</v>
      </c>
      <c r="S2206" s="23">
        <v>1362814119</v>
      </c>
      <c r="T2206" s="18">
        <f t="shared" si="139"/>
        <v>41342.103229166663</v>
      </c>
      <c r="U2206" s="23">
        <v>1360222119</v>
      </c>
      <c r="V2206" s="18">
        <f t="shared" si="140"/>
        <v>41312.103229166663</v>
      </c>
      <c r="W2206" s="18"/>
    </row>
    <row r="2207" spans="1:2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0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137"/>
        <v>1.52</v>
      </c>
      <c r="P2207" s="6">
        <f t="shared" si="138"/>
        <v>42.222222222222221</v>
      </c>
      <c r="Q2207" s="6" t="s">
        <v>8324</v>
      </c>
      <c r="R2207" s="6" t="s">
        <v>8329</v>
      </c>
      <c r="S2207" s="23">
        <v>1338579789</v>
      </c>
      <c r="T2207" s="18">
        <f t="shared" si="139"/>
        <v>41061.613298611112</v>
      </c>
      <c r="U2207" s="23">
        <v>1335987789</v>
      </c>
      <c r="V2207" s="18">
        <f t="shared" si="140"/>
        <v>41031.613298611112</v>
      </c>
      <c r="W2207" s="18"/>
    </row>
    <row r="2208" spans="1:2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0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137"/>
        <v>1.0272727272727273</v>
      </c>
      <c r="P2208" s="6">
        <f t="shared" si="138"/>
        <v>33.235294117647058</v>
      </c>
      <c r="Q2208" s="6" t="s">
        <v>8324</v>
      </c>
      <c r="R2208" s="6" t="s">
        <v>8329</v>
      </c>
      <c r="S2208" s="23">
        <v>1334556624</v>
      </c>
      <c r="T2208" s="18">
        <f t="shared" si="139"/>
        <v>41015.048888888887</v>
      </c>
      <c r="U2208" s="23">
        <v>1333001424</v>
      </c>
      <c r="V2208" s="18">
        <f t="shared" si="140"/>
        <v>40997.048888888887</v>
      </c>
      <c r="W2208" s="18"/>
    </row>
    <row r="2209" spans="1:2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0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137"/>
        <v>1</v>
      </c>
      <c r="P2209" s="6">
        <f t="shared" si="138"/>
        <v>285.71428571428572</v>
      </c>
      <c r="Q2209" s="6" t="s">
        <v>8324</v>
      </c>
      <c r="R2209" s="6" t="s">
        <v>8329</v>
      </c>
      <c r="S2209" s="23">
        <v>1384580373</v>
      </c>
      <c r="T2209" s="18">
        <f t="shared" si="139"/>
        <v>41594.027465277773</v>
      </c>
      <c r="U2209" s="23">
        <v>1381984773</v>
      </c>
      <c r="V2209" s="18">
        <f t="shared" si="140"/>
        <v>41563.985798611109</v>
      </c>
      <c r="W2209" s="18"/>
    </row>
    <row r="2210" spans="1:2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137"/>
        <v>1.016</v>
      </c>
      <c r="P2210" s="6">
        <f t="shared" si="138"/>
        <v>42.333333333333336</v>
      </c>
      <c r="Q2210" s="6" t="s">
        <v>8324</v>
      </c>
      <c r="R2210" s="6" t="s">
        <v>8329</v>
      </c>
      <c r="S2210" s="23">
        <v>1333771200</v>
      </c>
      <c r="T2210" s="18">
        <f t="shared" si="139"/>
        <v>41005.958333333328</v>
      </c>
      <c r="U2210" s="23">
        <v>1328649026</v>
      </c>
      <c r="V2210" s="18">
        <f t="shared" si="140"/>
        <v>40946.673912037033</v>
      </c>
      <c r="W2210" s="18"/>
    </row>
    <row r="2211" spans="1:2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0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137"/>
        <v>1.508</v>
      </c>
      <c r="P2211" s="6">
        <f t="shared" si="138"/>
        <v>50.266666666666666</v>
      </c>
      <c r="Q2211" s="6" t="s">
        <v>8324</v>
      </c>
      <c r="R2211" s="6" t="s">
        <v>8329</v>
      </c>
      <c r="S2211" s="23">
        <v>1397516400</v>
      </c>
      <c r="T2211" s="18">
        <f t="shared" si="139"/>
        <v>41743.75</v>
      </c>
      <c r="U2211" s="23">
        <v>1396524644</v>
      </c>
      <c r="V2211" s="18">
        <f t="shared" si="140"/>
        <v>41732.27134259259</v>
      </c>
      <c r="W2211" s="18"/>
    </row>
    <row r="2212" spans="1:2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0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137"/>
        <v>1.11425</v>
      </c>
      <c r="P2212" s="6">
        <f t="shared" si="138"/>
        <v>61.902777777777779</v>
      </c>
      <c r="Q2212" s="6" t="s">
        <v>8324</v>
      </c>
      <c r="R2212" s="6" t="s">
        <v>8329</v>
      </c>
      <c r="S2212" s="23">
        <v>1334424960</v>
      </c>
      <c r="T2212" s="18">
        <f t="shared" si="139"/>
        <v>41013.525000000001</v>
      </c>
      <c r="U2212" s="23">
        <v>1329442510</v>
      </c>
      <c r="V2212" s="18">
        <f t="shared" si="140"/>
        <v>40955.857754629629</v>
      </c>
      <c r="W2212" s="18"/>
    </row>
    <row r="2213" spans="1:2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0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137"/>
        <v>1.956</v>
      </c>
      <c r="P2213" s="6">
        <f t="shared" si="138"/>
        <v>40.75</v>
      </c>
      <c r="Q2213" s="6" t="s">
        <v>8324</v>
      </c>
      <c r="R2213" s="6" t="s">
        <v>8329</v>
      </c>
      <c r="S2213" s="23">
        <v>1397113140</v>
      </c>
      <c r="T2213" s="18">
        <f t="shared" si="139"/>
        <v>41739.082638888889</v>
      </c>
      <c r="U2213" s="23">
        <v>1395168625</v>
      </c>
      <c r="V2213" s="18">
        <f t="shared" si="140"/>
        <v>41716.576678240737</v>
      </c>
      <c r="W2213" s="18"/>
    </row>
    <row r="2214" spans="1:2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0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137"/>
        <v>1.1438333333333333</v>
      </c>
      <c r="P2214" s="6">
        <f t="shared" si="138"/>
        <v>55.796747967479675</v>
      </c>
      <c r="Q2214" s="6" t="s">
        <v>8324</v>
      </c>
      <c r="R2214" s="6" t="s">
        <v>8329</v>
      </c>
      <c r="S2214" s="23">
        <v>1383526800</v>
      </c>
      <c r="T2214" s="18">
        <f t="shared" si="139"/>
        <v>41581.833333333328</v>
      </c>
      <c r="U2214" s="23">
        <v>1380650177</v>
      </c>
      <c r="V2214" s="18">
        <f t="shared" si="140"/>
        <v>41548.539085648146</v>
      </c>
      <c r="W2214" s="18"/>
    </row>
    <row r="2215" spans="1:2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0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137"/>
        <v>2</v>
      </c>
      <c r="P2215" s="6">
        <f t="shared" si="138"/>
        <v>10</v>
      </c>
      <c r="Q2215" s="6" t="s">
        <v>8324</v>
      </c>
      <c r="R2215" s="6" t="s">
        <v>8329</v>
      </c>
      <c r="S2215" s="23">
        <v>1431719379</v>
      </c>
      <c r="T2215" s="18">
        <f t="shared" si="139"/>
        <v>42139.617812499993</v>
      </c>
      <c r="U2215" s="23">
        <v>1429127379</v>
      </c>
      <c r="V2215" s="18">
        <f t="shared" si="140"/>
        <v>42109.617812499993</v>
      </c>
      <c r="W2215" s="18"/>
    </row>
    <row r="2216" spans="1:2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0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137"/>
        <v>2.9250166666666666</v>
      </c>
      <c r="P2216" s="6">
        <f t="shared" si="138"/>
        <v>73.125416666666666</v>
      </c>
      <c r="Q2216" s="6" t="s">
        <v>8324</v>
      </c>
      <c r="R2216" s="6" t="s">
        <v>8329</v>
      </c>
      <c r="S2216" s="23">
        <v>1391713248</v>
      </c>
      <c r="T2216" s="18">
        <f t="shared" si="139"/>
        <v>41676.58388888889</v>
      </c>
      <c r="U2216" s="23">
        <v>1389121248</v>
      </c>
      <c r="V2216" s="18">
        <f t="shared" si="140"/>
        <v>41646.58388888889</v>
      </c>
      <c r="W2216" s="18"/>
    </row>
    <row r="2217" spans="1:2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0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137"/>
        <v>1.5636363636363637</v>
      </c>
      <c r="P2217" s="6">
        <f t="shared" si="138"/>
        <v>26.060606060606062</v>
      </c>
      <c r="Q2217" s="6" t="s">
        <v>8324</v>
      </c>
      <c r="R2217" s="6" t="s">
        <v>8329</v>
      </c>
      <c r="S2217" s="23">
        <v>1331621940</v>
      </c>
      <c r="T2217" s="18">
        <f t="shared" si="139"/>
        <v>40981.082638888889</v>
      </c>
      <c r="U2217" s="23">
        <v>1329671572</v>
      </c>
      <c r="V2217" s="18">
        <f t="shared" si="140"/>
        <v>40958.508935185186</v>
      </c>
      <c r="W2217" s="18"/>
    </row>
    <row r="2218" spans="1:2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0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137"/>
        <v>1.0566666666666666</v>
      </c>
      <c r="P2218" s="6">
        <f t="shared" si="138"/>
        <v>22.642857142857142</v>
      </c>
      <c r="Q2218" s="6" t="s">
        <v>8324</v>
      </c>
      <c r="R2218" s="6" t="s">
        <v>8329</v>
      </c>
      <c r="S2218" s="23">
        <v>1437674545</v>
      </c>
      <c r="T2218" s="18">
        <f t="shared" si="139"/>
        <v>42208.543344907404</v>
      </c>
      <c r="U2218" s="23">
        <v>1436464945</v>
      </c>
      <c r="V2218" s="18">
        <f t="shared" si="140"/>
        <v>42194.543344907404</v>
      </c>
      <c r="W2218" s="18"/>
    </row>
    <row r="2219" spans="1:2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0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137"/>
        <v>1.0119047619047619</v>
      </c>
      <c r="P2219" s="6">
        <f t="shared" si="138"/>
        <v>47.222222222222221</v>
      </c>
      <c r="Q2219" s="6" t="s">
        <v>8324</v>
      </c>
      <c r="R2219" s="6" t="s">
        <v>8329</v>
      </c>
      <c r="S2219" s="23">
        <v>1446451200</v>
      </c>
      <c r="T2219" s="18">
        <f t="shared" si="139"/>
        <v>42310.124999999993</v>
      </c>
      <c r="U2219" s="23">
        <v>1445539113</v>
      </c>
      <c r="V2219" s="18">
        <f t="shared" si="140"/>
        <v>42299.568437499998</v>
      </c>
      <c r="W2219" s="18"/>
    </row>
    <row r="2220" spans="1:2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137"/>
        <v>1.2283299999999999</v>
      </c>
      <c r="P2220" s="6">
        <f t="shared" si="138"/>
        <v>32.324473684210524</v>
      </c>
      <c r="Q2220" s="6" t="s">
        <v>8324</v>
      </c>
      <c r="R2220" s="6" t="s">
        <v>8329</v>
      </c>
      <c r="S2220" s="23">
        <v>1346198400</v>
      </c>
      <c r="T2220" s="18">
        <f t="shared" si="139"/>
        <v>41149.791666666664</v>
      </c>
      <c r="U2220" s="23">
        <v>1344281383</v>
      </c>
      <c r="V2220" s="18">
        <f t="shared" si="140"/>
        <v>41127.603969907403</v>
      </c>
      <c r="W2220" s="18"/>
    </row>
    <row r="2221" spans="1:2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0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137"/>
        <v>1.0149999999999999</v>
      </c>
      <c r="P2221" s="6">
        <f t="shared" si="138"/>
        <v>53.421052631578945</v>
      </c>
      <c r="Q2221" s="6" t="s">
        <v>8324</v>
      </c>
      <c r="R2221" s="6" t="s">
        <v>8329</v>
      </c>
      <c r="S2221" s="23">
        <v>1440004512</v>
      </c>
      <c r="T2221" s="18">
        <f t="shared" si="139"/>
        <v>42235.510555555556</v>
      </c>
      <c r="U2221" s="23">
        <v>1437412512</v>
      </c>
      <c r="V2221" s="18">
        <f t="shared" si="140"/>
        <v>42205.510555555556</v>
      </c>
      <c r="W2221" s="18"/>
    </row>
    <row r="2222" spans="1:2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0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137"/>
        <v>1.0114285714285713</v>
      </c>
      <c r="P2222" s="6">
        <f t="shared" si="138"/>
        <v>51.304347826086953</v>
      </c>
      <c r="Q2222" s="6" t="s">
        <v>8324</v>
      </c>
      <c r="R2222" s="6" t="s">
        <v>8329</v>
      </c>
      <c r="S2222" s="23">
        <v>1374888436</v>
      </c>
      <c r="T2222" s="18">
        <f t="shared" si="139"/>
        <v>41481.852268518516</v>
      </c>
      <c r="U2222" s="23">
        <v>1372296436</v>
      </c>
      <c r="V2222" s="18">
        <f t="shared" si="140"/>
        <v>41451.852268518516</v>
      </c>
      <c r="W2222" s="18"/>
    </row>
    <row r="2223" spans="1:2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0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137"/>
        <v>1.0811999999999999</v>
      </c>
      <c r="P2223" s="6">
        <f t="shared" si="138"/>
        <v>37.197247706422019</v>
      </c>
      <c r="Q2223" s="6" t="s">
        <v>8332</v>
      </c>
      <c r="R2223" s="6" t="s">
        <v>8350</v>
      </c>
      <c r="S2223" s="23">
        <v>1461369600</v>
      </c>
      <c r="T2223" s="18">
        <f t="shared" si="139"/>
        <v>42482.791666666664</v>
      </c>
      <c r="U2223" s="23">
        <v>1458748809</v>
      </c>
      <c r="V2223" s="18">
        <f t="shared" si="140"/>
        <v>42452.458437499998</v>
      </c>
      <c r="W2223" s="18"/>
    </row>
    <row r="2224" spans="1:2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0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137"/>
        <v>1.6259999999999999</v>
      </c>
      <c r="P2224" s="6">
        <f t="shared" si="138"/>
        <v>27.1</v>
      </c>
      <c r="Q2224" s="6" t="s">
        <v>8332</v>
      </c>
      <c r="R2224" s="6" t="s">
        <v>8350</v>
      </c>
      <c r="S2224" s="23">
        <v>1327776847</v>
      </c>
      <c r="T2224" s="18">
        <f t="shared" si="139"/>
        <v>40936.579247685186</v>
      </c>
      <c r="U2224" s="23">
        <v>1325184847</v>
      </c>
      <c r="V2224" s="18">
        <f t="shared" si="140"/>
        <v>40906.579247685186</v>
      </c>
      <c r="W2224" s="18"/>
    </row>
    <row r="2225" spans="1:2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0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137"/>
        <v>1.0580000000000001</v>
      </c>
      <c r="P2225" s="6">
        <f t="shared" si="138"/>
        <v>206.31</v>
      </c>
      <c r="Q2225" s="6" t="s">
        <v>8332</v>
      </c>
      <c r="R2225" s="6" t="s">
        <v>8350</v>
      </c>
      <c r="S2225" s="23">
        <v>1435418568</v>
      </c>
      <c r="T2225" s="18">
        <f t="shared" si="139"/>
        <v>42182.432500000003</v>
      </c>
      <c r="U2225" s="23">
        <v>1432826568</v>
      </c>
      <c r="V2225" s="18">
        <f t="shared" si="140"/>
        <v>42152.432500000003</v>
      </c>
      <c r="W2225" s="18"/>
    </row>
    <row r="2226" spans="1:2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0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137"/>
        <v>2.4315000000000002</v>
      </c>
      <c r="P2226" s="6">
        <f t="shared" si="138"/>
        <v>82.145270270270274</v>
      </c>
      <c r="Q2226" s="6" t="s">
        <v>8332</v>
      </c>
      <c r="R2226" s="6" t="s">
        <v>8350</v>
      </c>
      <c r="S2226" s="23">
        <v>1477767600</v>
      </c>
      <c r="T2226" s="18">
        <f t="shared" si="139"/>
        <v>42672.583333333336</v>
      </c>
      <c r="U2226" s="23">
        <v>1475337675</v>
      </c>
      <c r="V2226" s="18">
        <f t="shared" si="140"/>
        <v>42644.459201388883</v>
      </c>
      <c r="W2226" s="18"/>
    </row>
    <row r="2227" spans="1:2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0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137"/>
        <v>9.4483338095238096</v>
      </c>
      <c r="P2227" s="6">
        <f t="shared" si="138"/>
        <v>164.79651993355483</v>
      </c>
      <c r="Q2227" s="6" t="s">
        <v>8332</v>
      </c>
      <c r="R2227" s="6" t="s">
        <v>8350</v>
      </c>
      <c r="S2227" s="23">
        <v>1411326015</v>
      </c>
      <c r="T2227" s="18">
        <f t="shared" si="139"/>
        <v>41903.583506944444</v>
      </c>
      <c r="U2227" s="23">
        <v>1408734015</v>
      </c>
      <c r="V2227" s="18">
        <f t="shared" si="140"/>
        <v>41873.583506944444</v>
      </c>
      <c r="W2227" s="18"/>
    </row>
    <row r="2228" spans="1:2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0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137"/>
        <v>1.0846283333333333</v>
      </c>
      <c r="P2228" s="6">
        <f t="shared" si="138"/>
        <v>60.820280373831778</v>
      </c>
      <c r="Q2228" s="6" t="s">
        <v>8332</v>
      </c>
      <c r="R2228" s="6" t="s">
        <v>8350</v>
      </c>
      <c r="S2228" s="23">
        <v>1455253140</v>
      </c>
      <c r="T2228" s="18">
        <f t="shared" si="139"/>
        <v>42411.999305555553</v>
      </c>
      <c r="U2228" s="23">
        <v>1452625822</v>
      </c>
      <c r="V2228" s="18">
        <f t="shared" si="140"/>
        <v>42381.590532407405</v>
      </c>
      <c r="W2228" s="18"/>
    </row>
    <row r="2229" spans="1:2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0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137"/>
        <v>1.5737692307692308</v>
      </c>
      <c r="P2229" s="6">
        <f t="shared" si="138"/>
        <v>67.970099667774093</v>
      </c>
      <c r="Q2229" s="6" t="s">
        <v>8332</v>
      </c>
      <c r="R2229" s="6" t="s">
        <v>8350</v>
      </c>
      <c r="S2229" s="23">
        <v>1384374155</v>
      </c>
      <c r="T2229" s="18">
        <f t="shared" si="139"/>
        <v>41591.640682870369</v>
      </c>
      <c r="U2229" s="23">
        <v>1381778555</v>
      </c>
      <c r="V2229" s="18">
        <f t="shared" si="140"/>
        <v>41561.599016203698</v>
      </c>
      <c r="W2229" s="18"/>
    </row>
    <row r="2230" spans="1:2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137"/>
        <v>11.744899999999999</v>
      </c>
      <c r="P2230" s="6">
        <f t="shared" si="138"/>
        <v>81.561805555555551</v>
      </c>
      <c r="Q2230" s="6" t="s">
        <v>8332</v>
      </c>
      <c r="R2230" s="6" t="s">
        <v>8350</v>
      </c>
      <c r="S2230" s="23">
        <v>1439707236</v>
      </c>
      <c r="T2230" s="18">
        <f t="shared" si="139"/>
        <v>42232.069861111107</v>
      </c>
      <c r="U2230" s="23">
        <v>1437115236</v>
      </c>
      <c r="V2230" s="18">
        <f t="shared" si="140"/>
        <v>42202.069861111107</v>
      </c>
      <c r="W2230" s="18"/>
    </row>
    <row r="2231" spans="1:2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0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137"/>
        <v>1.7104755366949576</v>
      </c>
      <c r="P2231" s="6">
        <f t="shared" si="138"/>
        <v>25.42547309833024</v>
      </c>
      <c r="Q2231" s="6" t="s">
        <v>8332</v>
      </c>
      <c r="R2231" s="6" t="s">
        <v>8350</v>
      </c>
      <c r="S2231" s="23">
        <v>1378180800</v>
      </c>
      <c r="T2231" s="18">
        <f t="shared" si="139"/>
        <v>41519.958333333328</v>
      </c>
      <c r="U2231" s="23">
        <v>1375113391</v>
      </c>
      <c r="V2231" s="18">
        <f t="shared" si="140"/>
        <v>41484.455914351849</v>
      </c>
      <c r="W2231" s="18"/>
    </row>
    <row r="2232" spans="1:2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0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137"/>
        <v>1.2595294117647058</v>
      </c>
      <c r="P2232" s="6">
        <f t="shared" si="138"/>
        <v>21.497991967871485</v>
      </c>
      <c r="Q2232" s="6" t="s">
        <v>8332</v>
      </c>
      <c r="R2232" s="6" t="s">
        <v>8350</v>
      </c>
      <c r="S2232" s="23">
        <v>1398460127</v>
      </c>
      <c r="T2232" s="18">
        <f t="shared" si="139"/>
        <v>41754.672766203701</v>
      </c>
      <c r="U2232" s="23">
        <v>1395868127</v>
      </c>
      <c r="V2232" s="18">
        <f t="shared" si="140"/>
        <v>41724.672766203701</v>
      </c>
      <c r="W2232" s="18"/>
    </row>
    <row r="2233" spans="1:2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0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137"/>
        <v>12.121296000000001</v>
      </c>
      <c r="P2233" s="6">
        <f t="shared" si="138"/>
        <v>27.226630727762803</v>
      </c>
      <c r="Q2233" s="6" t="s">
        <v>8332</v>
      </c>
      <c r="R2233" s="6" t="s">
        <v>8350</v>
      </c>
      <c r="S2233" s="23">
        <v>1372136400</v>
      </c>
      <c r="T2233" s="18">
        <f t="shared" si="139"/>
        <v>41450</v>
      </c>
      <c r="U2233" s="23">
        <v>1369864301</v>
      </c>
      <c r="V2233" s="18">
        <f t="shared" si="140"/>
        <v>41423.702557870369</v>
      </c>
      <c r="W2233" s="18"/>
    </row>
    <row r="2234" spans="1:2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0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137"/>
        <v>4.9580000000000002</v>
      </c>
      <c r="P2234" s="6">
        <f t="shared" si="138"/>
        <v>25.091093117408906</v>
      </c>
      <c r="Q2234" s="6" t="s">
        <v>8332</v>
      </c>
      <c r="R2234" s="6" t="s">
        <v>8350</v>
      </c>
      <c r="S2234" s="23">
        <v>1405738800</v>
      </c>
      <c r="T2234" s="18">
        <f t="shared" si="139"/>
        <v>41838.916666666664</v>
      </c>
      <c r="U2234" s="23">
        <v>1402945408</v>
      </c>
      <c r="V2234" s="18">
        <f t="shared" si="140"/>
        <v>41806.585740740738</v>
      </c>
      <c r="W2234" s="18"/>
    </row>
    <row r="2235" spans="1:2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0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137"/>
        <v>3.3203999999999998</v>
      </c>
      <c r="P2235" s="6">
        <f t="shared" si="138"/>
        <v>21.230179028132991</v>
      </c>
      <c r="Q2235" s="6" t="s">
        <v>8332</v>
      </c>
      <c r="R2235" s="6" t="s">
        <v>8350</v>
      </c>
      <c r="S2235" s="23">
        <v>1450051200</v>
      </c>
      <c r="T2235" s="18">
        <f t="shared" si="139"/>
        <v>42351.791666666664</v>
      </c>
      <c r="U2235" s="23">
        <v>1448269539</v>
      </c>
      <c r="V2235" s="18">
        <f t="shared" si="140"/>
        <v>42331.170590277776</v>
      </c>
      <c r="W2235" s="18"/>
    </row>
    <row r="2236" spans="1:2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0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137"/>
        <v>11.65</v>
      </c>
      <c r="P2236" s="6">
        <f t="shared" si="138"/>
        <v>41.607142857142854</v>
      </c>
      <c r="Q2236" s="6" t="s">
        <v>8332</v>
      </c>
      <c r="R2236" s="6" t="s">
        <v>8350</v>
      </c>
      <c r="S2236" s="23">
        <v>1483645647</v>
      </c>
      <c r="T2236" s="18">
        <f t="shared" si="139"/>
        <v>42740.616284722222</v>
      </c>
      <c r="U2236" s="23">
        <v>1481053647</v>
      </c>
      <c r="V2236" s="18">
        <f t="shared" si="140"/>
        <v>42710.616284722222</v>
      </c>
      <c r="W2236" s="18"/>
    </row>
    <row r="2237" spans="1:2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0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137"/>
        <v>1.5331538461538461</v>
      </c>
      <c r="P2237" s="6">
        <f t="shared" si="138"/>
        <v>135.58503401360545</v>
      </c>
      <c r="Q2237" s="6" t="s">
        <v>8332</v>
      </c>
      <c r="R2237" s="6" t="s">
        <v>8350</v>
      </c>
      <c r="S2237" s="23">
        <v>1427585511</v>
      </c>
      <c r="T2237" s="18">
        <f t="shared" si="139"/>
        <v>42091.772118055553</v>
      </c>
      <c r="U2237" s="23">
        <v>1424997111</v>
      </c>
      <c r="V2237" s="18">
        <f t="shared" si="140"/>
        <v>42061.813784722217</v>
      </c>
      <c r="W2237" s="18"/>
    </row>
    <row r="2238" spans="1:2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0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137"/>
        <v>5.3710714285714287</v>
      </c>
      <c r="P2238" s="6">
        <f t="shared" si="138"/>
        <v>22.116176470588236</v>
      </c>
      <c r="Q2238" s="6" t="s">
        <v>8332</v>
      </c>
      <c r="R2238" s="6" t="s">
        <v>8350</v>
      </c>
      <c r="S2238" s="23">
        <v>1454338123</v>
      </c>
      <c r="T2238" s="18">
        <f t="shared" si="139"/>
        <v>42401.408831018511</v>
      </c>
      <c r="U2238" s="23">
        <v>1451746123</v>
      </c>
      <c r="V2238" s="18">
        <f t="shared" si="140"/>
        <v>42371.408831018511</v>
      </c>
      <c r="W2238" s="18"/>
    </row>
    <row r="2239" spans="1:2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0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137"/>
        <v>3.5292777777777777</v>
      </c>
      <c r="P2239" s="6">
        <f t="shared" si="138"/>
        <v>64.625635808748726</v>
      </c>
      <c r="Q2239" s="6" t="s">
        <v>8332</v>
      </c>
      <c r="R2239" s="6" t="s">
        <v>8350</v>
      </c>
      <c r="S2239" s="23">
        <v>1415779140</v>
      </c>
      <c r="T2239" s="18">
        <f t="shared" si="139"/>
        <v>41955.124305555553</v>
      </c>
      <c r="U2239" s="23">
        <v>1412294683</v>
      </c>
      <c r="V2239" s="18">
        <f t="shared" si="140"/>
        <v>41914.794942129629</v>
      </c>
      <c r="W2239" s="18"/>
    </row>
    <row r="2240" spans="1:2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137"/>
        <v>1.3740000000000001</v>
      </c>
      <c r="P2240" s="6">
        <f t="shared" si="138"/>
        <v>69.569620253164558</v>
      </c>
      <c r="Q2240" s="6" t="s">
        <v>8332</v>
      </c>
      <c r="R2240" s="6" t="s">
        <v>8350</v>
      </c>
      <c r="S2240" s="23">
        <v>1489157716</v>
      </c>
      <c r="T2240" s="18">
        <f t="shared" si="139"/>
        <v>42804.41337962963</v>
      </c>
      <c r="U2240" s="23">
        <v>1486565716</v>
      </c>
      <c r="V2240" s="18">
        <f t="shared" si="140"/>
        <v>42774.41337962963</v>
      </c>
      <c r="W2240" s="18"/>
    </row>
    <row r="2241" spans="1:2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0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137"/>
        <v>1.2802667999999999</v>
      </c>
      <c r="P2241" s="6">
        <f t="shared" si="138"/>
        <v>75.133028169014082</v>
      </c>
      <c r="Q2241" s="6" t="s">
        <v>8332</v>
      </c>
      <c r="R2241" s="6" t="s">
        <v>8350</v>
      </c>
      <c r="S2241" s="23">
        <v>1385870520</v>
      </c>
      <c r="T2241" s="18">
        <f t="shared" si="139"/>
        <v>41608.959722222222</v>
      </c>
      <c r="U2241" s="23">
        <v>1382742014</v>
      </c>
      <c r="V2241" s="18">
        <f t="shared" si="140"/>
        <v>41572.750162037039</v>
      </c>
      <c r="W2241" s="18"/>
    </row>
    <row r="2242" spans="1:2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0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si="137"/>
        <v>2.7067999999999999</v>
      </c>
      <c r="P2242" s="6">
        <f t="shared" si="138"/>
        <v>140.97916666666666</v>
      </c>
      <c r="Q2242" s="6" t="s">
        <v>8332</v>
      </c>
      <c r="R2242" s="6" t="s">
        <v>8350</v>
      </c>
      <c r="S2242" s="23">
        <v>1461354544</v>
      </c>
      <c r="T2242" s="18">
        <f t="shared" si="139"/>
        <v>42482.617407407401</v>
      </c>
      <c r="U2242" s="23">
        <v>1458762544</v>
      </c>
      <c r="V2242" s="18">
        <f t="shared" si="140"/>
        <v>42452.617407407401</v>
      </c>
      <c r="W2242" s="18"/>
    </row>
    <row r="2243" spans="1:2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0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ref="O2243:O2306" si="141">E2243/D2243</f>
        <v>8.0640000000000001</v>
      </c>
      <c r="P2243" s="6">
        <f t="shared" ref="P2243:P2306" si="142">IFERROR(E2243/L2243,0)</f>
        <v>49.472392638036808</v>
      </c>
      <c r="Q2243" s="6" t="s">
        <v>8332</v>
      </c>
      <c r="R2243" s="6" t="s">
        <v>8350</v>
      </c>
      <c r="S2243" s="23">
        <v>1488484300</v>
      </c>
      <c r="T2243" s="18">
        <f t="shared" ref="T2243:T2306" si="143">(S2243/86400)+25569+(-5/24)</f>
        <v>42796.619212962956</v>
      </c>
      <c r="U2243" s="23">
        <v>1485892300</v>
      </c>
      <c r="V2243" s="18">
        <f t="shared" ref="V2243:V2306" si="144">(U2243/86400)+25569+(-5/24)</f>
        <v>42766.619212962956</v>
      </c>
      <c r="W2243" s="18"/>
    </row>
    <row r="2244" spans="1:2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0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141"/>
        <v>13.600976000000001</v>
      </c>
      <c r="P2244" s="6">
        <f t="shared" si="142"/>
        <v>53.865251485148519</v>
      </c>
      <c r="Q2244" s="6" t="s">
        <v>8332</v>
      </c>
      <c r="R2244" s="6" t="s">
        <v>8350</v>
      </c>
      <c r="S2244" s="23">
        <v>1385521320</v>
      </c>
      <c r="T2244" s="18">
        <f t="shared" si="143"/>
        <v>41604.918055555558</v>
      </c>
      <c r="U2244" s="23">
        <v>1382449733</v>
      </c>
      <c r="V2244" s="18">
        <f t="shared" si="144"/>
        <v>41569.367280092592</v>
      </c>
      <c r="W2244" s="18"/>
    </row>
    <row r="2245" spans="1:2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0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141"/>
        <v>9302.5</v>
      </c>
      <c r="P2245" s="6">
        <f t="shared" si="142"/>
        <v>4.5712530712530715</v>
      </c>
      <c r="Q2245" s="6" t="s">
        <v>8332</v>
      </c>
      <c r="R2245" s="6" t="s">
        <v>8350</v>
      </c>
      <c r="S2245" s="23">
        <v>1489374000</v>
      </c>
      <c r="T2245" s="18">
        <f t="shared" si="143"/>
        <v>42806.916666666664</v>
      </c>
      <c r="U2245" s="23">
        <v>1488823290</v>
      </c>
      <c r="V2245" s="18">
        <f t="shared" si="144"/>
        <v>42800.542708333327</v>
      </c>
      <c r="W2245" s="18"/>
    </row>
    <row r="2246" spans="1:2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0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141"/>
        <v>3.7702</v>
      </c>
      <c r="P2246" s="6">
        <f t="shared" si="142"/>
        <v>65.00344827586207</v>
      </c>
      <c r="Q2246" s="6" t="s">
        <v>8332</v>
      </c>
      <c r="R2246" s="6" t="s">
        <v>8350</v>
      </c>
      <c r="S2246" s="23">
        <v>1476649800</v>
      </c>
      <c r="T2246" s="18">
        <f t="shared" si="143"/>
        <v>42659.645833333336</v>
      </c>
      <c r="U2246" s="23">
        <v>1475609946</v>
      </c>
      <c r="V2246" s="18">
        <f t="shared" si="144"/>
        <v>42647.610486111109</v>
      </c>
      <c r="W2246" s="18"/>
    </row>
    <row r="2247" spans="1:2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0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141"/>
        <v>26.47025</v>
      </c>
      <c r="P2247" s="6">
        <f t="shared" si="142"/>
        <v>53.475252525252522</v>
      </c>
      <c r="Q2247" s="6" t="s">
        <v>8332</v>
      </c>
      <c r="R2247" s="6" t="s">
        <v>8350</v>
      </c>
      <c r="S2247" s="23">
        <v>1393005600</v>
      </c>
      <c r="T2247" s="18">
        <f t="shared" si="143"/>
        <v>41691.541666666664</v>
      </c>
      <c r="U2247" s="23">
        <v>1390323617</v>
      </c>
      <c r="V2247" s="18">
        <f t="shared" si="144"/>
        <v>41660.500196759254</v>
      </c>
      <c r="W2247" s="18"/>
    </row>
    <row r="2248" spans="1:2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0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141"/>
        <v>1.0012000000000001</v>
      </c>
      <c r="P2248" s="6">
        <f t="shared" si="142"/>
        <v>43.912280701754383</v>
      </c>
      <c r="Q2248" s="6" t="s">
        <v>8332</v>
      </c>
      <c r="R2248" s="6" t="s">
        <v>8350</v>
      </c>
      <c r="S2248" s="23">
        <v>1441393210</v>
      </c>
      <c r="T2248" s="18">
        <f t="shared" si="143"/>
        <v>42251.583449074074</v>
      </c>
      <c r="U2248" s="23">
        <v>1438801210</v>
      </c>
      <c r="V2248" s="18">
        <f t="shared" si="144"/>
        <v>42221.583449074074</v>
      </c>
      <c r="W2248" s="18"/>
    </row>
    <row r="2249" spans="1:2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0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141"/>
        <v>1.0445405405405406</v>
      </c>
      <c r="P2249" s="6">
        <f t="shared" si="142"/>
        <v>50.852631578947367</v>
      </c>
      <c r="Q2249" s="6" t="s">
        <v>8332</v>
      </c>
      <c r="R2249" s="6" t="s">
        <v>8350</v>
      </c>
      <c r="S2249" s="23">
        <v>1438185565</v>
      </c>
      <c r="T2249" s="18">
        <f t="shared" si="143"/>
        <v>42214.457928240743</v>
      </c>
      <c r="U2249" s="23">
        <v>1436975965</v>
      </c>
      <c r="V2249" s="18">
        <f t="shared" si="144"/>
        <v>42200.457928240743</v>
      </c>
      <c r="W2249" s="18"/>
    </row>
    <row r="2250" spans="1:2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141"/>
        <v>1.0721428571428571</v>
      </c>
      <c r="P2250" s="6">
        <f t="shared" si="142"/>
        <v>58.6328125</v>
      </c>
      <c r="Q2250" s="6" t="s">
        <v>8332</v>
      </c>
      <c r="R2250" s="6" t="s">
        <v>8350</v>
      </c>
      <c r="S2250" s="23">
        <v>1481749278</v>
      </c>
      <c r="T2250" s="18">
        <f t="shared" si="143"/>
        <v>42718.667569444442</v>
      </c>
      <c r="U2250" s="23">
        <v>1479157278</v>
      </c>
      <c r="V2250" s="18">
        <f t="shared" si="144"/>
        <v>42688.667569444442</v>
      </c>
      <c r="W2250" s="18"/>
    </row>
    <row r="2251" spans="1:2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0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141"/>
        <v>1.6877142857142857</v>
      </c>
      <c r="P2251" s="6">
        <f t="shared" si="142"/>
        <v>32.81666666666667</v>
      </c>
      <c r="Q2251" s="6" t="s">
        <v>8332</v>
      </c>
      <c r="R2251" s="6" t="s">
        <v>8350</v>
      </c>
      <c r="S2251" s="23">
        <v>1364917965</v>
      </c>
      <c r="T2251" s="18">
        <f t="shared" si="143"/>
        <v>41366.453298611108</v>
      </c>
      <c r="U2251" s="23">
        <v>1362329565</v>
      </c>
      <c r="V2251" s="18">
        <f t="shared" si="144"/>
        <v>41336.49496527778</v>
      </c>
      <c r="W2251" s="18"/>
    </row>
    <row r="2252" spans="1:2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0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141"/>
        <v>9.7511200000000002</v>
      </c>
      <c r="P2252" s="6">
        <f t="shared" si="142"/>
        <v>426.93169877408059</v>
      </c>
      <c r="Q2252" s="6" t="s">
        <v>8332</v>
      </c>
      <c r="R2252" s="6" t="s">
        <v>8350</v>
      </c>
      <c r="S2252" s="23">
        <v>1480727273</v>
      </c>
      <c r="T2252" s="18">
        <f t="shared" si="143"/>
        <v>42706.838807870365</v>
      </c>
      <c r="U2252" s="23">
        <v>1478131673</v>
      </c>
      <c r="V2252" s="18">
        <f t="shared" si="144"/>
        <v>42676.7971412037</v>
      </c>
      <c r="W2252" s="18"/>
    </row>
    <row r="2253" spans="1:2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0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141"/>
        <v>1.3444929411764706</v>
      </c>
      <c r="P2253" s="6">
        <f t="shared" si="142"/>
        <v>23.808729166666669</v>
      </c>
      <c r="Q2253" s="6" t="s">
        <v>8332</v>
      </c>
      <c r="R2253" s="6" t="s">
        <v>8350</v>
      </c>
      <c r="S2253" s="23">
        <v>1408177077</v>
      </c>
      <c r="T2253" s="18">
        <f t="shared" si="143"/>
        <v>41867.137465277774</v>
      </c>
      <c r="U2253" s="23">
        <v>1406362677</v>
      </c>
      <c r="V2253" s="18">
        <f t="shared" si="144"/>
        <v>41846.137465277774</v>
      </c>
      <c r="W2253" s="18"/>
    </row>
    <row r="2254" spans="1:2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0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141"/>
        <v>2.722777777777778</v>
      </c>
      <c r="P2254" s="6">
        <f t="shared" si="142"/>
        <v>98.413654618473899</v>
      </c>
      <c r="Q2254" s="6" t="s">
        <v>8332</v>
      </c>
      <c r="R2254" s="6" t="s">
        <v>8350</v>
      </c>
      <c r="S2254" s="23">
        <v>1470469938</v>
      </c>
      <c r="T2254" s="18">
        <f t="shared" si="143"/>
        <v>42588.119652777772</v>
      </c>
      <c r="U2254" s="23">
        <v>1469173938</v>
      </c>
      <c r="V2254" s="18">
        <f t="shared" si="144"/>
        <v>42573.119652777772</v>
      </c>
      <c r="W2254" s="18"/>
    </row>
    <row r="2255" spans="1:2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0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141"/>
        <v>1.1268750000000001</v>
      </c>
      <c r="P2255" s="6">
        <f t="shared" si="142"/>
        <v>107.32142857142857</v>
      </c>
      <c r="Q2255" s="6" t="s">
        <v>8332</v>
      </c>
      <c r="R2255" s="6" t="s">
        <v>8350</v>
      </c>
      <c r="S2255" s="23">
        <v>1447862947</v>
      </c>
      <c r="T2255" s="18">
        <f t="shared" si="143"/>
        <v>42326.46466435185</v>
      </c>
      <c r="U2255" s="23">
        <v>1445267347</v>
      </c>
      <c r="V2255" s="18">
        <f t="shared" si="144"/>
        <v>42296.422997685186</v>
      </c>
      <c r="W2255" s="18"/>
    </row>
    <row r="2256" spans="1:2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0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141"/>
        <v>4.5979999999999999</v>
      </c>
      <c r="P2256" s="6">
        <f t="shared" si="142"/>
        <v>11.67005076142132</v>
      </c>
      <c r="Q2256" s="6" t="s">
        <v>8332</v>
      </c>
      <c r="R2256" s="6" t="s">
        <v>8350</v>
      </c>
      <c r="S2256" s="23">
        <v>1485271968</v>
      </c>
      <c r="T2256" s="18">
        <f t="shared" si="143"/>
        <v>42759.439444444441</v>
      </c>
      <c r="U2256" s="23">
        <v>1484667168</v>
      </c>
      <c r="V2256" s="18">
        <f t="shared" si="144"/>
        <v>42752.439444444441</v>
      </c>
      <c r="W2256" s="18"/>
    </row>
    <row r="2257" spans="1:2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0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141"/>
        <v>2.8665822784810127</v>
      </c>
      <c r="P2257" s="6">
        <f t="shared" si="142"/>
        <v>41.782287822878232</v>
      </c>
      <c r="Q2257" s="6" t="s">
        <v>8332</v>
      </c>
      <c r="R2257" s="6" t="s">
        <v>8350</v>
      </c>
      <c r="S2257" s="23">
        <v>1462661451</v>
      </c>
      <c r="T2257" s="18">
        <f t="shared" si="143"/>
        <v>42497.743645833332</v>
      </c>
      <c r="U2257" s="23">
        <v>1460069451</v>
      </c>
      <c r="V2257" s="18">
        <f t="shared" si="144"/>
        <v>42467.743645833332</v>
      </c>
      <c r="W2257" s="18"/>
    </row>
    <row r="2258" spans="1:2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0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141"/>
        <v>2.2270833333333333</v>
      </c>
      <c r="P2258" s="6">
        <f t="shared" si="142"/>
        <v>21.38</v>
      </c>
      <c r="Q2258" s="6" t="s">
        <v>8332</v>
      </c>
      <c r="R2258" s="6" t="s">
        <v>8350</v>
      </c>
      <c r="S2258" s="23">
        <v>1479811846</v>
      </c>
      <c r="T2258" s="18">
        <f t="shared" si="143"/>
        <v>42696.243587962956</v>
      </c>
      <c r="U2258" s="23">
        <v>1478602246</v>
      </c>
      <c r="V2258" s="18">
        <f t="shared" si="144"/>
        <v>42682.243587962956</v>
      </c>
      <c r="W2258" s="18"/>
    </row>
    <row r="2259" spans="1:2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0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141"/>
        <v>6.3613999999999997</v>
      </c>
      <c r="P2259" s="6">
        <f t="shared" si="142"/>
        <v>94.103550295857985</v>
      </c>
      <c r="Q2259" s="6" t="s">
        <v>8332</v>
      </c>
      <c r="R2259" s="6" t="s">
        <v>8350</v>
      </c>
      <c r="S2259" s="23">
        <v>1466377200</v>
      </c>
      <c r="T2259" s="18">
        <f t="shared" si="143"/>
        <v>42540.749999999993</v>
      </c>
      <c r="U2259" s="23">
        <v>1463351329</v>
      </c>
      <c r="V2259" s="18">
        <f t="shared" si="144"/>
        <v>42505.728344907409</v>
      </c>
      <c r="W2259" s="18"/>
    </row>
    <row r="2260" spans="1:2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141"/>
        <v>1.4650000000000001</v>
      </c>
      <c r="P2260" s="6">
        <f t="shared" si="142"/>
        <v>15.721951219512196</v>
      </c>
      <c r="Q2260" s="6" t="s">
        <v>8332</v>
      </c>
      <c r="R2260" s="6" t="s">
        <v>8350</v>
      </c>
      <c r="S2260" s="23">
        <v>1434045687</v>
      </c>
      <c r="T2260" s="18">
        <f t="shared" si="143"/>
        <v>42166.542673611104</v>
      </c>
      <c r="U2260" s="23">
        <v>1431453687</v>
      </c>
      <c r="V2260" s="18">
        <f t="shared" si="144"/>
        <v>42136.542673611104</v>
      </c>
      <c r="W2260" s="18"/>
    </row>
    <row r="2261" spans="1:2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0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141"/>
        <v>18.670999999999999</v>
      </c>
      <c r="P2261" s="6">
        <f t="shared" si="142"/>
        <v>90.635922330097088</v>
      </c>
      <c r="Q2261" s="6" t="s">
        <v>8332</v>
      </c>
      <c r="R2261" s="6" t="s">
        <v>8350</v>
      </c>
      <c r="S2261" s="23">
        <v>1481224736</v>
      </c>
      <c r="T2261" s="18">
        <f t="shared" si="143"/>
        <v>42712.59648148148</v>
      </c>
      <c r="U2261" s="23">
        <v>1480360736</v>
      </c>
      <c r="V2261" s="18">
        <f t="shared" si="144"/>
        <v>42702.59648148148</v>
      </c>
      <c r="W2261" s="18"/>
    </row>
    <row r="2262" spans="1:2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0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141"/>
        <v>3.2692000000000001</v>
      </c>
      <c r="P2262" s="6">
        <f t="shared" si="142"/>
        <v>97.297619047619051</v>
      </c>
      <c r="Q2262" s="6" t="s">
        <v>8332</v>
      </c>
      <c r="R2262" s="6" t="s">
        <v>8350</v>
      </c>
      <c r="S2262" s="23">
        <v>1395876250</v>
      </c>
      <c r="T2262" s="18">
        <f t="shared" si="143"/>
        <v>41724.766782407409</v>
      </c>
      <c r="U2262" s="23">
        <v>1393287850</v>
      </c>
      <c r="V2262" s="18">
        <f t="shared" si="144"/>
        <v>41694.808449074073</v>
      </c>
      <c r="W2262" s="18"/>
    </row>
    <row r="2263" spans="1:2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0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141"/>
        <v>7.7949999999999999</v>
      </c>
      <c r="P2263" s="6">
        <f t="shared" si="142"/>
        <v>37.11904761904762</v>
      </c>
      <c r="Q2263" s="6" t="s">
        <v>8332</v>
      </c>
      <c r="R2263" s="6" t="s">
        <v>8350</v>
      </c>
      <c r="S2263" s="23">
        <v>1487093020</v>
      </c>
      <c r="T2263" s="18">
        <f t="shared" si="143"/>
        <v>42780.516435185178</v>
      </c>
      <c r="U2263" s="23">
        <v>1485278620</v>
      </c>
      <c r="V2263" s="18">
        <f t="shared" si="144"/>
        <v>42759.516435185178</v>
      </c>
      <c r="W2263" s="18"/>
    </row>
    <row r="2264" spans="1:2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0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141"/>
        <v>1.5415151515151515</v>
      </c>
      <c r="P2264" s="6">
        <f t="shared" si="142"/>
        <v>28.104972375690608</v>
      </c>
      <c r="Q2264" s="6" t="s">
        <v>8332</v>
      </c>
      <c r="R2264" s="6" t="s">
        <v>8350</v>
      </c>
      <c r="S2264" s="23">
        <v>1416268800</v>
      </c>
      <c r="T2264" s="18">
        <f t="shared" si="143"/>
        <v>41960.791666666664</v>
      </c>
      <c r="U2264" s="23">
        <v>1413295358</v>
      </c>
      <c r="V2264" s="18">
        <f t="shared" si="144"/>
        <v>41926.376828703702</v>
      </c>
      <c r="W2264" s="18"/>
    </row>
    <row r="2265" spans="1:2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0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141"/>
        <v>1.1554666666666666</v>
      </c>
      <c r="P2265" s="6">
        <f t="shared" si="142"/>
        <v>144.43333333333334</v>
      </c>
      <c r="Q2265" s="6" t="s">
        <v>8332</v>
      </c>
      <c r="R2265" s="6" t="s">
        <v>8350</v>
      </c>
      <c r="S2265" s="23">
        <v>1422734313</v>
      </c>
      <c r="T2265" s="18">
        <f t="shared" si="143"/>
        <v>42035.623993055553</v>
      </c>
      <c r="U2265" s="23">
        <v>1420919913</v>
      </c>
      <c r="V2265" s="18">
        <f t="shared" si="144"/>
        <v>42014.623993055553</v>
      </c>
      <c r="W2265" s="18"/>
    </row>
    <row r="2266" spans="1:2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0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141"/>
        <v>1.8003333333333333</v>
      </c>
      <c r="P2266" s="6">
        <f t="shared" si="142"/>
        <v>24.274157303370785</v>
      </c>
      <c r="Q2266" s="6" t="s">
        <v>8332</v>
      </c>
      <c r="R2266" s="6" t="s">
        <v>8350</v>
      </c>
      <c r="S2266" s="23">
        <v>1463972400</v>
      </c>
      <c r="T2266" s="18">
        <f t="shared" si="143"/>
        <v>42512.916666666664</v>
      </c>
      <c r="U2266" s="23">
        <v>1462543114</v>
      </c>
      <c r="V2266" s="18">
        <f t="shared" si="144"/>
        <v>42496.374004629623</v>
      </c>
      <c r="W2266" s="18"/>
    </row>
    <row r="2267" spans="1:2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0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141"/>
        <v>2.9849999999999999</v>
      </c>
      <c r="P2267" s="6">
        <f t="shared" si="142"/>
        <v>35.117647058823529</v>
      </c>
      <c r="Q2267" s="6" t="s">
        <v>8332</v>
      </c>
      <c r="R2267" s="6" t="s">
        <v>8350</v>
      </c>
      <c r="S2267" s="23">
        <v>1479846507</v>
      </c>
      <c r="T2267" s="18">
        <f t="shared" si="143"/>
        <v>42696.644756944443</v>
      </c>
      <c r="U2267" s="23">
        <v>1479241707</v>
      </c>
      <c r="V2267" s="18">
        <f t="shared" si="144"/>
        <v>42689.644756944443</v>
      </c>
      <c r="W2267" s="18"/>
    </row>
    <row r="2268" spans="1:2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0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141"/>
        <v>3.2026666666666666</v>
      </c>
      <c r="P2268" s="6">
        <f t="shared" si="142"/>
        <v>24.762886597938145</v>
      </c>
      <c r="Q2268" s="6" t="s">
        <v>8332</v>
      </c>
      <c r="R2268" s="6" t="s">
        <v>8350</v>
      </c>
      <c r="S2268" s="23">
        <v>1461722400</v>
      </c>
      <c r="T2268" s="18">
        <f t="shared" si="143"/>
        <v>42486.874999999993</v>
      </c>
      <c r="U2268" s="23">
        <v>1460235592</v>
      </c>
      <c r="V2268" s="18">
        <f t="shared" si="144"/>
        <v>42469.666574074072</v>
      </c>
      <c r="W2268" s="18"/>
    </row>
    <row r="2269" spans="1:2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0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141"/>
        <v>3.80525</v>
      </c>
      <c r="P2269" s="6">
        <f t="shared" si="142"/>
        <v>188.37871287128712</v>
      </c>
      <c r="Q2269" s="6" t="s">
        <v>8332</v>
      </c>
      <c r="R2269" s="6" t="s">
        <v>8350</v>
      </c>
      <c r="S2269" s="23">
        <v>1419123600</v>
      </c>
      <c r="T2269" s="18">
        <f t="shared" si="143"/>
        <v>41993.833333333336</v>
      </c>
      <c r="U2269" s="23">
        <v>1416945297</v>
      </c>
      <c r="V2269" s="18">
        <f t="shared" si="144"/>
        <v>41968.621493055551</v>
      </c>
      <c r="W2269" s="18"/>
    </row>
    <row r="2270" spans="1:2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141"/>
        <v>1.026</v>
      </c>
      <c r="P2270" s="6">
        <f t="shared" si="142"/>
        <v>148.08247422680412</v>
      </c>
      <c r="Q2270" s="6" t="s">
        <v>8332</v>
      </c>
      <c r="R2270" s="6" t="s">
        <v>8350</v>
      </c>
      <c r="S2270" s="23">
        <v>1489283915</v>
      </c>
      <c r="T2270" s="18">
        <f t="shared" si="143"/>
        <v>42805.874016203707</v>
      </c>
      <c r="U2270" s="23">
        <v>1486691915</v>
      </c>
      <c r="V2270" s="18">
        <f t="shared" si="144"/>
        <v>42775.874016203707</v>
      </c>
      <c r="W2270" s="18"/>
    </row>
    <row r="2271" spans="1:2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0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141"/>
        <v>18.016400000000001</v>
      </c>
      <c r="P2271" s="6">
        <f t="shared" si="142"/>
        <v>49.934589800443462</v>
      </c>
      <c r="Q2271" s="6" t="s">
        <v>8332</v>
      </c>
      <c r="R2271" s="6" t="s">
        <v>8350</v>
      </c>
      <c r="S2271" s="23">
        <v>1488862800</v>
      </c>
      <c r="T2271" s="18">
        <f t="shared" si="143"/>
        <v>42800.999999999993</v>
      </c>
      <c r="U2271" s="23">
        <v>1486745663</v>
      </c>
      <c r="V2271" s="18">
        <f t="shared" si="144"/>
        <v>42776.496099537035</v>
      </c>
      <c r="W2271" s="18"/>
    </row>
    <row r="2272" spans="1:2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0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141"/>
        <v>7.2024800000000004</v>
      </c>
      <c r="P2272" s="6">
        <f t="shared" si="142"/>
        <v>107.82155688622754</v>
      </c>
      <c r="Q2272" s="6" t="s">
        <v>8332</v>
      </c>
      <c r="R2272" s="6" t="s">
        <v>8350</v>
      </c>
      <c r="S2272" s="23">
        <v>1484085540</v>
      </c>
      <c r="T2272" s="18">
        <f t="shared" si="143"/>
        <v>42745.707638888889</v>
      </c>
      <c r="U2272" s="23">
        <v>1482353513</v>
      </c>
      <c r="V2272" s="18">
        <f t="shared" si="144"/>
        <v>42725.661030092589</v>
      </c>
      <c r="W2272" s="18"/>
    </row>
    <row r="2273" spans="1:2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0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141"/>
        <v>2.8309000000000002</v>
      </c>
      <c r="P2273" s="6">
        <f t="shared" si="142"/>
        <v>42.63403614457831</v>
      </c>
      <c r="Q2273" s="6" t="s">
        <v>8332</v>
      </c>
      <c r="R2273" s="6" t="s">
        <v>8350</v>
      </c>
      <c r="S2273" s="23">
        <v>1481328004</v>
      </c>
      <c r="T2273" s="18">
        <f t="shared" si="143"/>
        <v>42713.791712962957</v>
      </c>
      <c r="U2273" s="23">
        <v>1478736004</v>
      </c>
      <c r="V2273" s="18">
        <f t="shared" si="144"/>
        <v>42683.791712962957</v>
      </c>
      <c r="W2273" s="18"/>
    </row>
    <row r="2274" spans="1:2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0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141"/>
        <v>13.566000000000001</v>
      </c>
      <c r="P2274" s="6">
        <f t="shared" si="142"/>
        <v>14.370762711864407</v>
      </c>
      <c r="Q2274" s="6" t="s">
        <v>8332</v>
      </c>
      <c r="R2274" s="6" t="s">
        <v>8350</v>
      </c>
      <c r="S2274" s="23">
        <v>1449506836</v>
      </c>
      <c r="T2274" s="18">
        <f t="shared" si="143"/>
        <v>42345.491157407407</v>
      </c>
      <c r="U2274" s="23">
        <v>1446914836</v>
      </c>
      <c r="V2274" s="18">
        <f t="shared" si="144"/>
        <v>42315.491157407407</v>
      </c>
      <c r="W2274" s="18"/>
    </row>
    <row r="2275" spans="1:2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0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141"/>
        <v>2.2035999999999998</v>
      </c>
      <c r="P2275" s="6">
        <f t="shared" si="142"/>
        <v>37.476190476190474</v>
      </c>
      <c r="Q2275" s="6" t="s">
        <v>8332</v>
      </c>
      <c r="R2275" s="6" t="s">
        <v>8350</v>
      </c>
      <c r="S2275" s="23">
        <v>1489320642</v>
      </c>
      <c r="T2275" s="18">
        <f t="shared" si="143"/>
        <v>42806.299097222225</v>
      </c>
      <c r="U2275" s="23">
        <v>1487164242</v>
      </c>
      <c r="V2275" s="18">
        <f t="shared" si="144"/>
        <v>42781.340763888882</v>
      </c>
      <c r="W2275" s="18"/>
    </row>
    <row r="2276" spans="1:2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0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141"/>
        <v>1.196</v>
      </c>
      <c r="P2276" s="6">
        <f t="shared" si="142"/>
        <v>30.202020202020201</v>
      </c>
      <c r="Q2276" s="6" t="s">
        <v>8332</v>
      </c>
      <c r="R2276" s="6" t="s">
        <v>8350</v>
      </c>
      <c r="S2276" s="23">
        <v>1393156857</v>
      </c>
      <c r="T2276" s="18">
        <f t="shared" si="143"/>
        <v>41693.292326388888</v>
      </c>
      <c r="U2276" s="23">
        <v>1390564857</v>
      </c>
      <c r="V2276" s="18">
        <f t="shared" si="144"/>
        <v>41663.292326388888</v>
      </c>
      <c r="W2276" s="18"/>
    </row>
    <row r="2277" spans="1:2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0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141"/>
        <v>4.0776923076923079</v>
      </c>
      <c r="P2277" s="6">
        <f t="shared" si="142"/>
        <v>33.550632911392405</v>
      </c>
      <c r="Q2277" s="6" t="s">
        <v>8332</v>
      </c>
      <c r="R2277" s="6" t="s">
        <v>8350</v>
      </c>
      <c r="S2277" s="23">
        <v>1419259679</v>
      </c>
      <c r="T2277" s="18">
        <f t="shared" si="143"/>
        <v>41995.408321759256</v>
      </c>
      <c r="U2277" s="23">
        <v>1416667679</v>
      </c>
      <c r="V2277" s="18">
        <f t="shared" si="144"/>
        <v>41965.408321759256</v>
      </c>
      <c r="W2277" s="18"/>
    </row>
    <row r="2278" spans="1:2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0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141"/>
        <v>1.0581826105905425</v>
      </c>
      <c r="P2278" s="6">
        <f t="shared" si="142"/>
        <v>64.74666666666667</v>
      </c>
      <c r="Q2278" s="6" t="s">
        <v>8332</v>
      </c>
      <c r="R2278" s="6" t="s">
        <v>8350</v>
      </c>
      <c r="S2278" s="23">
        <v>1388936289</v>
      </c>
      <c r="T2278" s="18">
        <f t="shared" si="143"/>
        <v>41644.443159722221</v>
      </c>
      <c r="U2278" s="23">
        <v>1386344289</v>
      </c>
      <c r="V2278" s="18">
        <f t="shared" si="144"/>
        <v>41614.443159722221</v>
      </c>
      <c r="W2278" s="18"/>
    </row>
    <row r="2279" spans="1:2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0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141"/>
        <v>1.4108235294117648</v>
      </c>
      <c r="P2279" s="6">
        <f t="shared" si="142"/>
        <v>57.932367149758456</v>
      </c>
      <c r="Q2279" s="6" t="s">
        <v>8332</v>
      </c>
      <c r="R2279" s="6" t="s">
        <v>8350</v>
      </c>
      <c r="S2279" s="23">
        <v>1330359423</v>
      </c>
      <c r="T2279" s="18">
        <f t="shared" si="143"/>
        <v>40966.470173611109</v>
      </c>
      <c r="U2279" s="23">
        <v>1327767423</v>
      </c>
      <c r="V2279" s="18">
        <f t="shared" si="144"/>
        <v>40936.470173611109</v>
      </c>
      <c r="W2279" s="18"/>
    </row>
    <row r="2280" spans="1:2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141"/>
        <v>2.7069999999999999</v>
      </c>
      <c r="P2280" s="6">
        <f t="shared" si="142"/>
        <v>53.078431372549019</v>
      </c>
      <c r="Q2280" s="6" t="s">
        <v>8332</v>
      </c>
      <c r="R2280" s="6" t="s">
        <v>8350</v>
      </c>
      <c r="S2280" s="23">
        <v>1451861940</v>
      </c>
      <c r="T2280" s="18">
        <f t="shared" si="143"/>
        <v>42372.749305555553</v>
      </c>
      <c r="U2280" s="23">
        <v>1448902867</v>
      </c>
      <c r="V2280" s="18">
        <f t="shared" si="144"/>
        <v>42338.500775462962</v>
      </c>
      <c r="W2280" s="18"/>
    </row>
    <row r="2281" spans="1:2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0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141"/>
        <v>1.538</v>
      </c>
      <c r="P2281" s="6">
        <f t="shared" si="142"/>
        <v>48.0625</v>
      </c>
      <c r="Q2281" s="6" t="s">
        <v>8332</v>
      </c>
      <c r="R2281" s="6" t="s">
        <v>8350</v>
      </c>
      <c r="S2281" s="23">
        <v>1423022400</v>
      </c>
      <c r="T2281" s="18">
        <f t="shared" si="143"/>
        <v>42038.958333333336</v>
      </c>
      <c r="U2281" s="23">
        <v>1421436099</v>
      </c>
      <c r="V2281" s="18">
        <f t="shared" si="144"/>
        <v>42020.598368055558</v>
      </c>
      <c r="W2281" s="18"/>
    </row>
    <row r="2282" spans="1:2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0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141"/>
        <v>4.0357653061224488</v>
      </c>
      <c r="P2282" s="6">
        <f t="shared" si="142"/>
        <v>82.396874999999994</v>
      </c>
      <c r="Q2282" s="6" t="s">
        <v>8332</v>
      </c>
      <c r="R2282" s="6" t="s">
        <v>8350</v>
      </c>
      <c r="S2282" s="23">
        <v>1442501991</v>
      </c>
      <c r="T2282" s="18">
        <f t="shared" si="143"/>
        <v>42264.416562499995</v>
      </c>
      <c r="U2282" s="23">
        <v>1439909991</v>
      </c>
      <c r="V2282" s="18">
        <f t="shared" si="144"/>
        <v>42234.416562499995</v>
      </c>
      <c r="W2282" s="18"/>
    </row>
    <row r="2283" spans="1:2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0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141"/>
        <v>1.85</v>
      </c>
      <c r="P2283" s="6">
        <f t="shared" si="142"/>
        <v>50.454545454545453</v>
      </c>
      <c r="Q2283" s="6" t="s">
        <v>8324</v>
      </c>
      <c r="R2283" s="6" t="s">
        <v>8325</v>
      </c>
      <c r="S2283" s="23">
        <v>1311576600</v>
      </c>
      <c r="T2283" s="18">
        <f t="shared" si="143"/>
        <v>40749.076388888883</v>
      </c>
      <c r="U2283" s="23">
        <v>1306219897</v>
      </c>
      <c r="V2283" s="18">
        <f t="shared" si="144"/>
        <v>40687.077511574069</v>
      </c>
      <c r="W2283" s="18"/>
    </row>
    <row r="2284" spans="1:2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0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141"/>
        <v>1.8533333333333333</v>
      </c>
      <c r="P2284" s="6">
        <f t="shared" si="142"/>
        <v>115.83333333333333</v>
      </c>
      <c r="Q2284" s="6" t="s">
        <v>8324</v>
      </c>
      <c r="R2284" s="6" t="s">
        <v>8325</v>
      </c>
      <c r="S2284" s="23">
        <v>1452744686</v>
      </c>
      <c r="T2284" s="18">
        <f t="shared" si="143"/>
        <v>42382.966273148144</v>
      </c>
      <c r="U2284" s="23">
        <v>1447560686</v>
      </c>
      <c r="V2284" s="18">
        <f t="shared" si="144"/>
        <v>42322.966273148144</v>
      </c>
      <c r="W2284" s="18"/>
    </row>
    <row r="2285" spans="1:2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0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141"/>
        <v>1.0085533333333332</v>
      </c>
      <c r="P2285" s="6">
        <f t="shared" si="142"/>
        <v>63.03458333333333</v>
      </c>
      <c r="Q2285" s="6" t="s">
        <v>8324</v>
      </c>
      <c r="R2285" s="6" t="s">
        <v>8325</v>
      </c>
      <c r="S2285" s="23">
        <v>1336528804</v>
      </c>
      <c r="T2285" s="18">
        <f t="shared" si="143"/>
        <v>41037.875046296293</v>
      </c>
      <c r="U2285" s="23">
        <v>1331348404</v>
      </c>
      <c r="V2285" s="18">
        <f t="shared" si="144"/>
        <v>40977.916712962957</v>
      </c>
      <c r="W2285" s="18"/>
    </row>
    <row r="2286" spans="1:2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0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141"/>
        <v>1.0622116666666668</v>
      </c>
      <c r="P2286" s="6">
        <f t="shared" si="142"/>
        <v>108.02152542372882</v>
      </c>
      <c r="Q2286" s="6" t="s">
        <v>8324</v>
      </c>
      <c r="R2286" s="6" t="s">
        <v>8325</v>
      </c>
      <c r="S2286" s="23">
        <v>1299902400</v>
      </c>
      <c r="T2286" s="18">
        <f t="shared" si="143"/>
        <v>40613.958333333328</v>
      </c>
      <c r="U2286" s="23">
        <v>1297451245</v>
      </c>
      <c r="V2286" s="18">
        <f t="shared" si="144"/>
        <v>40585.588483796295</v>
      </c>
      <c r="W2286" s="18"/>
    </row>
    <row r="2287" spans="1:2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0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141"/>
        <v>1.2136666666666667</v>
      </c>
      <c r="P2287" s="6">
        <f t="shared" si="142"/>
        <v>46.088607594936711</v>
      </c>
      <c r="Q2287" s="6" t="s">
        <v>8324</v>
      </c>
      <c r="R2287" s="6" t="s">
        <v>8325</v>
      </c>
      <c r="S2287" s="23">
        <v>1340944043</v>
      </c>
      <c r="T2287" s="18">
        <f t="shared" si="143"/>
        <v>41088.977349537039</v>
      </c>
      <c r="U2287" s="23">
        <v>1338352043</v>
      </c>
      <c r="V2287" s="18">
        <f t="shared" si="144"/>
        <v>41058.977349537039</v>
      </c>
      <c r="W2287" s="18"/>
    </row>
    <row r="2288" spans="1:2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0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141"/>
        <v>1.0006666666666666</v>
      </c>
      <c r="P2288" s="6">
        <f t="shared" si="142"/>
        <v>107.21428571428571</v>
      </c>
      <c r="Q2288" s="6" t="s">
        <v>8324</v>
      </c>
      <c r="R2288" s="6" t="s">
        <v>8325</v>
      </c>
      <c r="S2288" s="23">
        <v>1378439940</v>
      </c>
      <c r="T2288" s="18">
        <f t="shared" si="143"/>
        <v>41522.957638888889</v>
      </c>
      <c r="U2288" s="23">
        <v>1376003254</v>
      </c>
      <c r="V2288" s="18">
        <f t="shared" si="144"/>
        <v>41494.755254629628</v>
      </c>
      <c r="W2288" s="18"/>
    </row>
    <row r="2289" spans="1:2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0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141"/>
        <v>1.1997755555555556</v>
      </c>
      <c r="P2289" s="6">
        <f t="shared" si="142"/>
        <v>50.9338679245283</v>
      </c>
      <c r="Q2289" s="6" t="s">
        <v>8324</v>
      </c>
      <c r="R2289" s="6" t="s">
        <v>8325</v>
      </c>
      <c r="S2289" s="23">
        <v>1403539260</v>
      </c>
      <c r="T2289" s="18">
        <f t="shared" si="143"/>
        <v>41813.459027777775</v>
      </c>
      <c r="U2289" s="23">
        <v>1401724860</v>
      </c>
      <c r="V2289" s="18">
        <f t="shared" si="144"/>
        <v>41792.459027777775</v>
      </c>
      <c r="W2289" s="18"/>
    </row>
    <row r="2290" spans="1:2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141"/>
        <v>1.0009999999999999</v>
      </c>
      <c r="P2290" s="6">
        <f t="shared" si="142"/>
        <v>40.04</v>
      </c>
      <c r="Q2290" s="6" t="s">
        <v>8324</v>
      </c>
      <c r="R2290" s="6" t="s">
        <v>8325</v>
      </c>
      <c r="S2290" s="23">
        <v>1340733600</v>
      </c>
      <c r="T2290" s="18">
        <f t="shared" si="143"/>
        <v>41086.541666666664</v>
      </c>
      <c r="U2290" s="23">
        <v>1339098689</v>
      </c>
      <c r="V2290" s="18">
        <f t="shared" si="144"/>
        <v>41067.619085648148</v>
      </c>
      <c r="W2290" s="18"/>
    </row>
    <row r="2291" spans="1:2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0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141"/>
        <v>1.0740000000000001</v>
      </c>
      <c r="P2291" s="6">
        <f t="shared" si="142"/>
        <v>64.44</v>
      </c>
      <c r="Q2291" s="6" t="s">
        <v>8324</v>
      </c>
      <c r="R2291" s="6" t="s">
        <v>8325</v>
      </c>
      <c r="S2291" s="23">
        <v>1386372120</v>
      </c>
      <c r="T2291" s="18">
        <f t="shared" si="143"/>
        <v>41614.765277777777</v>
      </c>
      <c r="U2291" s="23">
        <v>1382659060</v>
      </c>
      <c r="V2291" s="18">
        <f t="shared" si="144"/>
        <v>41571.790046296293</v>
      </c>
      <c r="W2291" s="18"/>
    </row>
    <row r="2292" spans="1:2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0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141"/>
        <v>1.0406666666666666</v>
      </c>
      <c r="P2292" s="6">
        <f t="shared" si="142"/>
        <v>53.827586206896555</v>
      </c>
      <c r="Q2292" s="6" t="s">
        <v>8324</v>
      </c>
      <c r="R2292" s="6" t="s">
        <v>8325</v>
      </c>
      <c r="S2292" s="23">
        <v>1259686800</v>
      </c>
      <c r="T2292" s="18">
        <f t="shared" si="143"/>
        <v>40148.5</v>
      </c>
      <c r="U2292" s="23">
        <v>1252908330</v>
      </c>
      <c r="V2292" s="18">
        <f t="shared" si="144"/>
        <v>40070.045486111107</v>
      </c>
      <c r="W2292" s="18"/>
    </row>
    <row r="2293" spans="1:2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0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141"/>
        <v>1.728</v>
      </c>
      <c r="P2293" s="6">
        <f t="shared" si="142"/>
        <v>100.46511627906976</v>
      </c>
      <c r="Q2293" s="6" t="s">
        <v>8324</v>
      </c>
      <c r="R2293" s="6" t="s">
        <v>8325</v>
      </c>
      <c r="S2293" s="23">
        <v>1335153600</v>
      </c>
      <c r="T2293" s="18">
        <f t="shared" si="143"/>
        <v>41021.958333333328</v>
      </c>
      <c r="U2293" s="23">
        <v>1332199618</v>
      </c>
      <c r="V2293" s="18">
        <f t="shared" si="144"/>
        <v>40987.768726851849</v>
      </c>
      <c r="W2293" s="18"/>
    </row>
    <row r="2294" spans="1:2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0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141"/>
        <v>1.072505</v>
      </c>
      <c r="P2294" s="6">
        <f t="shared" si="142"/>
        <v>46.630652173913049</v>
      </c>
      <c r="Q2294" s="6" t="s">
        <v>8324</v>
      </c>
      <c r="R2294" s="6" t="s">
        <v>8325</v>
      </c>
      <c r="S2294" s="23">
        <v>1334767476</v>
      </c>
      <c r="T2294" s="18">
        <f t="shared" si="143"/>
        <v>41017.489305555551</v>
      </c>
      <c r="U2294" s="23">
        <v>1332175476</v>
      </c>
      <c r="V2294" s="18">
        <f t="shared" si="144"/>
        <v>40987.489305555551</v>
      </c>
      <c r="W2294" s="18"/>
    </row>
    <row r="2295" spans="1:2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0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141"/>
        <v>1.0823529411764705</v>
      </c>
      <c r="P2295" s="6">
        <f t="shared" si="142"/>
        <v>34.074074074074076</v>
      </c>
      <c r="Q2295" s="6" t="s">
        <v>8324</v>
      </c>
      <c r="R2295" s="6" t="s">
        <v>8325</v>
      </c>
      <c r="S2295" s="23">
        <v>1348545540</v>
      </c>
      <c r="T2295" s="18">
        <f t="shared" si="143"/>
        <v>41176.957638888889</v>
      </c>
      <c r="U2295" s="23">
        <v>1346345999</v>
      </c>
      <c r="V2295" s="18">
        <f t="shared" si="144"/>
        <v>41151.499988425923</v>
      </c>
      <c r="W2295" s="18"/>
    </row>
    <row r="2296" spans="1:2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0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141"/>
        <v>1.4608079999999999</v>
      </c>
      <c r="P2296" s="6">
        <f t="shared" si="142"/>
        <v>65.214642857142863</v>
      </c>
      <c r="Q2296" s="6" t="s">
        <v>8324</v>
      </c>
      <c r="R2296" s="6" t="s">
        <v>8325</v>
      </c>
      <c r="S2296" s="23">
        <v>1358702480</v>
      </c>
      <c r="T2296" s="18">
        <f t="shared" si="143"/>
        <v>41294.514814814815</v>
      </c>
      <c r="U2296" s="23">
        <v>1356110480</v>
      </c>
      <c r="V2296" s="18">
        <f t="shared" si="144"/>
        <v>41264.514814814815</v>
      </c>
      <c r="W2296" s="18"/>
    </row>
    <row r="2297" spans="1:2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0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141"/>
        <v>1.2524999999999999</v>
      </c>
      <c r="P2297" s="6">
        <f t="shared" si="142"/>
        <v>44.205882352941174</v>
      </c>
      <c r="Q2297" s="6" t="s">
        <v>8324</v>
      </c>
      <c r="R2297" s="6" t="s">
        <v>8325</v>
      </c>
      <c r="S2297" s="23">
        <v>1359240856</v>
      </c>
      <c r="T2297" s="18">
        <f t="shared" si="143"/>
        <v>41300.746018518512</v>
      </c>
      <c r="U2297" s="23">
        <v>1356648856</v>
      </c>
      <c r="V2297" s="18">
        <f t="shared" si="144"/>
        <v>41270.746018518512</v>
      </c>
      <c r="W2297" s="18"/>
    </row>
    <row r="2298" spans="1:2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0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141"/>
        <v>1.4907142857142857</v>
      </c>
      <c r="P2298" s="6">
        <f t="shared" si="142"/>
        <v>71.965517241379317</v>
      </c>
      <c r="Q2298" s="6" t="s">
        <v>8324</v>
      </c>
      <c r="R2298" s="6" t="s">
        <v>8325</v>
      </c>
      <c r="S2298" s="23">
        <v>1330018426</v>
      </c>
      <c r="T2298" s="18">
        <f t="shared" si="143"/>
        <v>40962.52344907407</v>
      </c>
      <c r="U2298" s="23">
        <v>1326994426</v>
      </c>
      <c r="V2298" s="18">
        <f t="shared" si="144"/>
        <v>40927.52344907407</v>
      </c>
      <c r="W2298" s="18"/>
    </row>
    <row r="2299" spans="1:2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0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141"/>
        <v>1.006</v>
      </c>
      <c r="P2299" s="6">
        <f t="shared" si="142"/>
        <v>52.94736842105263</v>
      </c>
      <c r="Q2299" s="6" t="s">
        <v>8324</v>
      </c>
      <c r="R2299" s="6" t="s">
        <v>8325</v>
      </c>
      <c r="S2299" s="23">
        <v>1331697540</v>
      </c>
      <c r="T2299" s="18">
        <f t="shared" si="143"/>
        <v>40981.957638888889</v>
      </c>
      <c r="U2299" s="23">
        <v>1328749249</v>
      </c>
      <c r="V2299" s="18">
        <f t="shared" si="144"/>
        <v>40947.83390046296</v>
      </c>
      <c r="W2299" s="18"/>
    </row>
    <row r="2300" spans="1:2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141"/>
        <v>1.0507333333333333</v>
      </c>
      <c r="P2300" s="6">
        <f t="shared" si="142"/>
        <v>109.45138888888889</v>
      </c>
      <c r="Q2300" s="6" t="s">
        <v>8324</v>
      </c>
      <c r="R2300" s="6" t="s">
        <v>8325</v>
      </c>
      <c r="S2300" s="23">
        <v>1395861033</v>
      </c>
      <c r="T2300" s="18">
        <f t="shared" si="143"/>
        <v>41724.59065972222</v>
      </c>
      <c r="U2300" s="23">
        <v>1393272633</v>
      </c>
      <c r="V2300" s="18">
        <f t="shared" si="144"/>
        <v>41694.632326388884</v>
      </c>
      <c r="W2300" s="18"/>
    </row>
    <row r="2301" spans="1:2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0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141"/>
        <v>3.5016666666666665</v>
      </c>
      <c r="P2301" s="6">
        <f t="shared" si="142"/>
        <v>75.035714285714292</v>
      </c>
      <c r="Q2301" s="6" t="s">
        <v>8324</v>
      </c>
      <c r="R2301" s="6" t="s">
        <v>8325</v>
      </c>
      <c r="S2301" s="23">
        <v>1296953209</v>
      </c>
      <c r="T2301" s="18">
        <f t="shared" si="143"/>
        <v>40579.824178240735</v>
      </c>
      <c r="U2301" s="23">
        <v>1295657209</v>
      </c>
      <c r="V2301" s="18">
        <f t="shared" si="144"/>
        <v>40564.824178240735</v>
      </c>
      <c r="W2301" s="18"/>
    </row>
    <row r="2302" spans="1:2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0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141"/>
        <v>1.0125</v>
      </c>
      <c r="P2302" s="6">
        <f t="shared" si="142"/>
        <v>115.71428571428571</v>
      </c>
      <c r="Q2302" s="6" t="s">
        <v>8324</v>
      </c>
      <c r="R2302" s="6" t="s">
        <v>8325</v>
      </c>
      <c r="S2302" s="23">
        <v>1340904416</v>
      </c>
      <c r="T2302" s="18">
        <f t="shared" si="143"/>
        <v>41088.518703703703</v>
      </c>
      <c r="U2302" s="23">
        <v>1339694816</v>
      </c>
      <c r="V2302" s="18">
        <f t="shared" si="144"/>
        <v>41074.518703703703</v>
      </c>
      <c r="W2302" s="18"/>
    </row>
    <row r="2303" spans="1:2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0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141"/>
        <v>1.336044</v>
      </c>
      <c r="P2303" s="6">
        <f t="shared" si="142"/>
        <v>31.659810426540286</v>
      </c>
      <c r="Q2303" s="6" t="s">
        <v>8324</v>
      </c>
      <c r="R2303" s="6" t="s">
        <v>8328</v>
      </c>
      <c r="S2303" s="23">
        <v>1371785496</v>
      </c>
      <c r="T2303" s="18">
        <f t="shared" si="143"/>
        <v>41445.938611111109</v>
      </c>
      <c r="U2303" s="23">
        <v>1369193496</v>
      </c>
      <c r="V2303" s="18">
        <f t="shared" si="144"/>
        <v>41415.938611111109</v>
      </c>
      <c r="W2303" s="18"/>
    </row>
    <row r="2304" spans="1:2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0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141"/>
        <v>1.7065217391304348</v>
      </c>
      <c r="P2304" s="6">
        <f t="shared" si="142"/>
        <v>46.176470588235297</v>
      </c>
      <c r="Q2304" s="6" t="s">
        <v>8324</v>
      </c>
      <c r="R2304" s="6" t="s">
        <v>8328</v>
      </c>
      <c r="S2304" s="23">
        <v>1388473200</v>
      </c>
      <c r="T2304" s="18">
        <f t="shared" si="143"/>
        <v>41639.083333333328</v>
      </c>
      <c r="U2304" s="23">
        <v>1385585434</v>
      </c>
      <c r="V2304" s="18">
        <f t="shared" si="144"/>
        <v>41605.660115740735</v>
      </c>
      <c r="W2304" s="18"/>
    </row>
    <row r="2305" spans="1:2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0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141"/>
        <v>1.0935829457364341</v>
      </c>
      <c r="P2305" s="6">
        <f t="shared" si="142"/>
        <v>68.481650485436887</v>
      </c>
      <c r="Q2305" s="6" t="s">
        <v>8324</v>
      </c>
      <c r="R2305" s="6" t="s">
        <v>8328</v>
      </c>
      <c r="S2305" s="23">
        <v>1323747596</v>
      </c>
      <c r="T2305" s="18">
        <f t="shared" si="143"/>
        <v>40889.944398148145</v>
      </c>
      <c r="U2305" s="23">
        <v>1320287996</v>
      </c>
      <c r="V2305" s="18">
        <f t="shared" si="144"/>
        <v>40849.902731481481</v>
      </c>
      <c r="W2305" s="18"/>
    </row>
    <row r="2306" spans="1:2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0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si="141"/>
        <v>1.0070033333333335</v>
      </c>
      <c r="P2306" s="6">
        <f t="shared" si="142"/>
        <v>53.469203539823013</v>
      </c>
      <c r="Q2306" s="6" t="s">
        <v>8324</v>
      </c>
      <c r="R2306" s="6" t="s">
        <v>8328</v>
      </c>
      <c r="S2306" s="23">
        <v>1293857940</v>
      </c>
      <c r="T2306" s="18">
        <f t="shared" si="143"/>
        <v>40543.999305555553</v>
      </c>
      <c r="U2306" s="23">
        <v>1290281691</v>
      </c>
      <c r="V2306" s="18">
        <f t="shared" si="144"/>
        <v>40502.607534722221</v>
      </c>
      <c r="W2306" s="18"/>
    </row>
    <row r="2307" spans="1:2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0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ref="O2307:O2370" si="145">E2307/D2307</f>
        <v>1.0122777777777778</v>
      </c>
      <c r="P2307" s="6">
        <f t="shared" ref="P2307:P2370" si="146">IFERROR(E2307/L2307,0)</f>
        <v>109.10778443113773</v>
      </c>
      <c r="Q2307" s="6" t="s">
        <v>8324</v>
      </c>
      <c r="R2307" s="6" t="s">
        <v>8328</v>
      </c>
      <c r="S2307" s="23">
        <v>1407520800</v>
      </c>
      <c r="T2307" s="18">
        <f t="shared" ref="T2307:T2370" si="147">(S2307/86400)+25569+(-5/24)</f>
        <v>41859.541666666664</v>
      </c>
      <c r="U2307" s="23">
        <v>1405356072</v>
      </c>
      <c r="V2307" s="18">
        <f t="shared" ref="V2307:V2370" si="148">(U2307/86400)+25569+(-5/24)</f>
        <v>41834.486944444441</v>
      </c>
      <c r="W2307" s="18"/>
    </row>
    <row r="2308" spans="1:2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0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145"/>
        <v>1.0675857142857144</v>
      </c>
      <c r="P2308" s="6">
        <f t="shared" si="146"/>
        <v>51.185616438356163</v>
      </c>
      <c r="Q2308" s="6" t="s">
        <v>8324</v>
      </c>
      <c r="R2308" s="6" t="s">
        <v>8328</v>
      </c>
      <c r="S2308" s="23">
        <v>1331352129</v>
      </c>
      <c r="T2308" s="18">
        <f t="shared" si="147"/>
        <v>40977.959826388884</v>
      </c>
      <c r="U2308" s="23">
        <v>1328760129</v>
      </c>
      <c r="V2308" s="18">
        <f t="shared" si="148"/>
        <v>40947.959826388884</v>
      </c>
      <c r="W2308" s="18"/>
    </row>
    <row r="2309" spans="1:2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0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145"/>
        <v>1.0665777537961894</v>
      </c>
      <c r="P2309" s="6">
        <f t="shared" si="146"/>
        <v>27.936800000000002</v>
      </c>
      <c r="Q2309" s="6" t="s">
        <v>8324</v>
      </c>
      <c r="R2309" s="6" t="s">
        <v>8328</v>
      </c>
      <c r="S2309" s="23">
        <v>1336245328</v>
      </c>
      <c r="T2309" s="18">
        <f t="shared" si="147"/>
        <v>41034.59407407407</v>
      </c>
      <c r="U2309" s="23">
        <v>1333653333</v>
      </c>
      <c r="V2309" s="18">
        <f t="shared" si="148"/>
        <v>41004.594131944446</v>
      </c>
      <c r="W2309" s="18"/>
    </row>
    <row r="2310" spans="1:2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145"/>
        <v>1.0130622</v>
      </c>
      <c r="P2310" s="6">
        <f t="shared" si="146"/>
        <v>82.496921824104234</v>
      </c>
      <c r="Q2310" s="6" t="s">
        <v>8324</v>
      </c>
      <c r="R2310" s="6" t="s">
        <v>8328</v>
      </c>
      <c r="S2310" s="23">
        <v>1409274000</v>
      </c>
      <c r="T2310" s="18">
        <f t="shared" si="147"/>
        <v>41879.833333333328</v>
      </c>
      <c r="U2310" s="23">
        <v>1406847996</v>
      </c>
      <c r="V2310" s="18">
        <f t="shared" si="148"/>
        <v>41851.754583333335</v>
      </c>
      <c r="W2310" s="18"/>
    </row>
    <row r="2311" spans="1:2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0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145"/>
        <v>1.0667450000000001</v>
      </c>
      <c r="P2311" s="6">
        <f t="shared" si="146"/>
        <v>59.817476635514019</v>
      </c>
      <c r="Q2311" s="6" t="s">
        <v>8324</v>
      </c>
      <c r="R2311" s="6" t="s">
        <v>8328</v>
      </c>
      <c r="S2311" s="23">
        <v>1362872537</v>
      </c>
      <c r="T2311" s="18">
        <f t="shared" si="147"/>
        <v>41342.779363425921</v>
      </c>
      <c r="U2311" s="23">
        <v>1359848537</v>
      </c>
      <c r="V2311" s="18">
        <f t="shared" si="148"/>
        <v>41307.779363425921</v>
      </c>
      <c r="W2311" s="18"/>
    </row>
    <row r="2312" spans="1:2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0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145"/>
        <v>4.288397837837838</v>
      </c>
      <c r="P2312" s="6">
        <f t="shared" si="146"/>
        <v>64.816470588235291</v>
      </c>
      <c r="Q2312" s="6" t="s">
        <v>8324</v>
      </c>
      <c r="R2312" s="6" t="s">
        <v>8328</v>
      </c>
      <c r="S2312" s="23">
        <v>1363889015</v>
      </c>
      <c r="T2312" s="18">
        <f t="shared" si="147"/>
        <v>41354.54415509259</v>
      </c>
      <c r="U2312" s="23">
        <v>1361300615</v>
      </c>
      <c r="V2312" s="18">
        <f t="shared" si="148"/>
        <v>41324.585821759254</v>
      </c>
      <c r="W2312" s="18"/>
    </row>
    <row r="2313" spans="1:2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0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145"/>
        <v>1.0411111111111111</v>
      </c>
      <c r="P2313" s="6">
        <f t="shared" si="146"/>
        <v>90.09615384615384</v>
      </c>
      <c r="Q2313" s="6" t="s">
        <v>8324</v>
      </c>
      <c r="R2313" s="6" t="s">
        <v>8328</v>
      </c>
      <c r="S2313" s="23">
        <v>1399421189</v>
      </c>
      <c r="T2313" s="18">
        <f t="shared" si="147"/>
        <v>41765.796168981477</v>
      </c>
      <c r="U2313" s="23">
        <v>1396829189</v>
      </c>
      <c r="V2313" s="18">
        <f t="shared" si="148"/>
        <v>41735.796168981477</v>
      </c>
      <c r="W2313" s="18"/>
    </row>
    <row r="2314" spans="1:2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0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145"/>
        <v>1.0786666666666667</v>
      </c>
      <c r="P2314" s="6">
        <f t="shared" si="146"/>
        <v>40.962025316455694</v>
      </c>
      <c r="Q2314" s="6" t="s">
        <v>8324</v>
      </c>
      <c r="R2314" s="6" t="s">
        <v>8328</v>
      </c>
      <c r="S2314" s="23">
        <v>1397862000</v>
      </c>
      <c r="T2314" s="18">
        <f t="shared" si="147"/>
        <v>41747.75</v>
      </c>
      <c r="U2314" s="23">
        <v>1395155478</v>
      </c>
      <c r="V2314" s="18">
        <f t="shared" si="148"/>
        <v>41716.424513888887</v>
      </c>
      <c r="W2314" s="18"/>
    </row>
    <row r="2315" spans="1:2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0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145"/>
        <v>1.7584040000000001</v>
      </c>
      <c r="P2315" s="6">
        <f t="shared" si="146"/>
        <v>56.000127388535034</v>
      </c>
      <c r="Q2315" s="6" t="s">
        <v>8324</v>
      </c>
      <c r="R2315" s="6" t="s">
        <v>8328</v>
      </c>
      <c r="S2315" s="23">
        <v>1336086026</v>
      </c>
      <c r="T2315" s="18">
        <f t="shared" si="147"/>
        <v>41032.750300925924</v>
      </c>
      <c r="U2315" s="23">
        <v>1333494026</v>
      </c>
      <c r="V2315" s="18">
        <f t="shared" si="148"/>
        <v>41002.750300925924</v>
      </c>
      <c r="W2315" s="18"/>
    </row>
    <row r="2316" spans="1:2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0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145"/>
        <v>1.5697000000000001</v>
      </c>
      <c r="P2316" s="6">
        <f t="shared" si="146"/>
        <v>37.672800000000002</v>
      </c>
      <c r="Q2316" s="6" t="s">
        <v>8324</v>
      </c>
      <c r="R2316" s="6" t="s">
        <v>8328</v>
      </c>
      <c r="S2316" s="23">
        <v>1339074857</v>
      </c>
      <c r="T2316" s="18">
        <f t="shared" si="147"/>
        <v>41067.343252314815</v>
      </c>
      <c r="U2316" s="23">
        <v>1336482857</v>
      </c>
      <c r="V2316" s="18">
        <f t="shared" si="148"/>
        <v>41037.343252314815</v>
      </c>
      <c r="W2316" s="18"/>
    </row>
    <row r="2317" spans="1:2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0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145"/>
        <v>1.026</v>
      </c>
      <c r="P2317" s="6">
        <f t="shared" si="146"/>
        <v>40.078125</v>
      </c>
      <c r="Q2317" s="6" t="s">
        <v>8324</v>
      </c>
      <c r="R2317" s="6" t="s">
        <v>8328</v>
      </c>
      <c r="S2317" s="23">
        <v>1336238743</v>
      </c>
      <c r="T2317" s="18">
        <f t="shared" si="147"/>
        <v>41034.517858796295</v>
      </c>
      <c r="U2317" s="23">
        <v>1333646743</v>
      </c>
      <c r="V2317" s="18">
        <f t="shared" si="148"/>
        <v>41004.517858796295</v>
      </c>
      <c r="W2317" s="18"/>
    </row>
    <row r="2318" spans="1:2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0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145"/>
        <v>1.0404266666666666</v>
      </c>
      <c r="P2318" s="6">
        <f t="shared" si="146"/>
        <v>78.031999999999996</v>
      </c>
      <c r="Q2318" s="6" t="s">
        <v>8324</v>
      </c>
      <c r="R2318" s="6" t="s">
        <v>8328</v>
      </c>
      <c r="S2318" s="23">
        <v>1260383040</v>
      </c>
      <c r="T2318" s="18">
        <f t="shared" si="147"/>
        <v>40156.558333333327</v>
      </c>
      <c r="U2318" s="23">
        <v>1253726650</v>
      </c>
      <c r="V2318" s="18">
        <f t="shared" si="148"/>
        <v>40079.516782407409</v>
      </c>
      <c r="W2318" s="18"/>
    </row>
    <row r="2319" spans="1:2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0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145"/>
        <v>1.04</v>
      </c>
      <c r="P2319" s="6">
        <f t="shared" si="146"/>
        <v>18.90909090909091</v>
      </c>
      <c r="Q2319" s="6" t="s">
        <v>8324</v>
      </c>
      <c r="R2319" s="6" t="s">
        <v>8328</v>
      </c>
      <c r="S2319" s="23">
        <v>1266210000</v>
      </c>
      <c r="T2319" s="18">
        <f t="shared" si="147"/>
        <v>40224</v>
      </c>
      <c r="U2319" s="23">
        <v>1263474049</v>
      </c>
      <c r="V2319" s="18">
        <f t="shared" si="148"/>
        <v>40192.33390046296</v>
      </c>
      <c r="W2319" s="18"/>
    </row>
    <row r="2320" spans="1:2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145"/>
        <v>1.2105999999999999</v>
      </c>
      <c r="P2320" s="6">
        <f t="shared" si="146"/>
        <v>37.134969325153371</v>
      </c>
      <c r="Q2320" s="6" t="s">
        <v>8324</v>
      </c>
      <c r="R2320" s="6" t="s">
        <v>8328</v>
      </c>
      <c r="S2320" s="23">
        <v>1253937540</v>
      </c>
      <c r="T2320" s="18">
        <f t="shared" si="147"/>
        <v>40081.957638888889</v>
      </c>
      <c r="U2320" s="23">
        <v>1251214014</v>
      </c>
      <c r="V2320" s="18">
        <f t="shared" si="148"/>
        <v>40050.435347222221</v>
      </c>
      <c r="W2320" s="18"/>
    </row>
    <row r="2321" spans="1:2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0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145"/>
        <v>1.077</v>
      </c>
      <c r="P2321" s="6">
        <f t="shared" si="146"/>
        <v>41.961038961038959</v>
      </c>
      <c r="Q2321" s="6" t="s">
        <v>8324</v>
      </c>
      <c r="R2321" s="6" t="s">
        <v>8328</v>
      </c>
      <c r="S2321" s="23">
        <v>1387072685</v>
      </c>
      <c r="T2321" s="18">
        <f t="shared" si="147"/>
        <v>41622.873668981476</v>
      </c>
      <c r="U2321" s="23">
        <v>1384480685</v>
      </c>
      <c r="V2321" s="18">
        <f t="shared" si="148"/>
        <v>41592.873668981476</v>
      </c>
      <c r="W2321" s="18"/>
    </row>
    <row r="2322" spans="1:2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0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145"/>
        <v>1.0866</v>
      </c>
      <c r="P2322" s="6">
        <f t="shared" si="146"/>
        <v>61.044943820224717</v>
      </c>
      <c r="Q2322" s="6" t="s">
        <v>8324</v>
      </c>
      <c r="R2322" s="6" t="s">
        <v>8328</v>
      </c>
      <c r="S2322" s="23">
        <v>1396463800</v>
      </c>
      <c r="T2322" s="18">
        <f t="shared" si="147"/>
        <v>41731.567129629628</v>
      </c>
      <c r="U2322" s="23">
        <v>1393443400</v>
      </c>
      <c r="V2322" s="18">
        <f t="shared" si="148"/>
        <v>41696.608796296292</v>
      </c>
      <c r="W2322" s="18"/>
    </row>
    <row r="2323" spans="1:2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145"/>
        <v>0.39120962394619685</v>
      </c>
      <c r="P2323" s="6">
        <f t="shared" si="146"/>
        <v>64.53125</v>
      </c>
      <c r="Q2323" s="6" t="s">
        <v>8335</v>
      </c>
      <c r="R2323" s="6" t="s">
        <v>8351</v>
      </c>
      <c r="S2323" s="23">
        <v>1491282901</v>
      </c>
      <c r="T2323" s="18">
        <f t="shared" si="147"/>
        <v>42829.010428240734</v>
      </c>
      <c r="U2323" s="23">
        <v>1488694501</v>
      </c>
      <c r="V2323" s="18">
        <f t="shared" si="148"/>
        <v>42799.052094907405</v>
      </c>
      <c r="W2323" s="18"/>
    </row>
    <row r="2324" spans="1:2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145"/>
        <v>3.1481481481481478E-2</v>
      </c>
      <c r="P2324" s="6">
        <f t="shared" si="146"/>
        <v>21.25</v>
      </c>
      <c r="Q2324" s="6" t="s">
        <v>8335</v>
      </c>
      <c r="R2324" s="6" t="s">
        <v>8351</v>
      </c>
      <c r="S2324" s="23">
        <v>1491769769</v>
      </c>
      <c r="T2324" s="18">
        <f t="shared" si="147"/>
        <v>42834.645474537036</v>
      </c>
      <c r="U2324" s="23">
        <v>1489181369</v>
      </c>
      <c r="V2324" s="18">
        <f t="shared" si="148"/>
        <v>42804.6871412037</v>
      </c>
      <c r="W2324" s="18"/>
    </row>
    <row r="2325" spans="1:2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145"/>
        <v>0.48</v>
      </c>
      <c r="P2325" s="6">
        <f t="shared" si="146"/>
        <v>30</v>
      </c>
      <c r="Q2325" s="6" t="s">
        <v>8335</v>
      </c>
      <c r="R2325" s="6" t="s">
        <v>8351</v>
      </c>
      <c r="S2325" s="23">
        <v>1490033247</v>
      </c>
      <c r="T2325" s="18">
        <f t="shared" si="147"/>
        <v>42814.546840277777</v>
      </c>
      <c r="U2325" s="23">
        <v>1489428447</v>
      </c>
      <c r="V2325" s="18">
        <f t="shared" si="148"/>
        <v>42807.546840277777</v>
      </c>
      <c r="W2325" s="18"/>
    </row>
    <row r="2326" spans="1:2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145"/>
        <v>0.20733333333333334</v>
      </c>
      <c r="P2326" s="6">
        <f t="shared" si="146"/>
        <v>25.491803278688526</v>
      </c>
      <c r="Q2326" s="6" t="s">
        <v>8335</v>
      </c>
      <c r="R2326" s="6" t="s">
        <v>8351</v>
      </c>
      <c r="S2326" s="23">
        <v>1490559285</v>
      </c>
      <c r="T2326" s="18">
        <f t="shared" si="147"/>
        <v>42820.635243055549</v>
      </c>
      <c r="U2326" s="23">
        <v>1487970885</v>
      </c>
      <c r="V2326" s="18">
        <f t="shared" si="148"/>
        <v>42790.67690972222</v>
      </c>
      <c r="W2326" s="18"/>
    </row>
    <row r="2327" spans="1:2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145"/>
        <v>0.08</v>
      </c>
      <c r="P2327" s="6">
        <f t="shared" si="146"/>
        <v>11.428571428571429</v>
      </c>
      <c r="Q2327" s="6" t="s">
        <v>8335</v>
      </c>
      <c r="R2327" s="6" t="s">
        <v>8351</v>
      </c>
      <c r="S2327" s="23">
        <v>1490830331</v>
      </c>
      <c r="T2327" s="18">
        <f t="shared" si="147"/>
        <v>42823.772349537037</v>
      </c>
      <c r="U2327" s="23">
        <v>1488241931</v>
      </c>
      <c r="V2327" s="18">
        <f t="shared" si="148"/>
        <v>42793.814016203702</v>
      </c>
      <c r="W2327" s="18"/>
    </row>
    <row r="2328" spans="1:2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145"/>
        <v>7.1999999999999998E-3</v>
      </c>
      <c r="P2328" s="6">
        <f t="shared" si="146"/>
        <v>108</v>
      </c>
      <c r="Q2328" s="6" t="s">
        <v>8335</v>
      </c>
      <c r="R2328" s="6" t="s">
        <v>8351</v>
      </c>
      <c r="S2328" s="23">
        <v>1493571600</v>
      </c>
      <c r="T2328" s="18">
        <f t="shared" si="147"/>
        <v>42855.499999999993</v>
      </c>
      <c r="U2328" s="23">
        <v>1489106948</v>
      </c>
      <c r="V2328" s="18">
        <f t="shared" si="148"/>
        <v>42803.825787037036</v>
      </c>
      <c r="W2328" s="18"/>
    </row>
    <row r="2329" spans="1:2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0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145"/>
        <v>5.2609431428571432</v>
      </c>
      <c r="P2329" s="6">
        <f t="shared" si="146"/>
        <v>54.883162444113267</v>
      </c>
      <c r="Q2329" s="6" t="s">
        <v>8335</v>
      </c>
      <c r="R2329" s="6" t="s">
        <v>8351</v>
      </c>
      <c r="S2329" s="23">
        <v>1409090440</v>
      </c>
      <c r="T2329" s="18">
        <f t="shared" si="147"/>
        <v>41877.708796296291</v>
      </c>
      <c r="U2329" s="23">
        <v>1406066440</v>
      </c>
      <c r="V2329" s="18">
        <f t="shared" si="148"/>
        <v>41842.708796296291</v>
      </c>
      <c r="W2329" s="18"/>
    </row>
    <row r="2330" spans="1:2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145"/>
        <v>2.5445000000000002</v>
      </c>
      <c r="P2330" s="6">
        <f t="shared" si="146"/>
        <v>47.383612662942269</v>
      </c>
      <c r="Q2330" s="6" t="s">
        <v>8335</v>
      </c>
      <c r="R2330" s="6" t="s">
        <v>8351</v>
      </c>
      <c r="S2330" s="23">
        <v>1434307537</v>
      </c>
      <c r="T2330" s="18">
        <f t="shared" si="147"/>
        <v>42169.573344907403</v>
      </c>
      <c r="U2330" s="23">
        <v>1431715537</v>
      </c>
      <c r="V2330" s="18">
        <f t="shared" si="148"/>
        <v>42139.573344907403</v>
      </c>
      <c r="W2330" s="18"/>
    </row>
    <row r="2331" spans="1:2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0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145"/>
        <v>1.0591999999999999</v>
      </c>
      <c r="P2331" s="6">
        <f t="shared" si="146"/>
        <v>211.84</v>
      </c>
      <c r="Q2331" s="6" t="s">
        <v>8335</v>
      </c>
      <c r="R2331" s="6" t="s">
        <v>8351</v>
      </c>
      <c r="S2331" s="23">
        <v>1405609146</v>
      </c>
      <c r="T2331" s="18">
        <f t="shared" si="147"/>
        <v>41837.416041666664</v>
      </c>
      <c r="U2331" s="23">
        <v>1403017146</v>
      </c>
      <c r="V2331" s="18">
        <f t="shared" si="148"/>
        <v>41807.416041666664</v>
      </c>
      <c r="W2331" s="18"/>
    </row>
    <row r="2332" spans="1:2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0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145"/>
        <v>1.0242285714285715</v>
      </c>
      <c r="P2332" s="6">
        <f t="shared" si="146"/>
        <v>219.92638036809817</v>
      </c>
      <c r="Q2332" s="6" t="s">
        <v>8335</v>
      </c>
      <c r="R2332" s="6" t="s">
        <v>8351</v>
      </c>
      <c r="S2332" s="23">
        <v>1451001600</v>
      </c>
      <c r="T2332" s="18">
        <f t="shared" si="147"/>
        <v>42362.791666666664</v>
      </c>
      <c r="U2332" s="23">
        <v>1448400943</v>
      </c>
      <c r="V2332" s="18">
        <f t="shared" si="148"/>
        <v>42332.691469907404</v>
      </c>
      <c r="W2332" s="18"/>
    </row>
    <row r="2333" spans="1:2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0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145"/>
        <v>1.4431375</v>
      </c>
      <c r="P2333" s="6">
        <f t="shared" si="146"/>
        <v>40.795406360424032</v>
      </c>
      <c r="Q2333" s="6" t="s">
        <v>8335</v>
      </c>
      <c r="R2333" s="6" t="s">
        <v>8351</v>
      </c>
      <c r="S2333" s="23">
        <v>1408320490</v>
      </c>
      <c r="T2333" s="18">
        <f t="shared" si="147"/>
        <v>41868.797337962962</v>
      </c>
      <c r="U2333" s="23">
        <v>1405728490</v>
      </c>
      <c r="V2333" s="18">
        <f t="shared" si="148"/>
        <v>41838.797337962962</v>
      </c>
      <c r="W2333" s="18"/>
    </row>
    <row r="2334" spans="1:2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0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145"/>
        <v>1.06308</v>
      </c>
      <c r="P2334" s="6">
        <f t="shared" si="146"/>
        <v>75.502840909090907</v>
      </c>
      <c r="Q2334" s="6" t="s">
        <v>8335</v>
      </c>
      <c r="R2334" s="6" t="s">
        <v>8351</v>
      </c>
      <c r="S2334" s="23">
        <v>1423235071</v>
      </c>
      <c r="T2334" s="18">
        <f t="shared" si="147"/>
        <v>42041.419803240737</v>
      </c>
      <c r="U2334" s="23">
        <v>1420643071</v>
      </c>
      <c r="V2334" s="18">
        <f t="shared" si="148"/>
        <v>42011.419803240737</v>
      </c>
      <c r="W2334" s="18"/>
    </row>
    <row r="2335" spans="1:2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0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145"/>
        <v>2.1216666666666666</v>
      </c>
      <c r="P2335" s="6">
        <f t="shared" si="146"/>
        <v>13.542553191489361</v>
      </c>
      <c r="Q2335" s="6" t="s">
        <v>8335</v>
      </c>
      <c r="R2335" s="6" t="s">
        <v>8351</v>
      </c>
      <c r="S2335" s="23">
        <v>1401385800</v>
      </c>
      <c r="T2335" s="18">
        <f t="shared" si="147"/>
        <v>41788.534722222219</v>
      </c>
      <c r="U2335" s="23">
        <v>1399563390</v>
      </c>
      <c r="V2335" s="18">
        <f t="shared" si="148"/>
        <v>41767.442013888889</v>
      </c>
      <c r="W2335" s="18"/>
    </row>
    <row r="2336" spans="1:2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0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145"/>
        <v>1.0195000000000001</v>
      </c>
      <c r="P2336" s="6">
        <f t="shared" si="146"/>
        <v>60.865671641791046</v>
      </c>
      <c r="Q2336" s="6" t="s">
        <v>8335</v>
      </c>
      <c r="R2336" s="6" t="s">
        <v>8351</v>
      </c>
      <c r="S2336" s="23">
        <v>1415208840</v>
      </c>
      <c r="T2336" s="18">
        <f t="shared" si="147"/>
        <v>41948.523611111108</v>
      </c>
      <c r="U2336" s="23">
        <v>1412611498</v>
      </c>
      <c r="V2336" s="18">
        <f t="shared" si="148"/>
        <v>41918.461782407401</v>
      </c>
      <c r="W2336" s="18"/>
    </row>
    <row r="2337" spans="1:2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0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145"/>
        <v>1.0227200000000001</v>
      </c>
      <c r="P2337" s="6">
        <f t="shared" si="146"/>
        <v>115.69230769230769</v>
      </c>
      <c r="Q2337" s="6" t="s">
        <v>8335</v>
      </c>
      <c r="R2337" s="6" t="s">
        <v>8351</v>
      </c>
      <c r="S2337" s="23">
        <v>1402494243</v>
      </c>
      <c r="T2337" s="18">
        <f t="shared" si="147"/>
        <v>41801.363923611112</v>
      </c>
      <c r="U2337" s="23">
        <v>1399902243</v>
      </c>
      <c r="V2337" s="18">
        <f t="shared" si="148"/>
        <v>41771.363923611112</v>
      </c>
      <c r="W2337" s="18"/>
    </row>
    <row r="2338" spans="1:2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0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145"/>
        <v>5.2073254999999996</v>
      </c>
      <c r="P2338" s="6">
        <f t="shared" si="146"/>
        <v>48.104623556581984</v>
      </c>
      <c r="Q2338" s="6" t="s">
        <v>8335</v>
      </c>
      <c r="R2338" s="6" t="s">
        <v>8351</v>
      </c>
      <c r="S2338" s="23">
        <v>1394316695</v>
      </c>
      <c r="T2338" s="18">
        <f t="shared" si="147"/>
        <v>41706.716377314813</v>
      </c>
      <c r="U2338" s="23">
        <v>1390860695</v>
      </c>
      <c r="V2338" s="18">
        <f t="shared" si="148"/>
        <v>41666.716377314813</v>
      </c>
      <c r="W2338" s="18"/>
    </row>
    <row r="2339" spans="1:2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0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145"/>
        <v>1.1065833333333333</v>
      </c>
      <c r="P2339" s="6">
        <f t="shared" si="146"/>
        <v>74.184357541899445</v>
      </c>
      <c r="Q2339" s="6" t="s">
        <v>8335</v>
      </c>
      <c r="R2339" s="6" t="s">
        <v>8351</v>
      </c>
      <c r="S2339" s="23">
        <v>1403796143</v>
      </c>
      <c r="T2339" s="18">
        <f t="shared" si="147"/>
        <v>41816.432210648149</v>
      </c>
      <c r="U2339" s="23">
        <v>1401204143</v>
      </c>
      <c r="V2339" s="18">
        <f t="shared" si="148"/>
        <v>41786.432210648149</v>
      </c>
      <c r="W2339" s="18"/>
    </row>
    <row r="2340" spans="1:2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145"/>
        <v>1.0114333333333334</v>
      </c>
      <c r="P2340" s="6">
        <f t="shared" si="146"/>
        <v>123.34552845528455</v>
      </c>
      <c r="Q2340" s="6" t="s">
        <v>8335</v>
      </c>
      <c r="R2340" s="6" t="s">
        <v>8351</v>
      </c>
      <c r="S2340" s="23">
        <v>1404077484</v>
      </c>
      <c r="T2340" s="18">
        <f t="shared" si="147"/>
        <v>41819.688472222224</v>
      </c>
      <c r="U2340" s="23">
        <v>1401485484</v>
      </c>
      <c r="V2340" s="18">
        <f t="shared" si="148"/>
        <v>41789.688472222224</v>
      </c>
      <c r="W2340" s="18"/>
    </row>
    <row r="2341" spans="1:2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0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145"/>
        <v>2.9420799999999998</v>
      </c>
      <c r="P2341" s="6">
        <f t="shared" si="146"/>
        <v>66.623188405797094</v>
      </c>
      <c r="Q2341" s="6" t="s">
        <v>8335</v>
      </c>
      <c r="R2341" s="6" t="s">
        <v>8351</v>
      </c>
      <c r="S2341" s="23">
        <v>1482134340</v>
      </c>
      <c r="T2341" s="18">
        <f t="shared" si="147"/>
        <v>42723.124305555553</v>
      </c>
      <c r="U2341" s="23">
        <v>1479496309</v>
      </c>
      <c r="V2341" s="18">
        <f t="shared" si="148"/>
        <v>42692.591539351844</v>
      </c>
      <c r="W2341" s="18"/>
    </row>
    <row r="2342" spans="1:2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0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145"/>
        <v>1.0577749999999999</v>
      </c>
      <c r="P2342" s="6">
        <f t="shared" si="146"/>
        <v>104.99007444168734</v>
      </c>
      <c r="Q2342" s="6" t="s">
        <v>8335</v>
      </c>
      <c r="R2342" s="6" t="s">
        <v>8351</v>
      </c>
      <c r="S2342" s="23">
        <v>1477841138</v>
      </c>
      <c r="T2342" s="18">
        <f t="shared" si="147"/>
        <v>42673.434467592589</v>
      </c>
      <c r="U2342" s="23">
        <v>1475249138</v>
      </c>
      <c r="V2342" s="18">
        <f t="shared" si="148"/>
        <v>42643.434467592589</v>
      </c>
      <c r="W2342" s="18"/>
    </row>
    <row r="2343" spans="1:2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0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145"/>
        <v>0</v>
      </c>
      <c r="P2343" s="6">
        <f t="shared" si="146"/>
        <v>0</v>
      </c>
      <c r="Q2343" s="6" t="s">
        <v>8318</v>
      </c>
      <c r="R2343" s="6" t="s">
        <v>8319</v>
      </c>
      <c r="S2343" s="23">
        <v>1436729504</v>
      </c>
      <c r="T2343" s="18">
        <f t="shared" si="147"/>
        <v>42197.605370370373</v>
      </c>
      <c r="U2343" s="23">
        <v>1434137504</v>
      </c>
      <c r="V2343" s="18">
        <f t="shared" si="148"/>
        <v>42167.605370370373</v>
      </c>
      <c r="W2343" s="18"/>
    </row>
    <row r="2344" spans="1:2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0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145"/>
        <v>0</v>
      </c>
      <c r="P2344" s="6">
        <f t="shared" si="146"/>
        <v>0</v>
      </c>
      <c r="Q2344" s="6" t="s">
        <v>8318</v>
      </c>
      <c r="R2344" s="6" t="s">
        <v>8319</v>
      </c>
      <c r="S2344" s="23">
        <v>1412571600</v>
      </c>
      <c r="T2344" s="18">
        <f t="shared" si="147"/>
        <v>41918</v>
      </c>
      <c r="U2344" s="23">
        <v>1410799870</v>
      </c>
      <c r="V2344" s="18">
        <f t="shared" si="148"/>
        <v>41897.49386574074</v>
      </c>
      <c r="W2344" s="18"/>
    </row>
    <row r="2345" spans="1:2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0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145"/>
        <v>0.03</v>
      </c>
      <c r="P2345" s="6">
        <f t="shared" si="146"/>
        <v>300</v>
      </c>
      <c r="Q2345" s="6" t="s">
        <v>8318</v>
      </c>
      <c r="R2345" s="6" t="s">
        <v>8319</v>
      </c>
      <c r="S2345" s="23">
        <v>1452282420</v>
      </c>
      <c r="T2345" s="18">
        <f t="shared" si="147"/>
        <v>42377.615972222215</v>
      </c>
      <c r="U2345" s="23">
        <v>1447962505</v>
      </c>
      <c r="V2345" s="18">
        <f t="shared" si="148"/>
        <v>42327.616956018515</v>
      </c>
      <c r="W2345" s="18"/>
    </row>
    <row r="2346" spans="1:2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0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145"/>
        <v>1E-3</v>
      </c>
      <c r="P2346" s="6">
        <f t="shared" si="146"/>
        <v>1</v>
      </c>
      <c r="Q2346" s="6" t="s">
        <v>8318</v>
      </c>
      <c r="R2346" s="6" t="s">
        <v>8319</v>
      </c>
      <c r="S2346" s="23">
        <v>1466789269</v>
      </c>
      <c r="T2346" s="18">
        <f t="shared" si="147"/>
        <v>42545.519317129627</v>
      </c>
      <c r="U2346" s="23">
        <v>1464197269</v>
      </c>
      <c r="V2346" s="18">
        <f t="shared" si="148"/>
        <v>42515.519317129627</v>
      </c>
      <c r="W2346" s="18"/>
    </row>
    <row r="2347" spans="1:2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0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145"/>
        <v>0</v>
      </c>
      <c r="P2347" s="6">
        <f t="shared" si="146"/>
        <v>0</v>
      </c>
      <c r="Q2347" s="6" t="s">
        <v>8318</v>
      </c>
      <c r="R2347" s="6" t="s">
        <v>8319</v>
      </c>
      <c r="S2347" s="23">
        <v>1427845140</v>
      </c>
      <c r="T2347" s="18">
        <f t="shared" si="147"/>
        <v>42094.777083333327</v>
      </c>
      <c r="U2347" s="23">
        <v>1424822556</v>
      </c>
      <c r="V2347" s="18">
        <f t="shared" si="148"/>
        <v>42059.79347222222</v>
      </c>
      <c r="W2347" s="18"/>
    </row>
    <row r="2348" spans="1:2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0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145"/>
        <v>6.4999999999999997E-4</v>
      </c>
      <c r="P2348" s="6">
        <f t="shared" si="146"/>
        <v>13</v>
      </c>
      <c r="Q2348" s="6" t="s">
        <v>8318</v>
      </c>
      <c r="R2348" s="6" t="s">
        <v>8319</v>
      </c>
      <c r="S2348" s="23">
        <v>1476731431</v>
      </c>
      <c r="T2348" s="18">
        <f t="shared" si="147"/>
        <v>42660.590636574074</v>
      </c>
      <c r="U2348" s="23">
        <v>1472843431</v>
      </c>
      <c r="V2348" s="18">
        <f t="shared" si="148"/>
        <v>42615.590636574074</v>
      </c>
      <c r="W2348" s="18"/>
    </row>
    <row r="2349" spans="1:2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0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145"/>
        <v>1.4999999999999999E-2</v>
      </c>
      <c r="P2349" s="6">
        <f t="shared" si="146"/>
        <v>15</v>
      </c>
      <c r="Q2349" s="6" t="s">
        <v>8318</v>
      </c>
      <c r="R2349" s="6" t="s">
        <v>8319</v>
      </c>
      <c r="S2349" s="23">
        <v>1472135676</v>
      </c>
      <c r="T2349" s="18">
        <f t="shared" si="147"/>
        <v>42607.39902777777</v>
      </c>
      <c r="U2349" s="23">
        <v>1469543676</v>
      </c>
      <c r="V2349" s="18">
        <f t="shared" si="148"/>
        <v>42577.39902777777</v>
      </c>
      <c r="W2349" s="18"/>
    </row>
    <row r="2350" spans="1:2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145"/>
        <v>3.8571428571428572E-3</v>
      </c>
      <c r="P2350" s="6">
        <f t="shared" si="146"/>
        <v>54</v>
      </c>
      <c r="Q2350" s="6" t="s">
        <v>8318</v>
      </c>
      <c r="R2350" s="6" t="s">
        <v>8319</v>
      </c>
      <c r="S2350" s="23">
        <v>1456006938</v>
      </c>
      <c r="T2350" s="18">
        <f t="shared" si="147"/>
        <v>42420.723819444444</v>
      </c>
      <c r="U2350" s="23">
        <v>1450822938</v>
      </c>
      <c r="V2350" s="18">
        <f t="shared" si="148"/>
        <v>42360.723819444444</v>
      </c>
      <c r="W2350" s="18"/>
    </row>
    <row r="2351" spans="1:2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0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145"/>
        <v>0</v>
      </c>
      <c r="P2351" s="6">
        <f t="shared" si="146"/>
        <v>0</v>
      </c>
      <c r="Q2351" s="6" t="s">
        <v>8318</v>
      </c>
      <c r="R2351" s="6" t="s">
        <v>8319</v>
      </c>
      <c r="S2351" s="23">
        <v>1439318228</v>
      </c>
      <c r="T2351" s="18">
        <f t="shared" si="147"/>
        <v>42227.567453703705</v>
      </c>
      <c r="U2351" s="23">
        <v>1436812628</v>
      </c>
      <c r="V2351" s="18">
        <f t="shared" si="148"/>
        <v>42198.567453703705</v>
      </c>
      <c r="W2351" s="18"/>
    </row>
    <row r="2352" spans="1:2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0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145"/>
        <v>0</v>
      </c>
      <c r="P2352" s="6">
        <f t="shared" si="146"/>
        <v>0</v>
      </c>
      <c r="Q2352" s="6" t="s">
        <v>8318</v>
      </c>
      <c r="R2352" s="6" t="s">
        <v>8319</v>
      </c>
      <c r="S2352" s="23">
        <v>1483474370</v>
      </c>
      <c r="T2352" s="18">
        <f t="shared" si="147"/>
        <v>42738.633912037032</v>
      </c>
      <c r="U2352" s="23">
        <v>1480882370</v>
      </c>
      <c r="V2352" s="18">
        <f t="shared" si="148"/>
        <v>42708.633912037032</v>
      </c>
      <c r="W2352" s="18"/>
    </row>
    <row r="2353" spans="1:2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0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145"/>
        <v>5.7142857142857143E-3</v>
      </c>
      <c r="P2353" s="6">
        <f t="shared" si="146"/>
        <v>15.428571428571429</v>
      </c>
      <c r="Q2353" s="6" t="s">
        <v>8318</v>
      </c>
      <c r="R2353" s="6" t="s">
        <v>8319</v>
      </c>
      <c r="S2353" s="23">
        <v>1430360739</v>
      </c>
      <c r="T2353" s="18">
        <f t="shared" si="147"/>
        <v>42123.892812500002</v>
      </c>
      <c r="U2353" s="23">
        <v>1427768739</v>
      </c>
      <c r="V2353" s="18">
        <f t="shared" si="148"/>
        <v>42093.892812500002</v>
      </c>
      <c r="W2353" s="18"/>
    </row>
    <row r="2354" spans="1:2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0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145"/>
        <v>0</v>
      </c>
      <c r="P2354" s="6">
        <f t="shared" si="146"/>
        <v>0</v>
      </c>
      <c r="Q2354" s="6" t="s">
        <v>8318</v>
      </c>
      <c r="R2354" s="6" t="s">
        <v>8319</v>
      </c>
      <c r="S2354" s="23">
        <v>1433603552</v>
      </c>
      <c r="T2354" s="18">
        <f t="shared" si="147"/>
        <v>42161.425370370365</v>
      </c>
      <c r="U2354" s="23">
        <v>1428419552</v>
      </c>
      <c r="V2354" s="18">
        <f t="shared" si="148"/>
        <v>42101.425370370365</v>
      </c>
      <c r="W2354" s="18"/>
    </row>
    <row r="2355" spans="1:2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0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145"/>
        <v>0</v>
      </c>
      <c r="P2355" s="6">
        <f t="shared" si="146"/>
        <v>0</v>
      </c>
      <c r="Q2355" s="6" t="s">
        <v>8318</v>
      </c>
      <c r="R2355" s="6" t="s">
        <v>8319</v>
      </c>
      <c r="S2355" s="23">
        <v>1429632822</v>
      </c>
      <c r="T2355" s="18">
        <f t="shared" si="147"/>
        <v>42115.467847222222</v>
      </c>
      <c r="U2355" s="23">
        <v>1428596022</v>
      </c>
      <c r="V2355" s="18">
        <f t="shared" si="148"/>
        <v>42103.467847222222</v>
      </c>
      <c r="W2355" s="18"/>
    </row>
    <row r="2356" spans="1:2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0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145"/>
        <v>7.1428571428571429E-4</v>
      </c>
      <c r="P2356" s="6">
        <f t="shared" si="146"/>
        <v>25</v>
      </c>
      <c r="Q2356" s="6" t="s">
        <v>8318</v>
      </c>
      <c r="R2356" s="6" t="s">
        <v>8319</v>
      </c>
      <c r="S2356" s="23">
        <v>1420910460</v>
      </c>
      <c r="T2356" s="18">
        <f t="shared" si="147"/>
        <v>42014.51458333333</v>
      </c>
      <c r="U2356" s="23">
        <v>1415726460</v>
      </c>
      <c r="V2356" s="18">
        <f t="shared" si="148"/>
        <v>41954.51458333333</v>
      </c>
      <c r="W2356" s="18"/>
    </row>
    <row r="2357" spans="1:2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0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145"/>
        <v>6.875E-3</v>
      </c>
      <c r="P2357" s="6">
        <f t="shared" si="146"/>
        <v>27.5</v>
      </c>
      <c r="Q2357" s="6" t="s">
        <v>8318</v>
      </c>
      <c r="R2357" s="6" t="s">
        <v>8319</v>
      </c>
      <c r="S2357" s="23">
        <v>1430604136</v>
      </c>
      <c r="T2357" s="18">
        <f t="shared" si="147"/>
        <v>42126.709907407407</v>
      </c>
      <c r="U2357" s="23">
        <v>1428012136</v>
      </c>
      <c r="V2357" s="18">
        <f t="shared" si="148"/>
        <v>42096.709907407407</v>
      </c>
      <c r="W2357" s="18"/>
    </row>
    <row r="2358" spans="1:2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0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145"/>
        <v>0</v>
      </c>
      <c r="P2358" s="6">
        <f t="shared" si="146"/>
        <v>0</v>
      </c>
      <c r="Q2358" s="6" t="s">
        <v>8318</v>
      </c>
      <c r="R2358" s="6" t="s">
        <v>8319</v>
      </c>
      <c r="S2358" s="23">
        <v>1433530104</v>
      </c>
      <c r="T2358" s="18">
        <f t="shared" si="147"/>
        <v>42160.575277777774</v>
      </c>
      <c r="U2358" s="23">
        <v>1430938104</v>
      </c>
      <c r="V2358" s="18">
        <f t="shared" si="148"/>
        <v>42130.575277777774</v>
      </c>
      <c r="W2358" s="18"/>
    </row>
    <row r="2359" spans="1:2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0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145"/>
        <v>0</v>
      </c>
      <c r="P2359" s="6">
        <f t="shared" si="146"/>
        <v>0</v>
      </c>
      <c r="Q2359" s="6" t="s">
        <v>8318</v>
      </c>
      <c r="R2359" s="6" t="s">
        <v>8319</v>
      </c>
      <c r="S2359" s="23">
        <v>1445093578</v>
      </c>
      <c r="T2359" s="18">
        <f t="shared" si="147"/>
        <v>42294.411782407406</v>
      </c>
      <c r="U2359" s="23">
        <v>1442501578</v>
      </c>
      <c r="V2359" s="18">
        <f t="shared" si="148"/>
        <v>42264.411782407406</v>
      </c>
      <c r="W2359" s="18"/>
    </row>
    <row r="2360" spans="1:2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145"/>
        <v>0</v>
      </c>
      <c r="P2360" s="6">
        <f t="shared" si="146"/>
        <v>0</v>
      </c>
      <c r="Q2360" s="6" t="s">
        <v>8318</v>
      </c>
      <c r="R2360" s="6" t="s">
        <v>8319</v>
      </c>
      <c r="S2360" s="23">
        <v>1422664740</v>
      </c>
      <c r="T2360" s="18">
        <f t="shared" si="147"/>
        <v>42034.818749999999</v>
      </c>
      <c r="U2360" s="23">
        <v>1417818036</v>
      </c>
      <c r="V2360" s="18">
        <f t="shared" si="148"/>
        <v>41978.722638888888</v>
      </c>
      <c r="W2360" s="18"/>
    </row>
    <row r="2361" spans="1:2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0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145"/>
        <v>0.14680000000000001</v>
      </c>
      <c r="P2361" s="6">
        <f t="shared" si="146"/>
        <v>367</v>
      </c>
      <c r="Q2361" s="6" t="s">
        <v>8318</v>
      </c>
      <c r="R2361" s="6" t="s">
        <v>8319</v>
      </c>
      <c r="S2361" s="23">
        <v>1438616124</v>
      </c>
      <c r="T2361" s="18">
        <f t="shared" si="147"/>
        <v>42219.441249999996</v>
      </c>
      <c r="U2361" s="23">
        <v>1433432124</v>
      </c>
      <c r="V2361" s="18">
        <f t="shared" si="148"/>
        <v>42159.441249999996</v>
      </c>
      <c r="W2361" s="18"/>
    </row>
    <row r="2362" spans="1:2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0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145"/>
        <v>4.0000000000000002E-4</v>
      </c>
      <c r="P2362" s="6">
        <f t="shared" si="146"/>
        <v>2</v>
      </c>
      <c r="Q2362" s="6" t="s">
        <v>8318</v>
      </c>
      <c r="R2362" s="6" t="s">
        <v>8319</v>
      </c>
      <c r="S2362" s="23">
        <v>1454864280</v>
      </c>
      <c r="T2362" s="18">
        <f t="shared" si="147"/>
        <v>42407.498611111114</v>
      </c>
      <c r="U2362" s="23">
        <v>1452272280</v>
      </c>
      <c r="V2362" s="18">
        <f t="shared" si="148"/>
        <v>42377.498611111114</v>
      </c>
      <c r="W2362" s="18"/>
    </row>
    <row r="2363" spans="1:2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0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145"/>
        <v>0</v>
      </c>
      <c r="P2363" s="6">
        <f t="shared" si="146"/>
        <v>0</v>
      </c>
      <c r="Q2363" s="6" t="s">
        <v>8318</v>
      </c>
      <c r="R2363" s="6" t="s">
        <v>8319</v>
      </c>
      <c r="S2363" s="23">
        <v>1462053600</v>
      </c>
      <c r="T2363" s="18">
        <f t="shared" si="147"/>
        <v>42490.708333333336</v>
      </c>
      <c r="U2363" s="23">
        <v>1459975008</v>
      </c>
      <c r="V2363" s="18">
        <f t="shared" si="148"/>
        <v>42466.650555555556</v>
      </c>
      <c r="W2363" s="18"/>
    </row>
    <row r="2364" spans="1:2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0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145"/>
        <v>0.2857142857142857</v>
      </c>
      <c r="P2364" s="6">
        <f t="shared" si="146"/>
        <v>60</v>
      </c>
      <c r="Q2364" s="6" t="s">
        <v>8318</v>
      </c>
      <c r="R2364" s="6" t="s">
        <v>8319</v>
      </c>
      <c r="S2364" s="23">
        <v>1418315470</v>
      </c>
      <c r="T2364" s="18">
        <f t="shared" si="147"/>
        <v>41984.47997685185</v>
      </c>
      <c r="U2364" s="23">
        <v>1415723470</v>
      </c>
      <c r="V2364" s="18">
        <f t="shared" si="148"/>
        <v>41954.47997685185</v>
      </c>
      <c r="W2364" s="18"/>
    </row>
    <row r="2365" spans="1:2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0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145"/>
        <v>0</v>
      </c>
      <c r="P2365" s="6">
        <f t="shared" si="146"/>
        <v>0</v>
      </c>
      <c r="Q2365" s="6" t="s">
        <v>8318</v>
      </c>
      <c r="R2365" s="6" t="s">
        <v>8319</v>
      </c>
      <c r="S2365" s="23">
        <v>1451348200</v>
      </c>
      <c r="T2365" s="18">
        <f t="shared" si="147"/>
        <v>42366.803240740737</v>
      </c>
      <c r="U2365" s="23">
        <v>1447460200</v>
      </c>
      <c r="V2365" s="18">
        <f t="shared" si="148"/>
        <v>42321.803240740737</v>
      </c>
      <c r="W2365" s="18"/>
    </row>
    <row r="2366" spans="1:2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0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145"/>
        <v>0</v>
      </c>
      <c r="P2366" s="6">
        <f t="shared" si="146"/>
        <v>0</v>
      </c>
      <c r="Q2366" s="6" t="s">
        <v>8318</v>
      </c>
      <c r="R2366" s="6" t="s">
        <v>8319</v>
      </c>
      <c r="S2366" s="23">
        <v>1445898356</v>
      </c>
      <c r="T2366" s="18">
        <f t="shared" si="147"/>
        <v>42303.726342592585</v>
      </c>
      <c r="U2366" s="23">
        <v>1441146356</v>
      </c>
      <c r="V2366" s="18">
        <f t="shared" si="148"/>
        <v>42248.726342592585</v>
      </c>
      <c r="W2366" s="18"/>
    </row>
    <row r="2367" spans="1:2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0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145"/>
        <v>0</v>
      </c>
      <c r="P2367" s="6">
        <f t="shared" si="146"/>
        <v>0</v>
      </c>
      <c r="Q2367" s="6" t="s">
        <v>8318</v>
      </c>
      <c r="R2367" s="6" t="s">
        <v>8319</v>
      </c>
      <c r="S2367" s="23">
        <v>1453071600</v>
      </c>
      <c r="T2367" s="18">
        <f t="shared" si="147"/>
        <v>42386.749999999993</v>
      </c>
      <c r="U2367" s="23">
        <v>1449596425</v>
      </c>
      <c r="V2367" s="18">
        <f t="shared" si="148"/>
        <v>42346.528067129628</v>
      </c>
      <c r="W2367" s="18"/>
    </row>
    <row r="2368" spans="1:2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0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145"/>
        <v>0.1052</v>
      </c>
      <c r="P2368" s="6">
        <f t="shared" si="146"/>
        <v>97.407407407407405</v>
      </c>
      <c r="Q2368" s="6" t="s">
        <v>8318</v>
      </c>
      <c r="R2368" s="6" t="s">
        <v>8319</v>
      </c>
      <c r="S2368" s="23">
        <v>1445431533</v>
      </c>
      <c r="T2368" s="18">
        <f t="shared" si="147"/>
        <v>42298.323298611103</v>
      </c>
      <c r="U2368" s="23">
        <v>1442839533</v>
      </c>
      <c r="V2368" s="18">
        <f t="shared" si="148"/>
        <v>42268.323298611103</v>
      </c>
      <c r="W2368" s="18"/>
    </row>
    <row r="2369" spans="1:2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0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145"/>
        <v>1.34E-2</v>
      </c>
      <c r="P2369" s="6">
        <f t="shared" si="146"/>
        <v>47.857142857142854</v>
      </c>
      <c r="Q2369" s="6" t="s">
        <v>8318</v>
      </c>
      <c r="R2369" s="6" t="s">
        <v>8319</v>
      </c>
      <c r="S2369" s="23">
        <v>1461622616</v>
      </c>
      <c r="T2369" s="18">
        <f t="shared" si="147"/>
        <v>42485.720092592594</v>
      </c>
      <c r="U2369" s="23">
        <v>1456442216</v>
      </c>
      <c r="V2369" s="18">
        <f t="shared" si="148"/>
        <v>42425.761759259258</v>
      </c>
      <c r="W2369" s="18"/>
    </row>
    <row r="2370" spans="1:2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si="145"/>
        <v>2.5000000000000001E-3</v>
      </c>
      <c r="P2370" s="6">
        <f t="shared" si="146"/>
        <v>50</v>
      </c>
      <c r="Q2370" s="6" t="s">
        <v>8318</v>
      </c>
      <c r="R2370" s="6" t="s">
        <v>8319</v>
      </c>
      <c r="S2370" s="23">
        <v>1429028365</v>
      </c>
      <c r="T2370" s="18">
        <f t="shared" si="147"/>
        <v>42108.471817129626</v>
      </c>
      <c r="U2370" s="23">
        <v>1425143965</v>
      </c>
      <c r="V2370" s="18">
        <f t="shared" si="148"/>
        <v>42063.513483796291</v>
      </c>
      <c r="W2370" s="18"/>
    </row>
    <row r="2371" spans="1:2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0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ref="O2371:O2434" si="149">E2371/D2371</f>
        <v>0</v>
      </c>
      <c r="P2371" s="6">
        <f t="shared" ref="P2371:P2434" si="150">IFERROR(E2371/L2371,0)</f>
        <v>0</v>
      </c>
      <c r="Q2371" s="6" t="s">
        <v>8318</v>
      </c>
      <c r="R2371" s="6" t="s">
        <v>8319</v>
      </c>
      <c r="S2371" s="23">
        <v>1455132611</v>
      </c>
      <c r="T2371" s="18">
        <f t="shared" ref="T2371:T2434" si="151">(S2371/86400)+25569+(-5/24)</f>
        <v>42410.60429398148</v>
      </c>
      <c r="U2371" s="23">
        <v>1452540611</v>
      </c>
      <c r="V2371" s="18">
        <f t="shared" ref="V2371:V2434" si="152">(U2371/86400)+25569+(-5/24)</f>
        <v>42380.60429398148</v>
      </c>
      <c r="W2371" s="18"/>
    </row>
    <row r="2372" spans="1:2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0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149"/>
        <v>3.2799999999999999E-3</v>
      </c>
      <c r="P2372" s="6">
        <f t="shared" si="150"/>
        <v>20.5</v>
      </c>
      <c r="Q2372" s="6" t="s">
        <v>8318</v>
      </c>
      <c r="R2372" s="6" t="s">
        <v>8319</v>
      </c>
      <c r="S2372" s="23">
        <v>1418877141</v>
      </c>
      <c r="T2372" s="18">
        <f t="shared" si="151"/>
        <v>41990.980798611105</v>
      </c>
      <c r="U2372" s="23">
        <v>1416285141</v>
      </c>
      <c r="V2372" s="18">
        <f t="shared" si="152"/>
        <v>41960.980798611105</v>
      </c>
      <c r="W2372" s="18"/>
    </row>
    <row r="2373" spans="1:2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0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149"/>
        <v>0</v>
      </c>
      <c r="P2373" s="6">
        <f t="shared" si="150"/>
        <v>0</v>
      </c>
      <c r="Q2373" s="6" t="s">
        <v>8318</v>
      </c>
      <c r="R2373" s="6" t="s">
        <v>8319</v>
      </c>
      <c r="S2373" s="23">
        <v>1435257596</v>
      </c>
      <c r="T2373" s="18">
        <f t="shared" si="151"/>
        <v>42180.569398148145</v>
      </c>
      <c r="U2373" s="23">
        <v>1432665596</v>
      </c>
      <c r="V2373" s="18">
        <f t="shared" si="152"/>
        <v>42150.569398148145</v>
      </c>
      <c r="W2373" s="18"/>
    </row>
    <row r="2374" spans="1:2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0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149"/>
        <v>3.272727272727273E-2</v>
      </c>
      <c r="P2374" s="6">
        <f t="shared" si="150"/>
        <v>30</v>
      </c>
      <c r="Q2374" s="6" t="s">
        <v>8318</v>
      </c>
      <c r="R2374" s="6" t="s">
        <v>8319</v>
      </c>
      <c r="S2374" s="23">
        <v>1429839571</v>
      </c>
      <c r="T2374" s="18">
        <f t="shared" si="151"/>
        <v>42117.860775462956</v>
      </c>
      <c r="U2374" s="23">
        <v>1427247571</v>
      </c>
      <c r="V2374" s="18">
        <f t="shared" si="152"/>
        <v>42087.860775462956</v>
      </c>
      <c r="W2374" s="18"/>
    </row>
    <row r="2375" spans="1:2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0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149"/>
        <v>5.8823529411764708E-5</v>
      </c>
      <c r="P2375" s="6">
        <f t="shared" si="150"/>
        <v>50</v>
      </c>
      <c r="Q2375" s="6" t="s">
        <v>8318</v>
      </c>
      <c r="R2375" s="6" t="s">
        <v>8319</v>
      </c>
      <c r="S2375" s="23">
        <v>1440863624</v>
      </c>
      <c r="T2375" s="18">
        <f t="shared" si="151"/>
        <v>42245.453981481478</v>
      </c>
      <c r="U2375" s="23">
        <v>1438271624</v>
      </c>
      <c r="V2375" s="18">
        <f t="shared" si="152"/>
        <v>42215.453981481478</v>
      </c>
      <c r="W2375" s="18"/>
    </row>
    <row r="2376" spans="1:2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0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149"/>
        <v>4.5454545454545455E-4</v>
      </c>
      <c r="P2376" s="6">
        <f t="shared" si="150"/>
        <v>10</v>
      </c>
      <c r="Q2376" s="6" t="s">
        <v>8318</v>
      </c>
      <c r="R2376" s="6" t="s">
        <v>8319</v>
      </c>
      <c r="S2376" s="23">
        <v>1423772060</v>
      </c>
      <c r="T2376" s="18">
        <f t="shared" si="151"/>
        <v>42047.634953703702</v>
      </c>
      <c r="U2376" s="23">
        <v>1421180060</v>
      </c>
      <c r="V2376" s="18">
        <f t="shared" si="152"/>
        <v>42017.634953703702</v>
      </c>
      <c r="W2376" s="18"/>
    </row>
    <row r="2377" spans="1:2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0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149"/>
        <v>0</v>
      </c>
      <c r="P2377" s="6">
        <f t="shared" si="150"/>
        <v>0</v>
      </c>
      <c r="Q2377" s="6" t="s">
        <v>8318</v>
      </c>
      <c r="R2377" s="6" t="s">
        <v>8319</v>
      </c>
      <c r="S2377" s="23">
        <v>1473451437</v>
      </c>
      <c r="T2377" s="18">
        <f t="shared" si="151"/>
        <v>42622.627743055556</v>
      </c>
      <c r="U2377" s="23">
        <v>1470859437</v>
      </c>
      <c r="V2377" s="18">
        <f t="shared" si="152"/>
        <v>42592.627743055556</v>
      </c>
      <c r="W2377" s="18"/>
    </row>
    <row r="2378" spans="1:2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0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149"/>
        <v>0.10877666666666666</v>
      </c>
      <c r="P2378" s="6">
        <f t="shared" si="150"/>
        <v>81.582499999999996</v>
      </c>
      <c r="Q2378" s="6" t="s">
        <v>8318</v>
      </c>
      <c r="R2378" s="6" t="s">
        <v>8319</v>
      </c>
      <c r="S2378" s="23">
        <v>1449785566</v>
      </c>
      <c r="T2378" s="18">
        <f t="shared" si="151"/>
        <v>42348.717199074068</v>
      </c>
      <c r="U2378" s="23">
        <v>1447193566</v>
      </c>
      <c r="V2378" s="18">
        <f t="shared" si="152"/>
        <v>42318.717199074068</v>
      </c>
      <c r="W2378" s="18"/>
    </row>
    <row r="2379" spans="1:2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0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149"/>
        <v>0</v>
      </c>
      <c r="P2379" s="6">
        <f t="shared" si="150"/>
        <v>0</v>
      </c>
      <c r="Q2379" s="6" t="s">
        <v>8318</v>
      </c>
      <c r="R2379" s="6" t="s">
        <v>8319</v>
      </c>
      <c r="S2379" s="23">
        <v>1480110783</v>
      </c>
      <c r="T2379" s="18">
        <f t="shared" si="151"/>
        <v>42699.703506944446</v>
      </c>
      <c r="U2379" s="23">
        <v>1477515183</v>
      </c>
      <c r="V2379" s="18">
        <f t="shared" si="152"/>
        <v>42669.661840277775</v>
      </c>
      <c r="W2379" s="18"/>
    </row>
    <row r="2380" spans="1:2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149"/>
        <v>0</v>
      </c>
      <c r="P2380" s="6">
        <f t="shared" si="150"/>
        <v>0</v>
      </c>
      <c r="Q2380" s="6" t="s">
        <v>8318</v>
      </c>
      <c r="R2380" s="6" t="s">
        <v>8319</v>
      </c>
      <c r="S2380" s="23">
        <v>1440548330</v>
      </c>
      <c r="T2380" s="18">
        <f t="shared" si="151"/>
        <v>42241.804745370369</v>
      </c>
      <c r="U2380" s="23">
        <v>1438042730</v>
      </c>
      <c r="V2380" s="18">
        <f t="shared" si="152"/>
        <v>42212.804745370369</v>
      </c>
      <c r="W2380" s="18"/>
    </row>
    <row r="2381" spans="1:2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0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149"/>
        <v>0</v>
      </c>
      <c r="P2381" s="6">
        <f t="shared" si="150"/>
        <v>0</v>
      </c>
      <c r="Q2381" s="6" t="s">
        <v>8318</v>
      </c>
      <c r="R2381" s="6" t="s">
        <v>8319</v>
      </c>
      <c r="S2381" s="23">
        <v>1444004616</v>
      </c>
      <c r="T2381" s="18">
        <f t="shared" si="151"/>
        <v>42281.808055555557</v>
      </c>
      <c r="U2381" s="23">
        <v>1440116616</v>
      </c>
      <c r="V2381" s="18">
        <f t="shared" si="152"/>
        <v>42236.808055555557</v>
      </c>
      <c r="W2381" s="18"/>
    </row>
    <row r="2382" spans="1:2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0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149"/>
        <v>3.6666666666666666E-3</v>
      </c>
      <c r="P2382" s="6">
        <f t="shared" si="150"/>
        <v>18.333333333333332</v>
      </c>
      <c r="Q2382" s="6" t="s">
        <v>8318</v>
      </c>
      <c r="R2382" s="6" t="s">
        <v>8319</v>
      </c>
      <c r="S2382" s="23">
        <v>1443726142</v>
      </c>
      <c r="T2382" s="18">
        <f t="shared" si="151"/>
        <v>42278.584976851846</v>
      </c>
      <c r="U2382" s="23">
        <v>1441134142</v>
      </c>
      <c r="V2382" s="18">
        <f t="shared" si="152"/>
        <v>42248.584976851846</v>
      </c>
      <c r="W2382" s="18"/>
    </row>
    <row r="2383" spans="1:2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0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149"/>
        <v>1.8193398957730169E-2</v>
      </c>
      <c r="P2383" s="6">
        <f t="shared" si="150"/>
        <v>224.42857142857142</v>
      </c>
      <c r="Q2383" s="6" t="s">
        <v>8318</v>
      </c>
      <c r="R2383" s="6" t="s">
        <v>8319</v>
      </c>
      <c r="S2383" s="23">
        <v>1428704848</v>
      </c>
      <c r="T2383" s="18">
        <f t="shared" si="151"/>
        <v>42104.727407407401</v>
      </c>
      <c r="U2383" s="23">
        <v>1426112848</v>
      </c>
      <c r="V2383" s="18">
        <f t="shared" si="152"/>
        <v>42074.727407407401</v>
      </c>
      <c r="W2383" s="18"/>
    </row>
    <row r="2384" spans="1:2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0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149"/>
        <v>2.5000000000000001E-2</v>
      </c>
      <c r="P2384" s="6">
        <f t="shared" si="150"/>
        <v>37.5</v>
      </c>
      <c r="Q2384" s="6" t="s">
        <v>8318</v>
      </c>
      <c r="R2384" s="6" t="s">
        <v>8319</v>
      </c>
      <c r="S2384" s="23">
        <v>1438662603</v>
      </c>
      <c r="T2384" s="18">
        <f t="shared" si="151"/>
        <v>42219.979201388887</v>
      </c>
      <c r="U2384" s="23">
        <v>1436502603</v>
      </c>
      <c r="V2384" s="18">
        <f t="shared" si="152"/>
        <v>42194.979201388887</v>
      </c>
      <c r="W2384" s="18"/>
    </row>
    <row r="2385" spans="1:2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0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149"/>
        <v>4.3499999999999997E-2</v>
      </c>
      <c r="P2385" s="6">
        <f t="shared" si="150"/>
        <v>145</v>
      </c>
      <c r="Q2385" s="6" t="s">
        <v>8318</v>
      </c>
      <c r="R2385" s="6" t="s">
        <v>8319</v>
      </c>
      <c r="S2385" s="23">
        <v>1424568107</v>
      </c>
      <c r="T2385" s="18">
        <f t="shared" si="151"/>
        <v>42056.848460648143</v>
      </c>
      <c r="U2385" s="23">
        <v>1421976107</v>
      </c>
      <c r="V2385" s="18">
        <f t="shared" si="152"/>
        <v>42026.848460648143</v>
      </c>
      <c r="W2385" s="18"/>
    </row>
    <row r="2386" spans="1:2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0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149"/>
        <v>8.0000000000000002E-3</v>
      </c>
      <c r="P2386" s="6">
        <f t="shared" si="150"/>
        <v>1</v>
      </c>
      <c r="Q2386" s="6" t="s">
        <v>8318</v>
      </c>
      <c r="R2386" s="6" t="s">
        <v>8319</v>
      </c>
      <c r="S2386" s="23">
        <v>1415932643</v>
      </c>
      <c r="T2386" s="18">
        <f t="shared" si="151"/>
        <v>41956.900960648149</v>
      </c>
      <c r="U2386" s="23">
        <v>1413337043</v>
      </c>
      <c r="V2386" s="18">
        <f t="shared" si="152"/>
        <v>41926.859293981477</v>
      </c>
      <c r="W2386" s="18"/>
    </row>
    <row r="2387" spans="1:2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0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149"/>
        <v>1.2123076923076924E-2</v>
      </c>
      <c r="P2387" s="6">
        <f t="shared" si="150"/>
        <v>112.57142857142857</v>
      </c>
      <c r="Q2387" s="6" t="s">
        <v>8318</v>
      </c>
      <c r="R2387" s="6" t="s">
        <v>8319</v>
      </c>
      <c r="S2387" s="23">
        <v>1438793432</v>
      </c>
      <c r="T2387" s="18">
        <f t="shared" si="151"/>
        <v>42221.493425925924</v>
      </c>
      <c r="U2387" s="23">
        <v>1436201432</v>
      </c>
      <c r="V2387" s="18">
        <f t="shared" si="152"/>
        <v>42191.493425925924</v>
      </c>
      <c r="W2387" s="18"/>
    </row>
    <row r="2388" spans="1:2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0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149"/>
        <v>0</v>
      </c>
      <c r="P2388" s="6">
        <f t="shared" si="150"/>
        <v>0</v>
      </c>
      <c r="Q2388" s="6" t="s">
        <v>8318</v>
      </c>
      <c r="R2388" s="6" t="s">
        <v>8319</v>
      </c>
      <c r="S2388" s="23">
        <v>1420920424</v>
      </c>
      <c r="T2388" s="18">
        <f t="shared" si="151"/>
        <v>42014.629907407405</v>
      </c>
      <c r="U2388" s="23">
        <v>1415736424</v>
      </c>
      <c r="V2388" s="18">
        <f t="shared" si="152"/>
        <v>41954.629907407405</v>
      </c>
      <c r="W2388" s="18"/>
    </row>
    <row r="2389" spans="1:2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0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149"/>
        <v>6.8399999999999997E-3</v>
      </c>
      <c r="P2389" s="6">
        <f t="shared" si="150"/>
        <v>342</v>
      </c>
      <c r="Q2389" s="6" t="s">
        <v>8318</v>
      </c>
      <c r="R2389" s="6" t="s">
        <v>8319</v>
      </c>
      <c r="S2389" s="23">
        <v>1469199740</v>
      </c>
      <c r="T2389" s="18">
        <f t="shared" si="151"/>
        <v>42573.418287037035</v>
      </c>
      <c r="U2389" s="23">
        <v>1465311740</v>
      </c>
      <c r="V2389" s="18">
        <f t="shared" si="152"/>
        <v>42528.418287037035</v>
      </c>
      <c r="W2389" s="18"/>
    </row>
    <row r="2390" spans="1:2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149"/>
        <v>1.2513513513513513E-2</v>
      </c>
      <c r="P2390" s="6">
        <f t="shared" si="150"/>
        <v>57.875</v>
      </c>
      <c r="Q2390" s="6" t="s">
        <v>8318</v>
      </c>
      <c r="R2390" s="6" t="s">
        <v>8319</v>
      </c>
      <c r="S2390" s="23">
        <v>1421350140</v>
      </c>
      <c r="T2390" s="18">
        <f t="shared" si="151"/>
        <v>42019.603472222218</v>
      </c>
      <c r="U2390" s="23">
        <v>1418761759</v>
      </c>
      <c r="V2390" s="18">
        <f t="shared" si="152"/>
        <v>41989.645358796297</v>
      </c>
      <c r="W2390" s="18"/>
    </row>
    <row r="2391" spans="1:2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0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149"/>
        <v>1.8749999999999999E-3</v>
      </c>
      <c r="P2391" s="6">
        <f t="shared" si="150"/>
        <v>30</v>
      </c>
      <c r="Q2391" s="6" t="s">
        <v>8318</v>
      </c>
      <c r="R2391" s="6" t="s">
        <v>8319</v>
      </c>
      <c r="S2391" s="23">
        <v>1437861540</v>
      </c>
      <c r="T2391" s="18">
        <f t="shared" si="151"/>
        <v>42210.707638888889</v>
      </c>
      <c r="U2391" s="23">
        <v>1435160452</v>
      </c>
      <c r="V2391" s="18">
        <f t="shared" si="152"/>
        <v>42179.445046296292</v>
      </c>
      <c r="W2391" s="18"/>
    </row>
    <row r="2392" spans="1:2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0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149"/>
        <v>0</v>
      </c>
      <c r="P2392" s="6">
        <f t="shared" si="150"/>
        <v>0</v>
      </c>
      <c r="Q2392" s="6" t="s">
        <v>8318</v>
      </c>
      <c r="R2392" s="6" t="s">
        <v>8319</v>
      </c>
      <c r="S2392" s="23">
        <v>1420352264</v>
      </c>
      <c r="T2392" s="18">
        <f t="shared" si="151"/>
        <v>42008.053981481477</v>
      </c>
      <c r="U2392" s="23">
        <v>1416896264</v>
      </c>
      <c r="V2392" s="18">
        <f t="shared" si="152"/>
        <v>41968.053981481477</v>
      </c>
      <c r="W2392" s="18"/>
    </row>
    <row r="2393" spans="1:2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0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149"/>
        <v>1.25E-3</v>
      </c>
      <c r="P2393" s="6">
        <f t="shared" si="150"/>
        <v>25</v>
      </c>
      <c r="Q2393" s="6" t="s">
        <v>8318</v>
      </c>
      <c r="R2393" s="6" t="s">
        <v>8319</v>
      </c>
      <c r="S2393" s="23">
        <v>1427825044</v>
      </c>
      <c r="T2393" s="18">
        <f t="shared" si="151"/>
        <v>42094.544490740744</v>
      </c>
      <c r="U2393" s="23">
        <v>1425236644</v>
      </c>
      <c r="V2393" s="18">
        <f t="shared" si="152"/>
        <v>42064.586157407401</v>
      </c>
      <c r="W2393" s="18"/>
    </row>
    <row r="2394" spans="1:2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0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149"/>
        <v>0</v>
      </c>
      <c r="P2394" s="6">
        <f t="shared" si="150"/>
        <v>0</v>
      </c>
      <c r="Q2394" s="6" t="s">
        <v>8318</v>
      </c>
      <c r="R2394" s="6" t="s">
        <v>8319</v>
      </c>
      <c r="S2394" s="23">
        <v>1446087223</v>
      </c>
      <c r="T2394" s="18">
        <f t="shared" si="151"/>
        <v>42305.912303240737</v>
      </c>
      <c r="U2394" s="23">
        <v>1443495223</v>
      </c>
      <c r="V2394" s="18">
        <f t="shared" si="152"/>
        <v>42275.912303240737</v>
      </c>
      <c r="W2394" s="18"/>
    </row>
    <row r="2395" spans="1:2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0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149"/>
        <v>5.0000000000000001E-4</v>
      </c>
      <c r="P2395" s="6">
        <f t="shared" si="150"/>
        <v>50</v>
      </c>
      <c r="Q2395" s="6" t="s">
        <v>8318</v>
      </c>
      <c r="R2395" s="6" t="s">
        <v>8319</v>
      </c>
      <c r="S2395" s="23">
        <v>1439048017</v>
      </c>
      <c r="T2395" s="18">
        <f t="shared" si="151"/>
        <v>42224.440011574072</v>
      </c>
      <c r="U2395" s="23">
        <v>1436456017</v>
      </c>
      <c r="V2395" s="18">
        <f t="shared" si="152"/>
        <v>42194.440011574072</v>
      </c>
      <c r="W2395" s="18"/>
    </row>
    <row r="2396" spans="1:2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0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149"/>
        <v>5.9999999999999995E-4</v>
      </c>
      <c r="P2396" s="6">
        <f t="shared" si="150"/>
        <v>1.5</v>
      </c>
      <c r="Q2396" s="6" t="s">
        <v>8318</v>
      </c>
      <c r="R2396" s="6" t="s">
        <v>8319</v>
      </c>
      <c r="S2396" s="23">
        <v>1424940093</v>
      </c>
      <c r="T2396" s="18">
        <f t="shared" si="151"/>
        <v>42061.15385416666</v>
      </c>
      <c r="U2396" s="23">
        <v>1422348093</v>
      </c>
      <c r="V2396" s="18">
        <f t="shared" si="152"/>
        <v>42031.15385416666</v>
      </c>
      <c r="W2396" s="18"/>
    </row>
    <row r="2397" spans="1:2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0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149"/>
        <v>0</v>
      </c>
      <c r="P2397" s="6">
        <f t="shared" si="150"/>
        <v>0</v>
      </c>
      <c r="Q2397" s="6" t="s">
        <v>8318</v>
      </c>
      <c r="R2397" s="6" t="s">
        <v>8319</v>
      </c>
      <c r="S2397" s="23">
        <v>1484038620</v>
      </c>
      <c r="T2397" s="18">
        <f t="shared" si="151"/>
        <v>42745.164583333331</v>
      </c>
      <c r="U2397" s="23">
        <v>1481597687</v>
      </c>
      <c r="V2397" s="18">
        <f t="shared" si="152"/>
        <v>42716.913043981483</v>
      </c>
      <c r="W2397" s="18"/>
    </row>
    <row r="2398" spans="1:2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0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149"/>
        <v>2E-3</v>
      </c>
      <c r="P2398" s="6">
        <f t="shared" si="150"/>
        <v>10</v>
      </c>
      <c r="Q2398" s="6" t="s">
        <v>8318</v>
      </c>
      <c r="R2398" s="6" t="s">
        <v>8319</v>
      </c>
      <c r="S2398" s="23">
        <v>1444940558</v>
      </c>
      <c r="T2398" s="18">
        <f t="shared" si="151"/>
        <v>42292.640717592592</v>
      </c>
      <c r="U2398" s="23">
        <v>1442348558</v>
      </c>
      <c r="V2398" s="18">
        <f t="shared" si="152"/>
        <v>42262.640717592592</v>
      </c>
      <c r="W2398" s="18"/>
    </row>
    <row r="2399" spans="1:2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0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149"/>
        <v>0</v>
      </c>
      <c r="P2399" s="6">
        <f t="shared" si="150"/>
        <v>0</v>
      </c>
      <c r="Q2399" s="6" t="s">
        <v>8318</v>
      </c>
      <c r="R2399" s="6" t="s">
        <v>8319</v>
      </c>
      <c r="S2399" s="23">
        <v>1420233256</v>
      </c>
      <c r="T2399" s="18">
        <f t="shared" si="151"/>
        <v>42006.676574074074</v>
      </c>
      <c r="U2399" s="23">
        <v>1417641256</v>
      </c>
      <c r="V2399" s="18">
        <f t="shared" si="152"/>
        <v>41976.676574074074</v>
      </c>
      <c r="W2399" s="18"/>
    </row>
    <row r="2400" spans="1:2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149"/>
        <v>0</v>
      </c>
      <c r="P2400" s="6">
        <f t="shared" si="150"/>
        <v>0</v>
      </c>
      <c r="Q2400" s="6" t="s">
        <v>8318</v>
      </c>
      <c r="R2400" s="6" t="s">
        <v>8319</v>
      </c>
      <c r="S2400" s="23">
        <v>1435874384</v>
      </c>
      <c r="T2400" s="18">
        <f t="shared" si="151"/>
        <v>42187.708148148151</v>
      </c>
      <c r="U2400" s="23">
        <v>1433282384</v>
      </c>
      <c r="V2400" s="18">
        <f t="shared" si="152"/>
        <v>42157.708148148151</v>
      </c>
      <c r="W2400" s="18"/>
    </row>
    <row r="2401" spans="1:2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0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149"/>
        <v>0</v>
      </c>
      <c r="P2401" s="6">
        <f t="shared" si="150"/>
        <v>0</v>
      </c>
      <c r="Q2401" s="6" t="s">
        <v>8318</v>
      </c>
      <c r="R2401" s="6" t="s">
        <v>8319</v>
      </c>
      <c r="S2401" s="23">
        <v>1418934506</v>
      </c>
      <c r="T2401" s="18">
        <f t="shared" si="151"/>
        <v>41991.644745370366</v>
      </c>
      <c r="U2401" s="23">
        <v>1415910506</v>
      </c>
      <c r="V2401" s="18">
        <f t="shared" si="152"/>
        <v>41956.644745370366</v>
      </c>
      <c r="W2401" s="18"/>
    </row>
    <row r="2402" spans="1:2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0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149"/>
        <v>0</v>
      </c>
      <c r="P2402" s="6">
        <f t="shared" si="150"/>
        <v>0</v>
      </c>
      <c r="Q2402" s="6" t="s">
        <v>8318</v>
      </c>
      <c r="R2402" s="6" t="s">
        <v>8319</v>
      </c>
      <c r="S2402" s="23">
        <v>1460615164</v>
      </c>
      <c r="T2402" s="18">
        <f t="shared" si="151"/>
        <v>42474.059768518513</v>
      </c>
      <c r="U2402" s="23">
        <v>1458023164</v>
      </c>
      <c r="V2402" s="18">
        <f t="shared" si="152"/>
        <v>42444.059768518513</v>
      </c>
      <c r="W2402" s="18"/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149"/>
        <v>7.1785714285714283E-3</v>
      </c>
      <c r="P2403" s="6">
        <f t="shared" si="150"/>
        <v>22.333333333333332</v>
      </c>
      <c r="Q2403" s="6" t="s">
        <v>8335</v>
      </c>
      <c r="R2403" s="6" t="s">
        <v>8336</v>
      </c>
      <c r="S2403" s="23">
        <v>1457207096</v>
      </c>
      <c r="T2403" s="18">
        <f t="shared" si="151"/>
        <v>42434.614537037036</v>
      </c>
      <c r="U2403" s="23">
        <v>1452023096</v>
      </c>
      <c r="V2403" s="18">
        <f t="shared" si="152"/>
        <v>42374.614537037036</v>
      </c>
      <c r="W2403" s="18"/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149"/>
        <v>4.3333333333333331E-3</v>
      </c>
      <c r="P2404" s="6">
        <f t="shared" si="150"/>
        <v>52</v>
      </c>
      <c r="Q2404" s="6" t="s">
        <v>8335</v>
      </c>
      <c r="R2404" s="6" t="s">
        <v>8336</v>
      </c>
      <c r="S2404" s="23">
        <v>1431533931</v>
      </c>
      <c r="T2404" s="18">
        <f t="shared" si="151"/>
        <v>42137.47142361111</v>
      </c>
      <c r="U2404" s="23">
        <v>1428941931</v>
      </c>
      <c r="V2404" s="18">
        <f t="shared" si="152"/>
        <v>42107.47142361111</v>
      </c>
      <c r="W2404" s="18"/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149"/>
        <v>0.16833333333333333</v>
      </c>
      <c r="P2405" s="6">
        <f t="shared" si="150"/>
        <v>16.833333333333332</v>
      </c>
      <c r="Q2405" s="6" t="s">
        <v>8335</v>
      </c>
      <c r="R2405" s="6" t="s">
        <v>8336</v>
      </c>
      <c r="S2405" s="23">
        <v>1459368658</v>
      </c>
      <c r="T2405" s="18">
        <f t="shared" si="151"/>
        <v>42459.632615740738</v>
      </c>
      <c r="U2405" s="23">
        <v>1454188258</v>
      </c>
      <c r="V2405" s="18">
        <f t="shared" si="152"/>
        <v>42399.67428240741</v>
      </c>
      <c r="W2405" s="18"/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149"/>
        <v>0</v>
      </c>
      <c r="P2406" s="6">
        <f t="shared" si="150"/>
        <v>0</v>
      </c>
      <c r="Q2406" s="6" t="s">
        <v>8335</v>
      </c>
      <c r="R2406" s="6" t="s">
        <v>8336</v>
      </c>
      <c r="S2406" s="23">
        <v>1451782607</v>
      </c>
      <c r="T2406" s="18">
        <f t="shared" si="151"/>
        <v>42371.831099537034</v>
      </c>
      <c r="U2406" s="23">
        <v>1449190607</v>
      </c>
      <c r="V2406" s="18">
        <f t="shared" si="152"/>
        <v>42341.831099537034</v>
      </c>
      <c r="W2406" s="18"/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149"/>
        <v>0.22520000000000001</v>
      </c>
      <c r="P2407" s="6">
        <f t="shared" si="150"/>
        <v>56.3</v>
      </c>
      <c r="Q2407" s="6" t="s">
        <v>8335</v>
      </c>
      <c r="R2407" s="6" t="s">
        <v>8336</v>
      </c>
      <c r="S2407" s="23">
        <v>1472911375</v>
      </c>
      <c r="T2407" s="18">
        <f t="shared" si="151"/>
        <v>42616.377025462956</v>
      </c>
      <c r="U2407" s="23">
        <v>1471096975</v>
      </c>
      <c r="V2407" s="18">
        <f t="shared" si="152"/>
        <v>42595.377025462956</v>
      </c>
      <c r="W2407" s="18"/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149"/>
        <v>0.41384615384615386</v>
      </c>
      <c r="P2408" s="6">
        <f t="shared" si="150"/>
        <v>84.0625</v>
      </c>
      <c r="Q2408" s="6" t="s">
        <v>8335</v>
      </c>
      <c r="R2408" s="6" t="s">
        <v>8336</v>
      </c>
      <c r="S2408" s="23">
        <v>1421635190</v>
      </c>
      <c r="T2408" s="18">
        <f t="shared" si="151"/>
        <v>42022.902662037035</v>
      </c>
      <c r="U2408" s="23">
        <v>1418179190</v>
      </c>
      <c r="V2408" s="18">
        <f t="shared" si="152"/>
        <v>41982.902662037035</v>
      </c>
      <c r="W2408" s="18"/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149"/>
        <v>0.25259090909090909</v>
      </c>
      <c r="P2409" s="6">
        <f t="shared" si="150"/>
        <v>168.39393939393941</v>
      </c>
      <c r="Q2409" s="6" t="s">
        <v>8335</v>
      </c>
      <c r="R2409" s="6" t="s">
        <v>8336</v>
      </c>
      <c r="S2409" s="23">
        <v>1428732000</v>
      </c>
      <c r="T2409" s="18">
        <f t="shared" si="151"/>
        <v>42105.041666666664</v>
      </c>
      <c r="U2409" s="23">
        <v>1426772928</v>
      </c>
      <c r="V2409" s="18">
        <f t="shared" si="152"/>
        <v>42082.367222222216</v>
      </c>
      <c r="W2409" s="18"/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149"/>
        <v>2E-3</v>
      </c>
      <c r="P2410" s="6">
        <f t="shared" si="150"/>
        <v>15</v>
      </c>
      <c r="Q2410" s="6" t="s">
        <v>8335</v>
      </c>
      <c r="R2410" s="6" t="s">
        <v>8336</v>
      </c>
      <c r="S2410" s="23">
        <v>1415247757</v>
      </c>
      <c r="T2410" s="18">
        <f t="shared" si="151"/>
        <v>41948.974039351851</v>
      </c>
      <c r="U2410" s="23">
        <v>1412652157</v>
      </c>
      <c r="V2410" s="18">
        <f t="shared" si="152"/>
        <v>41918.93237268518</v>
      </c>
      <c r="W2410" s="18"/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149"/>
        <v>1.84E-2</v>
      </c>
      <c r="P2411" s="6">
        <f t="shared" si="150"/>
        <v>76.666666666666671</v>
      </c>
      <c r="Q2411" s="6" t="s">
        <v>8335</v>
      </c>
      <c r="R2411" s="6" t="s">
        <v>8336</v>
      </c>
      <c r="S2411" s="23">
        <v>1439931675</v>
      </c>
      <c r="T2411" s="18">
        <f t="shared" si="151"/>
        <v>42234.667534722219</v>
      </c>
      <c r="U2411" s="23">
        <v>1437339675</v>
      </c>
      <c r="V2411" s="18">
        <f t="shared" si="152"/>
        <v>42204.667534722219</v>
      </c>
      <c r="W2411" s="18"/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149"/>
        <v>0</v>
      </c>
      <c r="P2412" s="6">
        <f t="shared" si="150"/>
        <v>0</v>
      </c>
      <c r="Q2412" s="6" t="s">
        <v>8335</v>
      </c>
      <c r="R2412" s="6" t="s">
        <v>8336</v>
      </c>
      <c r="S2412" s="23">
        <v>1441619275</v>
      </c>
      <c r="T2412" s="18">
        <f t="shared" si="151"/>
        <v>42254.199942129628</v>
      </c>
      <c r="U2412" s="23">
        <v>1439027275</v>
      </c>
      <c r="V2412" s="18">
        <f t="shared" si="152"/>
        <v>42224.199942129628</v>
      </c>
      <c r="W2412" s="18"/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149"/>
        <v>6.0400000000000002E-3</v>
      </c>
      <c r="P2413" s="6">
        <f t="shared" si="150"/>
        <v>50.333333333333336</v>
      </c>
      <c r="Q2413" s="6" t="s">
        <v>8335</v>
      </c>
      <c r="R2413" s="6" t="s">
        <v>8336</v>
      </c>
      <c r="S2413" s="23">
        <v>1440524082</v>
      </c>
      <c r="T2413" s="18">
        <f t="shared" si="151"/>
        <v>42241.524097222216</v>
      </c>
      <c r="U2413" s="23">
        <v>1437932082</v>
      </c>
      <c r="V2413" s="18">
        <f t="shared" si="152"/>
        <v>42211.524097222216</v>
      </c>
      <c r="W2413" s="18"/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149"/>
        <v>0</v>
      </c>
      <c r="P2414" s="6">
        <f t="shared" si="150"/>
        <v>0</v>
      </c>
      <c r="Q2414" s="6" t="s">
        <v>8335</v>
      </c>
      <c r="R2414" s="6" t="s">
        <v>8336</v>
      </c>
      <c r="S2414" s="23">
        <v>1480185673</v>
      </c>
      <c r="T2414" s="18">
        <f t="shared" si="151"/>
        <v>42700.570289351854</v>
      </c>
      <c r="U2414" s="23">
        <v>1476294073</v>
      </c>
      <c r="V2414" s="18">
        <f t="shared" si="152"/>
        <v>42655.528622685182</v>
      </c>
      <c r="W2414" s="18"/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149"/>
        <v>8.3333333333333332E-3</v>
      </c>
      <c r="P2415" s="6">
        <f t="shared" si="150"/>
        <v>8.3333333333333339</v>
      </c>
      <c r="Q2415" s="6" t="s">
        <v>8335</v>
      </c>
      <c r="R2415" s="6" t="s">
        <v>8336</v>
      </c>
      <c r="S2415" s="23">
        <v>1401579000</v>
      </c>
      <c r="T2415" s="18">
        <f t="shared" si="151"/>
        <v>41790.770833333328</v>
      </c>
      <c r="U2415" s="23">
        <v>1398911882</v>
      </c>
      <c r="V2415" s="18">
        <f t="shared" si="152"/>
        <v>41759.901412037034</v>
      </c>
      <c r="W2415" s="18"/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149"/>
        <v>3.0666666666666665E-2</v>
      </c>
      <c r="P2416" s="6">
        <f t="shared" si="150"/>
        <v>35.384615384615387</v>
      </c>
      <c r="Q2416" s="6" t="s">
        <v>8335</v>
      </c>
      <c r="R2416" s="6" t="s">
        <v>8336</v>
      </c>
      <c r="S2416" s="23">
        <v>1440215940</v>
      </c>
      <c r="T2416" s="18">
        <f t="shared" si="151"/>
        <v>42237.957638888889</v>
      </c>
      <c r="U2416" s="23">
        <v>1436805660</v>
      </c>
      <c r="V2416" s="18">
        <f t="shared" si="152"/>
        <v>42198.486805555549</v>
      </c>
      <c r="W2416" s="18"/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149"/>
        <v>5.5833333333333334E-3</v>
      </c>
      <c r="P2417" s="6">
        <f t="shared" si="150"/>
        <v>55.833333333333336</v>
      </c>
      <c r="Q2417" s="6" t="s">
        <v>8335</v>
      </c>
      <c r="R2417" s="6" t="s">
        <v>8336</v>
      </c>
      <c r="S2417" s="23">
        <v>1468615346</v>
      </c>
      <c r="T2417" s="18">
        <f t="shared" si="151"/>
        <v>42566.654467592591</v>
      </c>
      <c r="U2417" s="23">
        <v>1466023346</v>
      </c>
      <c r="V2417" s="18">
        <f t="shared" si="152"/>
        <v>42536.654467592591</v>
      </c>
      <c r="W2417" s="18"/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149"/>
        <v>2.5000000000000001E-4</v>
      </c>
      <c r="P2418" s="6">
        <f t="shared" si="150"/>
        <v>5</v>
      </c>
      <c r="Q2418" s="6" t="s">
        <v>8335</v>
      </c>
      <c r="R2418" s="6" t="s">
        <v>8336</v>
      </c>
      <c r="S2418" s="23">
        <v>1426345200</v>
      </c>
      <c r="T2418" s="18">
        <f t="shared" si="151"/>
        <v>42077.416666666664</v>
      </c>
      <c r="U2418" s="23">
        <v>1421343743</v>
      </c>
      <c r="V2418" s="18">
        <f t="shared" si="152"/>
        <v>42019.529432870368</v>
      </c>
      <c r="W2418" s="18"/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149"/>
        <v>0</v>
      </c>
      <c r="P2419" s="6">
        <f t="shared" si="150"/>
        <v>0</v>
      </c>
      <c r="Q2419" s="6" t="s">
        <v>8335</v>
      </c>
      <c r="R2419" s="6" t="s">
        <v>8336</v>
      </c>
      <c r="S2419" s="23">
        <v>1407705187</v>
      </c>
      <c r="T2419" s="18">
        <f t="shared" si="151"/>
        <v>41861.675775462958</v>
      </c>
      <c r="U2419" s="23">
        <v>1405113187</v>
      </c>
      <c r="V2419" s="18">
        <f t="shared" si="152"/>
        <v>41831.675775462958</v>
      </c>
      <c r="W2419" s="18"/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149"/>
        <v>2.0000000000000001E-4</v>
      </c>
      <c r="P2420" s="6">
        <f t="shared" si="150"/>
        <v>1</v>
      </c>
      <c r="Q2420" s="6" t="s">
        <v>8335</v>
      </c>
      <c r="R2420" s="6" t="s">
        <v>8336</v>
      </c>
      <c r="S2420" s="23">
        <v>1427225644</v>
      </c>
      <c r="T2420" s="18">
        <f t="shared" si="151"/>
        <v>42087.606990740744</v>
      </c>
      <c r="U2420" s="23">
        <v>1422045244</v>
      </c>
      <c r="V2420" s="18">
        <f t="shared" si="152"/>
        <v>42027.648657407401</v>
      </c>
      <c r="W2420" s="18"/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149"/>
        <v>0</v>
      </c>
      <c r="P2421" s="6">
        <f t="shared" si="150"/>
        <v>0</v>
      </c>
      <c r="Q2421" s="6" t="s">
        <v>8335</v>
      </c>
      <c r="R2421" s="6" t="s">
        <v>8336</v>
      </c>
      <c r="S2421" s="23">
        <v>1424281389</v>
      </c>
      <c r="T2421" s="18">
        <f t="shared" si="151"/>
        <v>42053.529965277776</v>
      </c>
      <c r="U2421" s="23">
        <v>1419097389</v>
      </c>
      <c r="V2421" s="18">
        <f t="shared" si="152"/>
        <v>41993.529965277776</v>
      </c>
      <c r="W2421" s="18"/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149"/>
        <v>0.14825133372851215</v>
      </c>
      <c r="P2422" s="6">
        <f t="shared" si="150"/>
        <v>69.472222222222229</v>
      </c>
      <c r="Q2422" s="6" t="s">
        <v>8335</v>
      </c>
      <c r="R2422" s="6" t="s">
        <v>8336</v>
      </c>
      <c r="S2422" s="23">
        <v>1415583695</v>
      </c>
      <c r="T2422" s="18">
        <f t="shared" si="151"/>
        <v>41952.862210648142</v>
      </c>
      <c r="U2422" s="23">
        <v>1410396095</v>
      </c>
      <c r="V2422" s="18">
        <f t="shared" si="152"/>
        <v>41892.820543981477</v>
      </c>
      <c r="W2422" s="18"/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149"/>
        <v>1.6666666666666666E-4</v>
      </c>
      <c r="P2423" s="6">
        <f t="shared" si="150"/>
        <v>1</v>
      </c>
      <c r="Q2423" s="6" t="s">
        <v>8335</v>
      </c>
      <c r="R2423" s="6" t="s">
        <v>8336</v>
      </c>
      <c r="S2423" s="23">
        <v>1424536196</v>
      </c>
      <c r="T2423" s="18">
        <f t="shared" si="151"/>
        <v>42056.479120370372</v>
      </c>
      <c r="U2423" s="23">
        <v>1421944196</v>
      </c>
      <c r="V2423" s="18">
        <f t="shared" si="152"/>
        <v>42026.479120370372</v>
      </c>
      <c r="W2423" s="18"/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149"/>
        <v>2E-3</v>
      </c>
      <c r="P2424" s="6">
        <f t="shared" si="150"/>
        <v>1</v>
      </c>
      <c r="Q2424" s="6" t="s">
        <v>8335</v>
      </c>
      <c r="R2424" s="6" t="s">
        <v>8336</v>
      </c>
      <c r="S2424" s="23">
        <v>1426091036</v>
      </c>
      <c r="T2424" s="18">
        <f t="shared" si="151"/>
        <v>42074.474953703706</v>
      </c>
      <c r="U2424" s="23">
        <v>1423502636</v>
      </c>
      <c r="V2424" s="18">
        <f t="shared" si="152"/>
        <v>42044.516620370363</v>
      </c>
      <c r="W2424" s="18"/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149"/>
        <v>1.3333333333333334E-4</v>
      </c>
      <c r="P2425" s="6">
        <f t="shared" si="150"/>
        <v>8</v>
      </c>
      <c r="Q2425" s="6" t="s">
        <v>8335</v>
      </c>
      <c r="R2425" s="6" t="s">
        <v>8336</v>
      </c>
      <c r="S2425" s="23">
        <v>1420044890</v>
      </c>
      <c r="T2425" s="18">
        <f t="shared" si="151"/>
        <v>42004.496412037035</v>
      </c>
      <c r="U2425" s="23">
        <v>1417452890</v>
      </c>
      <c r="V2425" s="18">
        <f t="shared" si="152"/>
        <v>41974.496412037035</v>
      </c>
      <c r="W2425" s="18"/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149"/>
        <v>1.24E-2</v>
      </c>
      <c r="P2426" s="6">
        <f t="shared" si="150"/>
        <v>34.444444444444443</v>
      </c>
      <c r="Q2426" s="6" t="s">
        <v>8335</v>
      </c>
      <c r="R2426" s="6" t="s">
        <v>8336</v>
      </c>
      <c r="S2426" s="23">
        <v>1414445108</v>
      </c>
      <c r="T2426" s="18">
        <f t="shared" si="151"/>
        <v>41939.684120370366</v>
      </c>
      <c r="U2426" s="23">
        <v>1411853108</v>
      </c>
      <c r="V2426" s="18">
        <f t="shared" si="152"/>
        <v>41909.684120370366</v>
      </c>
      <c r="W2426" s="18"/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149"/>
        <v>2.8571428571428574E-4</v>
      </c>
      <c r="P2427" s="6">
        <f t="shared" si="150"/>
        <v>1</v>
      </c>
      <c r="Q2427" s="6" t="s">
        <v>8335</v>
      </c>
      <c r="R2427" s="6" t="s">
        <v>8336</v>
      </c>
      <c r="S2427" s="23">
        <v>1464386640</v>
      </c>
      <c r="T2427" s="18">
        <f t="shared" si="151"/>
        <v>42517.711111111108</v>
      </c>
      <c r="U2427" s="23">
        <v>1463090149</v>
      </c>
      <c r="V2427" s="18">
        <f t="shared" si="152"/>
        <v>42502.705428240741</v>
      </c>
      <c r="W2427" s="18"/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149"/>
        <v>0</v>
      </c>
      <c r="P2428" s="6">
        <f t="shared" si="150"/>
        <v>0</v>
      </c>
      <c r="Q2428" s="6" t="s">
        <v>8335</v>
      </c>
      <c r="R2428" s="6" t="s">
        <v>8336</v>
      </c>
      <c r="S2428" s="23">
        <v>1439006692</v>
      </c>
      <c r="T2428" s="18">
        <f t="shared" si="151"/>
        <v>42223.961712962962</v>
      </c>
      <c r="U2428" s="23">
        <v>1433822692</v>
      </c>
      <c r="V2428" s="18">
        <f t="shared" si="152"/>
        <v>42163.961712962962</v>
      </c>
      <c r="W2428" s="18"/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149"/>
        <v>2.0000000000000002E-5</v>
      </c>
      <c r="P2429" s="6">
        <f t="shared" si="150"/>
        <v>1</v>
      </c>
      <c r="Q2429" s="6" t="s">
        <v>8335</v>
      </c>
      <c r="R2429" s="6" t="s">
        <v>8336</v>
      </c>
      <c r="S2429" s="23">
        <v>1458715133</v>
      </c>
      <c r="T2429" s="18">
        <f t="shared" si="151"/>
        <v>42452.068668981483</v>
      </c>
      <c r="U2429" s="23">
        <v>1455262733</v>
      </c>
      <c r="V2429" s="18">
        <f t="shared" si="152"/>
        <v>42412.110335648147</v>
      </c>
      <c r="W2429" s="18"/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149"/>
        <v>2.8571428571428571E-5</v>
      </c>
      <c r="P2430" s="6">
        <f t="shared" si="150"/>
        <v>1</v>
      </c>
      <c r="Q2430" s="6" t="s">
        <v>8335</v>
      </c>
      <c r="R2430" s="6" t="s">
        <v>8336</v>
      </c>
      <c r="S2430" s="23">
        <v>1426182551</v>
      </c>
      <c r="T2430" s="18">
        <f t="shared" si="151"/>
        <v>42075.534155092588</v>
      </c>
      <c r="U2430" s="23">
        <v>1423594151</v>
      </c>
      <c r="V2430" s="18">
        <f t="shared" si="152"/>
        <v>42045.575821759259</v>
      </c>
      <c r="W2430" s="18"/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149"/>
        <v>1.4321428571428572E-2</v>
      </c>
      <c r="P2431" s="6">
        <f t="shared" si="150"/>
        <v>501.25</v>
      </c>
      <c r="Q2431" s="6" t="s">
        <v>8335</v>
      </c>
      <c r="R2431" s="6" t="s">
        <v>8336</v>
      </c>
      <c r="S2431" s="23">
        <v>1486313040</v>
      </c>
      <c r="T2431" s="18">
        <f t="shared" si="151"/>
        <v>42771.488888888889</v>
      </c>
      <c r="U2431" s="23">
        <v>1483131966</v>
      </c>
      <c r="V2431" s="18">
        <f t="shared" si="152"/>
        <v>42734.670902777776</v>
      </c>
      <c r="W2431" s="18"/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149"/>
        <v>7.0000000000000001E-3</v>
      </c>
      <c r="P2432" s="6">
        <f t="shared" si="150"/>
        <v>10.5</v>
      </c>
      <c r="Q2432" s="6" t="s">
        <v>8335</v>
      </c>
      <c r="R2432" s="6" t="s">
        <v>8336</v>
      </c>
      <c r="S2432" s="23">
        <v>1455246504</v>
      </c>
      <c r="T2432" s="18">
        <f t="shared" si="151"/>
        <v>42411.922499999993</v>
      </c>
      <c r="U2432" s="23">
        <v>1452654504</v>
      </c>
      <c r="V2432" s="18">
        <f t="shared" si="152"/>
        <v>42381.922499999993</v>
      </c>
      <c r="W2432" s="18"/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149"/>
        <v>2.0000000000000002E-5</v>
      </c>
      <c r="P2433" s="6">
        <f t="shared" si="150"/>
        <v>1</v>
      </c>
      <c r="Q2433" s="6" t="s">
        <v>8335</v>
      </c>
      <c r="R2433" s="6" t="s">
        <v>8336</v>
      </c>
      <c r="S2433" s="23">
        <v>1467080613</v>
      </c>
      <c r="T2433" s="18">
        <f t="shared" si="151"/>
        <v>42548.891354166662</v>
      </c>
      <c r="U2433" s="23">
        <v>1461896613</v>
      </c>
      <c r="V2433" s="18">
        <f t="shared" si="152"/>
        <v>42488.891354166662</v>
      </c>
      <c r="W2433" s="18"/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si="149"/>
        <v>1.4285714285714287E-4</v>
      </c>
      <c r="P2434" s="6">
        <f t="shared" si="150"/>
        <v>1</v>
      </c>
      <c r="Q2434" s="6" t="s">
        <v>8335</v>
      </c>
      <c r="R2434" s="6" t="s">
        <v>8336</v>
      </c>
      <c r="S2434" s="23">
        <v>1425791697</v>
      </c>
      <c r="T2434" s="18">
        <f t="shared" si="151"/>
        <v>42071.010381944441</v>
      </c>
      <c r="U2434" s="23">
        <v>1423199697</v>
      </c>
      <c r="V2434" s="18">
        <f t="shared" si="152"/>
        <v>42041.010381944441</v>
      </c>
      <c r="W2434" s="18"/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ref="O2435:O2498" si="153">E2435/D2435</f>
        <v>0</v>
      </c>
      <c r="P2435" s="6">
        <f t="shared" ref="P2435:P2498" si="154">IFERROR(E2435/L2435,0)</f>
        <v>0</v>
      </c>
      <c r="Q2435" s="6" t="s">
        <v>8335</v>
      </c>
      <c r="R2435" s="6" t="s">
        <v>8336</v>
      </c>
      <c r="S2435" s="23">
        <v>1456608943</v>
      </c>
      <c r="T2435" s="18">
        <f t="shared" ref="T2435:T2498" si="155">(S2435/86400)+25569+(-5/24)</f>
        <v>42427.691469907404</v>
      </c>
      <c r="U2435" s="23">
        <v>1454016943</v>
      </c>
      <c r="V2435" s="18">
        <f t="shared" ref="V2435:V2498" si="156">(U2435/86400)+25569+(-5/24)</f>
        <v>42397.691469907404</v>
      </c>
      <c r="W2435" s="18"/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153"/>
        <v>1.2999999999999999E-3</v>
      </c>
      <c r="P2436" s="6">
        <f t="shared" si="154"/>
        <v>13</v>
      </c>
      <c r="Q2436" s="6" t="s">
        <v>8335</v>
      </c>
      <c r="R2436" s="6" t="s">
        <v>8336</v>
      </c>
      <c r="S2436" s="23">
        <v>1438662474</v>
      </c>
      <c r="T2436" s="18">
        <f t="shared" si="155"/>
        <v>42219.977708333332</v>
      </c>
      <c r="U2436" s="23">
        <v>1435206474</v>
      </c>
      <c r="V2436" s="18">
        <f t="shared" si="156"/>
        <v>42179.977708333332</v>
      </c>
      <c r="W2436" s="18"/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153"/>
        <v>4.8960000000000002E-3</v>
      </c>
      <c r="P2437" s="6">
        <f t="shared" si="154"/>
        <v>306</v>
      </c>
      <c r="Q2437" s="6" t="s">
        <v>8335</v>
      </c>
      <c r="R2437" s="6" t="s">
        <v>8336</v>
      </c>
      <c r="S2437" s="23">
        <v>1444027186</v>
      </c>
      <c r="T2437" s="18">
        <f t="shared" si="155"/>
        <v>42282.069282407407</v>
      </c>
      <c r="U2437" s="23">
        <v>1441435186</v>
      </c>
      <c r="V2437" s="18">
        <f t="shared" si="156"/>
        <v>42252.069282407407</v>
      </c>
      <c r="W2437" s="18"/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153"/>
        <v>3.8461538461538462E-4</v>
      </c>
      <c r="P2438" s="6">
        <f t="shared" si="154"/>
        <v>22.5</v>
      </c>
      <c r="Q2438" s="6" t="s">
        <v>8335</v>
      </c>
      <c r="R2438" s="6" t="s">
        <v>8336</v>
      </c>
      <c r="S2438" s="23">
        <v>1454078770</v>
      </c>
      <c r="T2438" s="18">
        <f t="shared" si="155"/>
        <v>42398.407060185178</v>
      </c>
      <c r="U2438" s="23">
        <v>1448894770</v>
      </c>
      <c r="V2438" s="18">
        <f t="shared" si="156"/>
        <v>42338.407060185178</v>
      </c>
      <c r="W2438" s="18"/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153"/>
        <v>0</v>
      </c>
      <c r="P2439" s="6">
        <f t="shared" si="154"/>
        <v>0</v>
      </c>
      <c r="Q2439" s="6" t="s">
        <v>8335</v>
      </c>
      <c r="R2439" s="6" t="s">
        <v>8336</v>
      </c>
      <c r="S2439" s="23">
        <v>1426615200</v>
      </c>
      <c r="T2439" s="18">
        <f t="shared" si="155"/>
        <v>42080.541666666664</v>
      </c>
      <c r="U2439" s="23">
        <v>1422400188</v>
      </c>
      <c r="V2439" s="18">
        <f t="shared" si="156"/>
        <v>42031.756805555553</v>
      </c>
      <c r="W2439" s="18"/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153"/>
        <v>3.3333333333333335E-3</v>
      </c>
      <c r="P2440" s="6">
        <f t="shared" si="154"/>
        <v>50</v>
      </c>
      <c r="Q2440" s="6" t="s">
        <v>8335</v>
      </c>
      <c r="R2440" s="6" t="s">
        <v>8336</v>
      </c>
      <c r="S2440" s="23">
        <v>1449529062</v>
      </c>
      <c r="T2440" s="18">
        <f t="shared" si="155"/>
        <v>42345.748402777775</v>
      </c>
      <c r="U2440" s="23">
        <v>1444341462</v>
      </c>
      <c r="V2440" s="18">
        <f t="shared" si="156"/>
        <v>42285.706736111104</v>
      </c>
      <c r="W2440" s="18"/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153"/>
        <v>0</v>
      </c>
      <c r="P2441" s="6">
        <f t="shared" si="154"/>
        <v>0</v>
      </c>
      <c r="Q2441" s="6" t="s">
        <v>8335</v>
      </c>
      <c r="R2441" s="6" t="s">
        <v>8336</v>
      </c>
      <c r="S2441" s="23">
        <v>1445197129</v>
      </c>
      <c r="T2441" s="18">
        <f t="shared" si="155"/>
        <v>42295.610289351847</v>
      </c>
      <c r="U2441" s="23">
        <v>1442605129</v>
      </c>
      <c r="V2441" s="18">
        <f t="shared" si="156"/>
        <v>42265.610289351847</v>
      </c>
      <c r="W2441" s="18"/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153"/>
        <v>2E-3</v>
      </c>
      <c r="P2442" s="6">
        <f t="shared" si="154"/>
        <v>5</v>
      </c>
      <c r="Q2442" s="6" t="s">
        <v>8335</v>
      </c>
      <c r="R2442" s="6" t="s">
        <v>8336</v>
      </c>
      <c r="S2442" s="23">
        <v>1455399313</v>
      </c>
      <c r="T2442" s="18">
        <f t="shared" si="155"/>
        <v>42413.691122685188</v>
      </c>
      <c r="U2442" s="23">
        <v>1452807313</v>
      </c>
      <c r="V2442" s="18">
        <f t="shared" si="156"/>
        <v>42383.691122685188</v>
      </c>
      <c r="W2442" s="18"/>
    </row>
    <row r="2443" spans="1:2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0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153"/>
        <v>1.0788</v>
      </c>
      <c r="P2443" s="6">
        <f t="shared" si="154"/>
        <v>74.22935779816514</v>
      </c>
      <c r="Q2443" s="6" t="s">
        <v>8335</v>
      </c>
      <c r="R2443" s="6" t="s">
        <v>8351</v>
      </c>
      <c r="S2443" s="23">
        <v>1437627540</v>
      </c>
      <c r="T2443" s="18">
        <f t="shared" si="155"/>
        <v>42207.999305555553</v>
      </c>
      <c r="U2443" s="23">
        <v>1435806054</v>
      </c>
      <c r="V2443" s="18">
        <f t="shared" si="156"/>
        <v>42186.917291666665</v>
      </c>
      <c r="W2443" s="18"/>
    </row>
    <row r="2444" spans="1:2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0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153"/>
        <v>1.2594166666666666</v>
      </c>
      <c r="P2444" s="6">
        <f t="shared" si="154"/>
        <v>81.252688172043008</v>
      </c>
      <c r="Q2444" s="6" t="s">
        <v>8335</v>
      </c>
      <c r="R2444" s="6" t="s">
        <v>8351</v>
      </c>
      <c r="S2444" s="23">
        <v>1426777228</v>
      </c>
      <c r="T2444" s="18">
        <f t="shared" si="155"/>
        <v>42082.416990740741</v>
      </c>
      <c r="U2444" s="23">
        <v>1424188828</v>
      </c>
      <c r="V2444" s="18">
        <f t="shared" si="156"/>
        <v>42052.458657407406</v>
      </c>
      <c r="W2444" s="18"/>
    </row>
    <row r="2445" spans="1:2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0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153"/>
        <v>2.0251494999999999</v>
      </c>
      <c r="P2445" s="6">
        <f t="shared" si="154"/>
        <v>130.23469453376205</v>
      </c>
      <c r="Q2445" s="6" t="s">
        <v>8335</v>
      </c>
      <c r="R2445" s="6" t="s">
        <v>8351</v>
      </c>
      <c r="S2445" s="23">
        <v>1408114822</v>
      </c>
      <c r="T2445" s="18">
        <f t="shared" si="155"/>
        <v>41866.416921296295</v>
      </c>
      <c r="U2445" s="23">
        <v>1405522822</v>
      </c>
      <c r="V2445" s="18">
        <f t="shared" si="156"/>
        <v>41836.416921296295</v>
      </c>
      <c r="W2445" s="18"/>
    </row>
    <row r="2446" spans="1:2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0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153"/>
        <v>1.0860000000000001</v>
      </c>
      <c r="P2446" s="6">
        <f t="shared" si="154"/>
        <v>53.409836065573771</v>
      </c>
      <c r="Q2446" s="6" t="s">
        <v>8335</v>
      </c>
      <c r="R2446" s="6" t="s">
        <v>8351</v>
      </c>
      <c r="S2446" s="23">
        <v>1464199591</v>
      </c>
      <c r="T2446" s="18">
        <f t="shared" si="155"/>
        <v>42515.54619212963</v>
      </c>
      <c r="U2446" s="23">
        <v>1461607591</v>
      </c>
      <c r="V2446" s="18">
        <f t="shared" si="156"/>
        <v>42485.54619212963</v>
      </c>
      <c r="W2446" s="18"/>
    </row>
    <row r="2447" spans="1:2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0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153"/>
        <v>1.728</v>
      </c>
      <c r="P2447" s="6">
        <f t="shared" si="154"/>
        <v>75.130434782608702</v>
      </c>
      <c r="Q2447" s="6" t="s">
        <v>8335</v>
      </c>
      <c r="R2447" s="6" t="s">
        <v>8351</v>
      </c>
      <c r="S2447" s="23">
        <v>1443242021</v>
      </c>
      <c r="T2447" s="18">
        <f t="shared" si="155"/>
        <v>42272.981724537036</v>
      </c>
      <c r="U2447" s="23">
        <v>1440650021</v>
      </c>
      <c r="V2447" s="18">
        <f t="shared" si="156"/>
        <v>42242.981724537036</v>
      </c>
      <c r="W2447" s="18"/>
    </row>
    <row r="2448" spans="1:2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0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153"/>
        <v>1.6798</v>
      </c>
      <c r="P2448" s="6">
        <f t="shared" si="154"/>
        <v>75.666666666666671</v>
      </c>
      <c r="Q2448" s="6" t="s">
        <v>8335</v>
      </c>
      <c r="R2448" s="6" t="s">
        <v>8351</v>
      </c>
      <c r="S2448" s="23">
        <v>1480174071</v>
      </c>
      <c r="T2448" s="18">
        <f t="shared" si="155"/>
        <v>42700.436006944445</v>
      </c>
      <c r="U2448" s="23">
        <v>1477578471</v>
      </c>
      <c r="V2448" s="18">
        <f t="shared" si="156"/>
        <v>42670.394340277773</v>
      </c>
      <c r="W2448" s="18"/>
    </row>
    <row r="2449" spans="1:2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0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153"/>
        <v>4.2720000000000002</v>
      </c>
      <c r="P2449" s="6">
        <f t="shared" si="154"/>
        <v>31.691394658753708</v>
      </c>
      <c r="Q2449" s="6" t="s">
        <v>8335</v>
      </c>
      <c r="R2449" s="6" t="s">
        <v>8351</v>
      </c>
      <c r="S2449" s="23">
        <v>1478923200</v>
      </c>
      <c r="T2449" s="18">
        <f t="shared" si="155"/>
        <v>42685.958333333336</v>
      </c>
      <c r="U2449" s="23">
        <v>1476184593</v>
      </c>
      <c r="V2449" s="18">
        <f t="shared" si="156"/>
        <v>42654.26149305555</v>
      </c>
      <c r="W2449" s="18"/>
    </row>
    <row r="2450" spans="1:2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153"/>
        <v>1.075</v>
      </c>
      <c r="P2450" s="6">
        <f t="shared" si="154"/>
        <v>47.777777777777779</v>
      </c>
      <c r="Q2450" s="6" t="s">
        <v>8335</v>
      </c>
      <c r="R2450" s="6" t="s">
        <v>8351</v>
      </c>
      <c r="S2450" s="23">
        <v>1472621760</v>
      </c>
      <c r="T2450" s="18">
        <f t="shared" si="155"/>
        <v>42613.025000000001</v>
      </c>
      <c r="U2450" s="23">
        <v>1472110513</v>
      </c>
      <c r="V2450" s="18">
        <f t="shared" si="156"/>
        <v>42607.107789351845</v>
      </c>
      <c r="W2450" s="18"/>
    </row>
    <row r="2451" spans="1:2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0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153"/>
        <v>1.08</v>
      </c>
      <c r="P2451" s="6">
        <f t="shared" si="154"/>
        <v>90</v>
      </c>
      <c r="Q2451" s="6" t="s">
        <v>8335</v>
      </c>
      <c r="R2451" s="6" t="s">
        <v>8351</v>
      </c>
      <c r="S2451" s="23">
        <v>1417321515</v>
      </c>
      <c r="T2451" s="18">
        <f t="shared" si="155"/>
        <v>41972.975868055553</v>
      </c>
      <c r="U2451" s="23">
        <v>1414725915</v>
      </c>
      <c r="V2451" s="18">
        <f t="shared" si="156"/>
        <v>41942.934201388889</v>
      </c>
      <c r="W2451" s="18"/>
    </row>
    <row r="2452" spans="1:2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0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153"/>
        <v>1.0153353333333335</v>
      </c>
      <c r="P2452" s="6">
        <f t="shared" si="154"/>
        <v>149.31401960784314</v>
      </c>
      <c r="Q2452" s="6" t="s">
        <v>8335</v>
      </c>
      <c r="R2452" s="6" t="s">
        <v>8351</v>
      </c>
      <c r="S2452" s="23">
        <v>1414465860</v>
      </c>
      <c r="T2452" s="18">
        <f t="shared" si="155"/>
        <v>41939.924305555549</v>
      </c>
      <c r="U2452" s="23">
        <v>1411177456</v>
      </c>
      <c r="V2452" s="18">
        <f t="shared" si="156"/>
        <v>41901.864074074074</v>
      </c>
      <c r="W2452" s="18"/>
    </row>
    <row r="2453" spans="1:2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0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153"/>
        <v>1.1545000000000001</v>
      </c>
      <c r="P2453" s="6">
        <f t="shared" si="154"/>
        <v>62.06989247311828</v>
      </c>
      <c r="Q2453" s="6" t="s">
        <v>8335</v>
      </c>
      <c r="R2453" s="6" t="s">
        <v>8351</v>
      </c>
      <c r="S2453" s="23">
        <v>1488750490</v>
      </c>
      <c r="T2453" s="18">
        <f t="shared" si="155"/>
        <v>42799.700115740743</v>
      </c>
      <c r="U2453" s="23">
        <v>1487022490</v>
      </c>
      <c r="V2453" s="18">
        <f t="shared" si="156"/>
        <v>42779.700115740743</v>
      </c>
      <c r="W2453" s="18"/>
    </row>
    <row r="2454" spans="1:2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0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153"/>
        <v>1.335</v>
      </c>
      <c r="P2454" s="6">
        <f t="shared" si="154"/>
        <v>53.4</v>
      </c>
      <c r="Q2454" s="6" t="s">
        <v>8335</v>
      </c>
      <c r="R2454" s="6" t="s">
        <v>8351</v>
      </c>
      <c r="S2454" s="23">
        <v>1451430000</v>
      </c>
      <c r="T2454" s="18">
        <f t="shared" si="155"/>
        <v>42367.749999999993</v>
      </c>
      <c r="U2454" s="23">
        <v>1448914500</v>
      </c>
      <c r="V2454" s="18">
        <f t="shared" si="156"/>
        <v>42338.635416666664</v>
      </c>
      <c r="W2454" s="18"/>
    </row>
    <row r="2455" spans="1:2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0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153"/>
        <v>1.5469999999999999</v>
      </c>
      <c r="P2455" s="6">
        <f t="shared" si="154"/>
        <v>69.268656716417908</v>
      </c>
      <c r="Q2455" s="6" t="s">
        <v>8335</v>
      </c>
      <c r="R2455" s="6" t="s">
        <v>8351</v>
      </c>
      <c r="S2455" s="23">
        <v>1486053409</v>
      </c>
      <c r="T2455" s="18">
        <f t="shared" si="155"/>
        <v>42768.483900462961</v>
      </c>
      <c r="U2455" s="23">
        <v>1483461409</v>
      </c>
      <c r="V2455" s="18">
        <f t="shared" si="156"/>
        <v>42738.483900462961</v>
      </c>
      <c r="W2455" s="18"/>
    </row>
    <row r="2456" spans="1:2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0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153"/>
        <v>1.0084571428571429</v>
      </c>
      <c r="P2456" s="6">
        <f t="shared" si="154"/>
        <v>271.50769230769231</v>
      </c>
      <c r="Q2456" s="6" t="s">
        <v>8335</v>
      </c>
      <c r="R2456" s="6" t="s">
        <v>8351</v>
      </c>
      <c r="S2456" s="23">
        <v>1489207808</v>
      </c>
      <c r="T2456" s="18">
        <f t="shared" si="155"/>
        <v>42804.993148148147</v>
      </c>
      <c r="U2456" s="23">
        <v>1486183808</v>
      </c>
      <c r="V2456" s="18">
        <f t="shared" si="156"/>
        <v>42769.993148148147</v>
      </c>
      <c r="W2456" s="18"/>
    </row>
    <row r="2457" spans="1:2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0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153"/>
        <v>1.82</v>
      </c>
      <c r="P2457" s="6">
        <f t="shared" si="154"/>
        <v>34.125</v>
      </c>
      <c r="Q2457" s="6" t="s">
        <v>8335</v>
      </c>
      <c r="R2457" s="6" t="s">
        <v>8351</v>
      </c>
      <c r="S2457" s="23">
        <v>1461177950</v>
      </c>
      <c r="T2457" s="18">
        <f t="shared" si="155"/>
        <v>42480.573495370372</v>
      </c>
      <c r="U2457" s="23">
        <v>1458758750</v>
      </c>
      <c r="V2457" s="18">
        <f t="shared" si="156"/>
        <v>42452.573495370372</v>
      </c>
      <c r="W2457" s="18"/>
    </row>
    <row r="2458" spans="1:2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0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153"/>
        <v>1.8086666666666666</v>
      </c>
      <c r="P2458" s="6">
        <f t="shared" si="154"/>
        <v>40.492537313432834</v>
      </c>
      <c r="Q2458" s="6" t="s">
        <v>8335</v>
      </c>
      <c r="R2458" s="6" t="s">
        <v>8351</v>
      </c>
      <c r="S2458" s="23">
        <v>1488063839</v>
      </c>
      <c r="T2458" s="18">
        <f t="shared" si="155"/>
        <v>42791.752766203703</v>
      </c>
      <c r="U2458" s="23">
        <v>1485471839</v>
      </c>
      <c r="V2458" s="18">
        <f t="shared" si="156"/>
        <v>42761.752766203703</v>
      </c>
      <c r="W2458" s="18"/>
    </row>
    <row r="2459" spans="1:2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0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153"/>
        <v>1.0230434782608695</v>
      </c>
      <c r="P2459" s="6">
        <f t="shared" si="154"/>
        <v>189.75806451612902</v>
      </c>
      <c r="Q2459" s="6" t="s">
        <v>8335</v>
      </c>
      <c r="R2459" s="6" t="s">
        <v>8351</v>
      </c>
      <c r="S2459" s="23">
        <v>1458826056</v>
      </c>
      <c r="T2459" s="18">
        <f t="shared" si="155"/>
        <v>42453.352500000001</v>
      </c>
      <c r="U2459" s="23">
        <v>1456237656</v>
      </c>
      <c r="V2459" s="18">
        <f t="shared" si="156"/>
        <v>42423.394166666665</v>
      </c>
      <c r="W2459" s="18"/>
    </row>
    <row r="2460" spans="1:2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153"/>
        <v>1.1017999999999999</v>
      </c>
      <c r="P2460" s="6">
        <f t="shared" si="154"/>
        <v>68.862499999999997</v>
      </c>
      <c r="Q2460" s="6" t="s">
        <v>8335</v>
      </c>
      <c r="R2460" s="6" t="s">
        <v>8351</v>
      </c>
      <c r="S2460" s="23">
        <v>1465498800</v>
      </c>
      <c r="T2460" s="18">
        <f t="shared" si="155"/>
        <v>42530.583333333336</v>
      </c>
      <c r="U2460" s="23">
        <v>1462481718</v>
      </c>
      <c r="V2460" s="18">
        <f t="shared" si="156"/>
        <v>42495.663402777776</v>
      </c>
      <c r="W2460" s="18"/>
    </row>
    <row r="2461" spans="1:2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0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153"/>
        <v>1.0225</v>
      </c>
      <c r="P2461" s="6">
        <f t="shared" si="154"/>
        <v>108.77659574468085</v>
      </c>
      <c r="Q2461" s="6" t="s">
        <v>8335</v>
      </c>
      <c r="R2461" s="6" t="s">
        <v>8351</v>
      </c>
      <c r="S2461" s="23">
        <v>1458742685</v>
      </c>
      <c r="T2461" s="18">
        <f t="shared" si="155"/>
        <v>42452.387557870366</v>
      </c>
      <c r="U2461" s="23">
        <v>1454858285</v>
      </c>
      <c r="V2461" s="18">
        <f t="shared" si="156"/>
        <v>42407.429224537038</v>
      </c>
      <c r="W2461" s="18"/>
    </row>
    <row r="2462" spans="1:2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0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153"/>
        <v>1.0078823529411765</v>
      </c>
      <c r="P2462" s="6">
        <f t="shared" si="154"/>
        <v>125.98529411764706</v>
      </c>
      <c r="Q2462" s="6" t="s">
        <v>8335</v>
      </c>
      <c r="R2462" s="6" t="s">
        <v>8351</v>
      </c>
      <c r="S2462" s="23">
        <v>1483417020</v>
      </c>
      <c r="T2462" s="18">
        <f t="shared" si="155"/>
        <v>42737.970138888886</v>
      </c>
      <c r="U2462" s="23">
        <v>1480480167</v>
      </c>
      <c r="V2462" s="18">
        <f t="shared" si="156"/>
        <v>42703.978784722225</v>
      </c>
      <c r="W2462" s="18"/>
    </row>
    <row r="2463" spans="1:2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0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153"/>
        <v>1.038</v>
      </c>
      <c r="P2463" s="6">
        <f t="shared" si="154"/>
        <v>90.523255813953483</v>
      </c>
      <c r="Q2463" s="6" t="s">
        <v>8324</v>
      </c>
      <c r="R2463" s="6" t="s">
        <v>8328</v>
      </c>
      <c r="S2463" s="23">
        <v>1317438000</v>
      </c>
      <c r="T2463" s="18">
        <f t="shared" si="155"/>
        <v>40816.916666666664</v>
      </c>
      <c r="U2463" s="23">
        <v>1314577097</v>
      </c>
      <c r="V2463" s="18">
        <f t="shared" si="156"/>
        <v>40783.804363425923</v>
      </c>
      <c r="W2463" s="18"/>
    </row>
    <row r="2464" spans="1:2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0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153"/>
        <v>1.1070833333333334</v>
      </c>
      <c r="P2464" s="6">
        <f t="shared" si="154"/>
        <v>28.880434782608695</v>
      </c>
      <c r="Q2464" s="6" t="s">
        <v>8324</v>
      </c>
      <c r="R2464" s="6" t="s">
        <v>8328</v>
      </c>
      <c r="S2464" s="23">
        <v>1342672096</v>
      </c>
      <c r="T2464" s="18">
        <f t="shared" si="155"/>
        <v>41108.977962962963</v>
      </c>
      <c r="U2464" s="23">
        <v>1340944096</v>
      </c>
      <c r="V2464" s="18">
        <f t="shared" si="156"/>
        <v>41088.977962962963</v>
      </c>
      <c r="W2464" s="18"/>
    </row>
    <row r="2465" spans="1:2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0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153"/>
        <v>1.1625000000000001</v>
      </c>
      <c r="P2465" s="6">
        <f t="shared" si="154"/>
        <v>31</v>
      </c>
      <c r="Q2465" s="6" t="s">
        <v>8324</v>
      </c>
      <c r="R2465" s="6" t="s">
        <v>8328</v>
      </c>
      <c r="S2465" s="23">
        <v>1366138800</v>
      </c>
      <c r="T2465" s="18">
        <f t="shared" si="155"/>
        <v>41380.583333333328</v>
      </c>
      <c r="U2465" s="23">
        <v>1362710425</v>
      </c>
      <c r="V2465" s="18">
        <f t="shared" si="156"/>
        <v>41340.903067129628</v>
      </c>
      <c r="W2465" s="18"/>
    </row>
    <row r="2466" spans="1:2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0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153"/>
        <v>1.111</v>
      </c>
      <c r="P2466" s="6">
        <f t="shared" si="154"/>
        <v>51.674418604651166</v>
      </c>
      <c r="Q2466" s="6" t="s">
        <v>8324</v>
      </c>
      <c r="R2466" s="6" t="s">
        <v>8328</v>
      </c>
      <c r="S2466" s="23">
        <v>1443641340</v>
      </c>
      <c r="T2466" s="18">
        <f t="shared" si="155"/>
        <v>42277.603472222218</v>
      </c>
      <c r="U2466" s="23">
        <v>1441143397</v>
      </c>
      <c r="V2466" s="18">
        <f t="shared" si="156"/>
        <v>42248.692094907405</v>
      </c>
      <c r="W2466" s="18"/>
    </row>
    <row r="2467" spans="1:2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0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153"/>
        <v>1.8014285714285714</v>
      </c>
      <c r="P2467" s="6">
        <f t="shared" si="154"/>
        <v>26.270833333333332</v>
      </c>
      <c r="Q2467" s="6" t="s">
        <v>8324</v>
      </c>
      <c r="R2467" s="6" t="s">
        <v>8328</v>
      </c>
      <c r="S2467" s="23">
        <v>1348420548</v>
      </c>
      <c r="T2467" s="18">
        <f t="shared" si="155"/>
        <v>41175.510972222219</v>
      </c>
      <c r="U2467" s="23">
        <v>1345828548</v>
      </c>
      <c r="V2467" s="18">
        <f t="shared" si="156"/>
        <v>41145.510972222219</v>
      </c>
      <c r="W2467" s="18"/>
    </row>
    <row r="2468" spans="1:2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0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153"/>
        <v>1</v>
      </c>
      <c r="P2468" s="6">
        <f t="shared" si="154"/>
        <v>48.07692307692308</v>
      </c>
      <c r="Q2468" s="6" t="s">
        <v>8324</v>
      </c>
      <c r="R2468" s="6" t="s">
        <v>8328</v>
      </c>
      <c r="S2468" s="23">
        <v>1368066453</v>
      </c>
      <c r="T2468" s="18">
        <f t="shared" si="155"/>
        <v>41402.894131944442</v>
      </c>
      <c r="U2468" s="23">
        <v>1365474453</v>
      </c>
      <c r="V2468" s="18">
        <f t="shared" si="156"/>
        <v>41372.894131944442</v>
      </c>
      <c r="W2468" s="18"/>
    </row>
    <row r="2469" spans="1:2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0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153"/>
        <v>1.1850000000000001</v>
      </c>
      <c r="P2469" s="6">
        <f t="shared" si="154"/>
        <v>27.558139534883722</v>
      </c>
      <c r="Q2469" s="6" t="s">
        <v>8324</v>
      </c>
      <c r="R2469" s="6" t="s">
        <v>8328</v>
      </c>
      <c r="S2469" s="23">
        <v>1336669200</v>
      </c>
      <c r="T2469" s="18">
        <f t="shared" si="155"/>
        <v>41039.5</v>
      </c>
      <c r="U2469" s="23">
        <v>1335473931</v>
      </c>
      <c r="V2469" s="18">
        <f t="shared" si="156"/>
        <v>41025.665868055556</v>
      </c>
      <c r="W2469" s="18"/>
    </row>
    <row r="2470" spans="1:2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153"/>
        <v>1.0721700000000001</v>
      </c>
      <c r="P2470" s="6">
        <f t="shared" si="154"/>
        <v>36.97137931034483</v>
      </c>
      <c r="Q2470" s="6" t="s">
        <v>8324</v>
      </c>
      <c r="R2470" s="6" t="s">
        <v>8328</v>
      </c>
      <c r="S2470" s="23">
        <v>1351400400</v>
      </c>
      <c r="T2470" s="18">
        <f t="shared" si="155"/>
        <v>41210</v>
      </c>
      <c r="U2470" s="23">
        <v>1348285321</v>
      </c>
      <c r="V2470" s="18">
        <f t="shared" si="156"/>
        <v>41173.945844907408</v>
      </c>
      <c r="W2470" s="18"/>
    </row>
    <row r="2471" spans="1:2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0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153"/>
        <v>1.1366666666666667</v>
      </c>
      <c r="P2471" s="6">
        <f t="shared" si="154"/>
        <v>29.021276595744681</v>
      </c>
      <c r="Q2471" s="6" t="s">
        <v>8324</v>
      </c>
      <c r="R2471" s="6" t="s">
        <v>8328</v>
      </c>
      <c r="S2471" s="23">
        <v>1297160329</v>
      </c>
      <c r="T2471" s="18">
        <f t="shared" si="155"/>
        <v>40582.221400462957</v>
      </c>
      <c r="U2471" s="23">
        <v>1295000329</v>
      </c>
      <c r="V2471" s="18">
        <f t="shared" si="156"/>
        <v>40557.221400462957</v>
      </c>
      <c r="W2471" s="18"/>
    </row>
    <row r="2472" spans="1:2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0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153"/>
        <v>1.0316400000000001</v>
      </c>
      <c r="P2472" s="6">
        <f t="shared" si="154"/>
        <v>28.65666666666667</v>
      </c>
      <c r="Q2472" s="6" t="s">
        <v>8324</v>
      </c>
      <c r="R2472" s="6" t="s">
        <v>8328</v>
      </c>
      <c r="S2472" s="23">
        <v>1337824055</v>
      </c>
      <c r="T2472" s="18">
        <f t="shared" si="155"/>
        <v>41052.866377314815</v>
      </c>
      <c r="U2472" s="23">
        <v>1335232055</v>
      </c>
      <c r="V2472" s="18">
        <f t="shared" si="156"/>
        <v>41022.866377314815</v>
      </c>
      <c r="W2472" s="18"/>
    </row>
    <row r="2473" spans="1:2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0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153"/>
        <v>1.28</v>
      </c>
      <c r="P2473" s="6">
        <f t="shared" si="154"/>
        <v>37.647058823529413</v>
      </c>
      <c r="Q2473" s="6" t="s">
        <v>8324</v>
      </c>
      <c r="R2473" s="6" t="s">
        <v>8328</v>
      </c>
      <c r="S2473" s="23">
        <v>1327535392</v>
      </c>
      <c r="T2473" s="18">
        <f t="shared" si="155"/>
        <v>40933.784629629627</v>
      </c>
      <c r="U2473" s="23">
        <v>1324079392</v>
      </c>
      <c r="V2473" s="18">
        <f t="shared" si="156"/>
        <v>40893.784629629627</v>
      </c>
      <c r="W2473" s="18"/>
    </row>
    <row r="2474" spans="1:2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0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153"/>
        <v>1.3576026666666667</v>
      </c>
      <c r="P2474" s="6">
        <f t="shared" si="154"/>
        <v>97.904038461538462</v>
      </c>
      <c r="Q2474" s="6" t="s">
        <v>8324</v>
      </c>
      <c r="R2474" s="6" t="s">
        <v>8328</v>
      </c>
      <c r="S2474" s="23">
        <v>1283562180</v>
      </c>
      <c r="T2474" s="18">
        <f t="shared" si="155"/>
        <v>40424.835416666661</v>
      </c>
      <c r="U2474" s="23">
        <v>1277433980</v>
      </c>
      <c r="V2474" s="18">
        <f t="shared" si="156"/>
        <v>40353.907175925924</v>
      </c>
      <c r="W2474" s="18"/>
    </row>
    <row r="2475" spans="1:2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0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153"/>
        <v>1</v>
      </c>
      <c r="P2475" s="6">
        <f t="shared" si="154"/>
        <v>42.553191489361701</v>
      </c>
      <c r="Q2475" s="6" t="s">
        <v>8324</v>
      </c>
      <c r="R2475" s="6" t="s">
        <v>8328</v>
      </c>
      <c r="S2475" s="23">
        <v>1352573869</v>
      </c>
      <c r="T2475" s="18">
        <f t="shared" si="155"/>
        <v>41223.581817129627</v>
      </c>
      <c r="U2475" s="23">
        <v>1349978269</v>
      </c>
      <c r="V2475" s="18">
        <f t="shared" si="156"/>
        <v>41193.540150462963</v>
      </c>
      <c r="W2475" s="18"/>
    </row>
    <row r="2476" spans="1:2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0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153"/>
        <v>1.0000360000000001</v>
      </c>
      <c r="P2476" s="6">
        <f t="shared" si="154"/>
        <v>131.58368421052631</v>
      </c>
      <c r="Q2476" s="6" t="s">
        <v>8324</v>
      </c>
      <c r="R2476" s="6" t="s">
        <v>8328</v>
      </c>
      <c r="S2476" s="23">
        <v>1286756176</v>
      </c>
      <c r="T2476" s="18">
        <f t="shared" si="155"/>
        <v>40461.80296296296</v>
      </c>
      <c r="U2476" s="23">
        <v>1282868176</v>
      </c>
      <c r="V2476" s="18">
        <f t="shared" si="156"/>
        <v>40416.80296296296</v>
      </c>
      <c r="W2476" s="18"/>
    </row>
    <row r="2477" spans="1:2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0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153"/>
        <v>1.0471999999999999</v>
      </c>
      <c r="P2477" s="6">
        <f t="shared" si="154"/>
        <v>32.320987654320987</v>
      </c>
      <c r="Q2477" s="6" t="s">
        <v>8324</v>
      </c>
      <c r="R2477" s="6" t="s">
        <v>8328</v>
      </c>
      <c r="S2477" s="23">
        <v>1278799200</v>
      </c>
      <c r="T2477" s="18">
        <f t="shared" si="155"/>
        <v>40369.708333333328</v>
      </c>
      <c r="U2477" s="23">
        <v>1273647255</v>
      </c>
      <c r="V2477" s="18">
        <f t="shared" si="156"/>
        <v>40310.079340277771</v>
      </c>
      <c r="W2477" s="18"/>
    </row>
    <row r="2478" spans="1:2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0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153"/>
        <v>1.050225</v>
      </c>
      <c r="P2478" s="6">
        <f t="shared" si="154"/>
        <v>61.103999999999999</v>
      </c>
      <c r="Q2478" s="6" t="s">
        <v>8324</v>
      </c>
      <c r="R2478" s="6" t="s">
        <v>8328</v>
      </c>
      <c r="S2478" s="23">
        <v>1415004770</v>
      </c>
      <c r="T2478" s="18">
        <f t="shared" si="155"/>
        <v>41946.161689814813</v>
      </c>
      <c r="U2478" s="23">
        <v>1412149970</v>
      </c>
      <c r="V2478" s="18">
        <f t="shared" si="156"/>
        <v>41913.120023148142</v>
      </c>
      <c r="W2478" s="18"/>
    </row>
    <row r="2479" spans="1:2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0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153"/>
        <v>1.7133333333333334</v>
      </c>
      <c r="P2479" s="6">
        <f t="shared" si="154"/>
        <v>31.341463414634145</v>
      </c>
      <c r="Q2479" s="6" t="s">
        <v>8324</v>
      </c>
      <c r="R2479" s="6" t="s">
        <v>8328</v>
      </c>
      <c r="S2479" s="23">
        <v>1344789345</v>
      </c>
      <c r="T2479" s="18">
        <f t="shared" si="155"/>
        <v>41133.483159722222</v>
      </c>
      <c r="U2479" s="23">
        <v>1340901345</v>
      </c>
      <c r="V2479" s="18">
        <f t="shared" si="156"/>
        <v>41088.483159722222</v>
      </c>
      <c r="W2479" s="18"/>
    </row>
    <row r="2480" spans="1:2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153"/>
        <v>1.2749999999999999</v>
      </c>
      <c r="P2480" s="6">
        <f t="shared" si="154"/>
        <v>129.1139240506329</v>
      </c>
      <c r="Q2480" s="6" t="s">
        <v>8324</v>
      </c>
      <c r="R2480" s="6" t="s">
        <v>8328</v>
      </c>
      <c r="S2480" s="23">
        <v>1358117313</v>
      </c>
      <c r="T2480" s="18">
        <f t="shared" si="155"/>
        <v>41287.742048611108</v>
      </c>
      <c r="U2480" s="23">
        <v>1355525313</v>
      </c>
      <c r="V2480" s="18">
        <f t="shared" si="156"/>
        <v>41257.742048611108</v>
      </c>
      <c r="W2480" s="18"/>
    </row>
    <row r="2481" spans="1:2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0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153"/>
        <v>1.3344333333333334</v>
      </c>
      <c r="P2481" s="6">
        <f t="shared" si="154"/>
        <v>25.020624999999999</v>
      </c>
      <c r="Q2481" s="6" t="s">
        <v>8324</v>
      </c>
      <c r="R2481" s="6" t="s">
        <v>8328</v>
      </c>
      <c r="S2481" s="23">
        <v>1343440800</v>
      </c>
      <c r="T2481" s="18">
        <f t="shared" si="155"/>
        <v>41117.875</v>
      </c>
      <c r="U2481" s="23">
        <v>1342545994</v>
      </c>
      <c r="V2481" s="18">
        <f t="shared" si="156"/>
        <v>41107.518449074072</v>
      </c>
      <c r="W2481" s="18"/>
    </row>
    <row r="2482" spans="1:2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0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153"/>
        <v>1</v>
      </c>
      <c r="P2482" s="6">
        <f t="shared" si="154"/>
        <v>250</v>
      </c>
      <c r="Q2482" s="6" t="s">
        <v>8324</v>
      </c>
      <c r="R2482" s="6" t="s">
        <v>8328</v>
      </c>
      <c r="S2482" s="23">
        <v>1444516084</v>
      </c>
      <c r="T2482" s="18">
        <f t="shared" si="155"/>
        <v>42287.727824074071</v>
      </c>
      <c r="U2482" s="23">
        <v>1439332084</v>
      </c>
      <c r="V2482" s="18">
        <f t="shared" si="156"/>
        <v>42227.727824074071</v>
      </c>
      <c r="W2482" s="18"/>
    </row>
    <row r="2483" spans="1:2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0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153"/>
        <v>1.1291099999999998</v>
      </c>
      <c r="P2483" s="6">
        <f t="shared" si="154"/>
        <v>47.541473684210523</v>
      </c>
      <c r="Q2483" s="6" t="s">
        <v>8324</v>
      </c>
      <c r="R2483" s="6" t="s">
        <v>8328</v>
      </c>
      <c r="S2483" s="23">
        <v>1335799808</v>
      </c>
      <c r="T2483" s="18">
        <f t="shared" si="155"/>
        <v>41029.437592592592</v>
      </c>
      <c r="U2483" s="23">
        <v>1333207808</v>
      </c>
      <c r="V2483" s="18">
        <f t="shared" si="156"/>
        <v>40999.437592592592</v>
      </c>
      <c r="W2483" s="18"/>
    </row>
    <row r="2484" spans="1:2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0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153"/>
        <v>1.0009999999999999</v>
      </c>
      <c r="P2484" s="6">
        <f t="shared" si="154"/>
        <v>40.04</v>
      </c>
      <c r="Q2484" s="6" t="s">
        <v>8324</v>
      </c>
      <c r="R2484" s="6" t="s">
        <v>8328</v>
      </c>
      <c r="S2484" s="23">
        <v>1312224383</v>
      </c>
      <c r="T2484" s="18">
        <f t="shared" si="155"/>
        <v>40756.573877314811</v>
      </c>
      <c r="U2484" s="23">
        <v>1308336383</v>
      </c>
      <c r="V2484" s="18">
        <f t="shared" si="156"/>
        <v>40711.573877314811</v>
      </c>
      <c r="W2484" s="18"/>
    </row>
    <row r="2485" spans="1:2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0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153"/>
        <v>1.1372727272727272</v>
      </c>
      <c r="P2485" s="6">
        <f t="shared" si="154"/>
        <v>65.84210526315789</v>
      </c>
      <c r="Q2485" s="6" t="s">
        <v>8324</v>
      </c>
      <c r="R2485" s="6" t="s">
        <v>8328</v>
      </c>
      <c r="S2485" s="23">
        <v>1335891603</v>
      </c>
      <c r="T2485" s="18">
        <f t="shared" si="155"/>
        <v>41030.500034722216</v>
      </c>
      <c r="U2485" s="23">
        <v>1330711203</v>
      </c>
      <c r="V2485" s="18">
        <f t="shared" si="156"/>
        <v>40970.541701388887</v>
      </c>
      <c r="W2485" s="18"/>
    </row>
    <row r="2486" spans="1:2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0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153"/>
        <v>1.1931742857142855</v>
      </c>
      <c r="P2486" s="6">
        <f t="shared" si="154"/>
        <v>46.401222222222216</v>
      </c>
      <c r="Q2486" s="6" t="s">
        <v>8324</v>
      </c>
      <c r="R2486" s="6" t="s">
        <v>8328</v>
      </c>
      <c r="S2486" s="23">
        <v>1316124003</v>
      </c>
      <c r="T2486" s="18">
        <f t="shared" si="155"/>
        <v>40801.708368055552</v>
      </c>
      <c r="U2486" s="23">
        <v>1313532003</v>
      </c>
      <c r="V2486" s="18">
        <f t="shared" si="156"/>
        <v>40771.708368055552</v>
      </c>
      <c r="W2486" s="18"/>
    </row>
    <row r="2487" spans="1:2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0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153"/>
        <v>1.0325</v>
      </c>
      <c r="P2487" s="6">
        <f t="shared" si="154"/>
        <v>50.365853658536587</v>
      </c>
      <c r="Q2487" s="6" t="s">
        <v>8324</v>
      </c>
      <c r="R2487" s="6" t="s">
        <v>8328</v>
      </c>
      <c r="S2487" s="23">
        <v>1318463879</v>
      </c>
      <c r="T2487" s="18">
        <f t="shared" si="155"/>
        <v>40828.790266203701</v>
      </c>
      <c r="U2487" s="23">
        <v>1315439879</v>
      </c>
      <c r="V2487" s="18">
        <f t="shared" si="156"/>
        <v>40793.790266203701</v>
      </c>
      <c r="W2487" s="18"/>
    </row>
    <row r="2488" spans="1:2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0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153"/>
        <v>2.6566666666666667</v>
      </c>
      <c r="P2488" s="6">
        <f t="shared" si="154"/>
        <v>26.566666666666666</v>
      </c>
      <c r="Q2488" s="6" t="s">
        <v>8324</v>
      </c>
      <c r="R2488" s="6" t="s">
        <v>8328</v>
      </c>
      <c r="S2488" s="23">
        <v>1335113976</v>
      </c>
      <c r="T2488" s="18">
        <f t="shared" si="155"/>
        <v>41021.499722222223</v>
      </c>
      <c r="U2488" s="23">
        <v>1332521976</v>
      </c>
      <c r="V2488" s="18">
        <f t="shared" si="156"/>
        <v>40991.499722222223</v>
      </c>
      <c r="W2488" s="18"/>
    </row>
    <row r="2489" spans="1:2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0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153"/>
        <v>1.0005066666666667</v>
      </c>
      <c r="P2489" s="6">
        <f t="shared" si="154"/>
        <v>39.493684210526318</v>
      </c>
      <c r="Q2489" s="6" t="s">
        <v>8324</v>
      </c>
      <c r="R2489" s="6" t="s">
        <v>8328</v>
      </c>
      <c r="S2489" s="23">
        <v>1338083997</v>
      </c>
      <c r="T2489" s="18">
        <f t="shared" si="155"/>
        <v>41055.874965277777</v>
      </c>
      <c r="U2489" s="23">
        <v>1335491997</v>
      </c>
      <c r="V2489" s="18">
        <f t="shared" si="156"/>
        <v>41025.874965277777</v>
      </c>
      <c r="W2489" s="18"/>
    </row>
    <row r="2490" spans="1:2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153"/>
        <v>1.0669999999999999</v>
      </c>
      <c r="P2490" s="6">
        <f t="shared" si="154"/>
        <v>49.246153846153845</v>
      </c>
      <c r="Q2490" s="6" t="s">
        <v>8324</v>
      </c>
      <c r="R2490" s="6" t="s">
        <v>8328</v>
      </c>
      <c r="S2490" s="23">
        <v>1321459908</v>
      </c>
      <c r="T2490" s="18">
        <f t="shared" si="155"/>
        <v>40863.466527777775</v>
      </c>
      <c r="U2490" s="23">
        <v>1318864308</v>
      </c>
      <c r="V2490" s="18">
        <f t="shared" si="156"/>
        <v>40833.424861111111</v>
      </c>
      <c r="W2490" s="18"/>
    </row>
    <row r="2491" spans="1:2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0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153"/>
        <v>1.3367142857142857</v>
      </c>
      <c r="P2491" s="6">
        <f t="shared" si="154"/>
        <v>62.38</v>
      </c>
      <c r="Q2491" s="6" t="s">
        <v>8324</v>
      </c>
      <c r="R2491" s="6" t="s">
        <v>8328</v>
      </c>
      <c r="S2491" s="23">
        <v>1368117239</v>
      </c>
      <c r="T2491" s="18">
        <f t="shared" si="155"/>
        <v>41403.481932870367</v>
      </c>
      <c r="U2491" s="23">
        <v>1365525239</v>
      </c>
      <c r="V2491" s="18">
        <f t="shared" si="156"/>
        <v>41373.481932870367</v>
      </c>
      <c r="W2491" s="18"/>
    </row>
    <row r="2492" spans="1:2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0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153"/>
        <v>1.214</v>
      </c>
      <c r="P2492" s="6">
        <f t="shared" si="154"/>
        <v>37.9375</v>
      </c>
      <c r="Q2492" s="6" t="s">
        <v>8324</v>
      </c>
      <c r="R2492" s="6" t="s">
        <v>8328</v>
      </c>
      <c r="S2492" s="23">
        <v>1340429276</v>
      </c>
      <c r="T2492" s="18">
        <f t="shared" si="155"/>
        <v>41083.01939814815</v>
      </c>
      <c r="U2492" s="23">
        <v>1335245276</v>
      </c>
      <c r="V2492" s="18">
        <f t="shared" si="156"/>
        <v>41023.01939814815</v>
      </c>
      <c r="W2492" s="18"/>
    </row>
    <row r="2493" spans="1:2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0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153"/>
        <v>1.032</v>
      </c>
      <c r="P2493" s="6">
        <f t="shared" si="154"/>
        <v>51.6</v>
      </c>
      <c r="Q2493" s="6" t="s">
        <v>8324</v>
      </c>
      <c r="R2493" s="6" t="s">
        <v>8328</v>
      </c>
      <c r="S2493" s="23">
        <v>1295142660</v>
      </c>
      <c r="T2493" s="18">
        <f t="shared" si="155"/>
        <v>40558.868750000001</v>
      </c>
      <c r="U2493" s="23">
        <v>1293739714</v>
      </c>
      <c r="V2493" s="18">
        <f t="shared" si="156"/>
        <v>40542.630949074075</v>
      </c>
      <c r="W2493" s="18"/>
    </row>
    <row r="2494" spans="1:2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0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153"/>
        <v>1.25</v>
      </c>
      <c r="P2494" s="6">
        <f t="shared" si="154"/>
        <v>27.777777777777779</v>
      </c>
      <c r="Q2494" s="6" t="s">
        <v>8324</v>
      </c>
      <c r="R2494" s="6" t="s">
        <v>8328</v>
      </c>
      <c r="S2494" s="23">
        <v>1339840740</v>
      </c>
      <c r="T2494" s="18">
        <f t="shared" si="155"/>
        <v>41076.207638888889</v>
      </c>
      <c r="U2494" s="23">
        <v>1335397188</v>
      </c>
      <c r="V2494" s="18">
        <f t="shared" si="156"/>
        <v>41024.777638888889</v>
      </c>
      <c r="W2494" s="18"/>
    </row>
    <row r="2495" spans="1:2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0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153"/>
        <v>1.2869999999999999</v>
      </c>
      <c r="P2495" s="6">
        <f t="shared" si="154"/>
        <v>99.382239382239376</v>
      </c>
      <c r="Q2495" s="6" t="s">
        <v>8324</v>
      </c>
      <c r="R2495" s="6" t="s">
        <v>8328</v>
      </c>
      <c r="S2495" s="23">
        <v>1367208140</v>
      </c>
      <c r="T2495" s="18">
        <f t="shared" si="155"/>
        <v>41392.959953703699</v>
      </c>
      <c r="U2495" s="23">
        <v>1363320140</v>
      </c>
      <c r="V2495" s="18">
        <f t="shared" si="156"/>
        <v>41347.959953703699</v>
      </c>
      <c r="W2495" s="18"/>
    </row>
    <row r="2496" spans="1:2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0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153"/>
        <v>1.0100533333333332</v>
      </c>
      <c r="P2496" s="6">
        <f t="shared" si="154"/>
        <v>38.848205128205123</v>
      </c>
      <c r="Q2496" s="6" t="s">
        <v>8324</v>
      </c>
      <c r="R2496" s="6" t="s">
        <v>8328</v>
      </c>
      <c r="S2496" s="23">
        <v>1337786944</v>
      </c>
      <c r="T2496" s="18">
        <f t="shared" si="155"/>
        <v>41052.436851851853</v>
      </c>
      <c r="U2496" s="23">
        <v>1335194944</v>
      </c>
      <c r="V2496" s="18">
        <f t="shared" si="156"/>
        <v>41022.436851851853</v>
      </c>
      <c r="W2496" s="18"/>
    </row>
    <row r="2497" spans="1:2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0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153"/>
        <v>1.2753666666666665</v>
      </c>
      <c r="P2497" s="6">
        <f t="shared" si="154"/>
        <v>45.548809523809524</v>
      </c>
      <c r="Q2497" s="6" t="s">
        <v>8324</v>
      </c>
      <c r="R2497" s="6" t="s">
        <v>8328</v>
      </c>
      <c r="S2497" s="23">
        <v>1339022575</v>
      </c>
      <c r="T2497" s="18">
        <f t="shared" si="155"/>
        <v>41066.738136574073</v>
      </c>
      <c r="U2497" s="23">
        <v>1336430575</v>
      </c>
      <c r="V2497" s="18">
        <f t="shared" si="156"/>
        <v>41036.738136574073</v>
      </c>
      <c r="W2497" s="18"/>
    </row>
    <row r="2498" spans="1:2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0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si="153"/>
        <v>1</v>
      </c>
      <c r="P2498" s="6">
        <f t="shared" si="154"/>
        <v>600</v>
      </c>
      <c r="Q2498" s="6" t="s">
        <v>8324</v>
      </c>
      <c r="R2498" s="6" t="s">
        <v>8328</v>
      </c>
      <c r="S2498" s="23">
        <v>1364597692</v>
      </c>
      <c r="T2498" s="18">
        <f t="shared" si="155"/>
        <v>41362.746435185181</v>
      </c>
      <c r="U2498" s="23">
        <v>1361577292</v>
      </c>
      <c r="V2498" s="18">
        <f t="shared" si="156"/>
        <v>41327.788101851846</v>
      </c>
      <c r="W2498" s="18"/>
    </row>
    <row r="2499" spans="1:2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0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ref="O2499:O2562" si="157">E2499/D2499</f>
        <v>1.127715</v>
      </c>
      <c r="P2499" s="6">
        <f t="shared" ref="P2499:P2562" si="158">IFERROR(E2499/L2499,0)</f>
        <v>80.551071428571419</v>
      </c>
      <c r="Q2499" s="6" t="s">
        <v>8324</v>
      </c>
      <c r="R2499" s="6" t="s">
        <v>8328</v>
      </c>
      <c r="S2499" s="23">
        <v>1312578338</v>
      </c>
      <c r="T2499" s="18">
        <f t="shared" ref="T2499:T2562" si="159">(S2499/86400)+25569+(-5/24)</f>
        <v>40760.670578703699</v>
      </c>
      <c r="U2499" s="23">
        <v>1309986338</v>
      </c>
      <c r="V2499" s="18">
        <f t="shared" ref="V2499:V2562" si="160">(U2499/86400)+25569+(-5/24)</f>
        <v>40730.670578703699</v>
      </c>
      <c r="W2499" s="18"/>
    </row>
    <row r="2500" spans="1:2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157"/>
        <v>1.056</v>
      </c>
      <c r="P2500" s="6">
        <f t="shared" si="158"/>
        <v>52.8</v>
      </c>
      <c r="Q2500" s="6" t="s">
        <v>8324</v>
      </c>
      <c r="R2500" s="6" t="s">
        <v>8328</v>
      </c>
      <c r="S2500" s="23">
        <v>1422400387</v>
      </c>
      <c r="T2500" s="18">
        <f t="shared" si="159"/>
        <v>42031.759108796294</v>
      </c>
      <c r="U2500" s="23">
        <v>1421190787</v>
      </c>
      <c r="V2500" s="18">
        <f t="shared" si="160"/>
        <v>42017.759108796294</v>
      </c>
      <c r="W2500" s="18"/>
    </row>
    <row r="2501" spans="1:2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0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157"/>
        <v>2.0262500000000001</v>
      </c>
      <c r="P2501" s="6">
        <f t="shared" si="158"/>
        <v>47.676470588235297</v>
      </c>
      <c r="Q2501" s="6" t="s">
        <v>8324</v>
      </c>
      <c r="R2501" s="6" t="s">
        <v>8328</v>
      </c>
      <c r="S2501" s="23">
        <v>1356976800</v>
      </c>
      <c r="T2501" s="18">
        <f t="shared" si="159"/>
        <v>41274.541666666664</v>
      </c>
      <c r="U2501" s="23">
        <v>1352820837</v>
      </c>
      <c r="V2501" s="18">
        <f t="shared" si="160"/>
        <v>41226.440243055556</v>
      </c>
      <c r="W2501" s="18"/>
    </row>
    <row r="2502" spans="1:2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0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157"/>
        <v>1.1333333333333333</v>
      </c>
      <c r="P2502" s="6">
        <f t="shared" si="158"/>
        <v>23.448275862068964</v>
      </c>
      <c r="Q2502" s="6" t="s">
        <v>8324</v>
      </c>
      <c r="R2502" s="6" t="s">
        <v>8328</v>
      </c>
      <c r="S2502" s="23">
        <v>1340476375</v>
      </c>
      <c r="T2502" s="18">
        <f t="shared" si="159"/>
        <v>41083.564525462956</v>
      </c>
      <c r="U2502" s="23">
        <v>1337884375</v>
      </c>
      <c r="V2502" s="18">
        <f t="shared" si="160"/>
        <v>41053.564525462956</v>
      </c>
      <c r="W2502" s="18"/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157"/>
        <v>2.5545454545454545E-2</v>
      </c>
      <c r="P2503" s="6">
        <f t="shared" si="158"/>
        <v>40.142857142857146</v>
      </c>
      <c r="Q2503" s="6" t="s">
        <v>8335</v>
      </c>
      <c r="R2503" s="6" t="s">
        <v>8352</v>
      </c>
      <c r="S2503" s="23">
        <v>1443379104</v>
      </c>
      <c r="T2503" s="18">
        <f t="shared" si="159"/>
        <v>42274.568333333336</v>
      </c>
      <c r="U2503" s="23">
        <v>1440787104</v>
      </c>
      <c r="V2503" s="18">
        <f t="shared" si="160"/>
        <v>42244.568333333336</v>
      </c>
      <c r="W2503" s="18"/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157"/>
        <v>7.8181818181818181E-4</v>
      </c>
      <c r="P2504" s="6">
        <f t="shared" si="158"/>
        <v>17.2</v>
      </c>
      <c r="Q2504" s="6" t="s">
        <v>8335</v>
      </c>
      <c r="R2504" s="6" t="s">
        <v>8352</v>
      </c>
      <c r="S2504" s="23">
        <v>1411328918</v>
      </c>
      <c r="T2504" s="18">
        <f t="shared" si="159"/>
        <v>41903.617106481477</v>
      </c>
      <c r="U2504" s="23">
        <v>1407440918</v>
      </c>
      <c r="V2504" s="18">
        <f t="shared" si="160"/>
        <v>41858.617106481477</v>
      </c>
      <c r="W2504" s="18"/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157"/>
        <v>0</v>
      </c>
      <c r="P2505" s="6">
        <f t="shared" si="158"/>
        <v>0</v>
      </c>
      <c r="Q2505" s="6" t="s">
        <v>8335</v>
      </c>
      <c r="R2505" s="6" t="s">
        <v>8352</v>
      </c>
      <c r="S2505" s="23">
        <v>1465333560</v>
      </c>
      <c r="T2505" s="18">
        <f t="shared" si="159"/>
        <v>42528.67083333333</v>
      </c>
      <c r="U2505" s="23">
        <v>1462743308</v>
      </c>
      <c r="V2505" s="18">
        <f t="shared" si="160"/>
        <v>42498.691064814811</v>
      </c>
      <c r="W2505" s="18"/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157"/>
        <v>0</v>
      </c>
      <c r="P2506" s="6">
        <f t="shared" si="158"/>
        <v>0</v>
      </c>
      <c r="Q2506" s="6" t="s">
        <v>8335</v>
      </c>
      <c r="R2506" s="6" t="s">
        <v>8352</v>
      </c>
      <c r="S2506" s="23">
        <v>1416014534</v>
      </c>
      <c r="T2506" s="18">
        <f t="shared" si="159"/>
        <v>41957.848773148151</v>
      </c>
      <c r="U2506" s="23">
        <v>1413418934</v>
      </c>
      <c r="V2506" s="18">
        <f t="shared" si="160"/>
        <v>41927.807106481479</v>
      </c>
      <c r="W2506" s="18"/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157"/>
        <v>0</v>
      </c>
      <c r="P2507" s="6">
        <f t="shared" si="158"/>
        <v>0</v>
      </c>
      <c r="Q2507" s="6" t="s">
        <v>8335</v>
      </c>
      <c r="R2507" s="6" t="s">
        <v>8352</v>
      </c>
      <c r="S2507" s="23">
        <v>1426292416</v>
      </c>
      <c r="T2507" s="18">
        <f t="shared" si="159"/>
        <v>42076.80574074074</v>
      </c>
      <c r="U2507" s="23">
        <v>1423704016</v>
      </c>
      <c r="V2507" s="18">
        <f t="shared" si="160"/>
        <v>42046.847407407404</v>
      </c>
      <c r="W2507" s="18"/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157"/>
        <v>6.0000000000000001E-3</v>
      </c>
      <c r="P2508" s="6">
        <f t="shared" si="158"/>
        <v>15</v>
      </c>
      <c r="Q2508" s="6" t="s">
        <v>8335</v>
      </c>
      <c r="R2508" s="6" t="s">
        <v>8352</v>
      </c>
      <c r="S2508" s="23">
        <v>1443906000</v>
      </c>
      <c r="T2508" s="18">
        <f t="shared" si="159"/>
        <v>42280.666666666664</v>
      </c>
      <c r="U2508" s="23">
        <v>1441955269</v>
      </c>
      <c r="V2508" s="18">
        <f t="shared" si="160"/>
        <v>42258.088761574072</v>
      </c>
      <c r="W2508" s="18"/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157"/>
        <v>0</v>
      </c>
      <c r="P2509" s="6">
        <f t="shared" si="158"/>
        <v>0</v>
      </c>
      <c r="Q2509" s="6" t="s">
        <v>8335</v>
      </c>
      <c r="R2509" s="6" t="s">
        <v>8352</v>
      </c>
      <c r="S2509" s="23">
        <v>1431308704</v>
      </c>
      <c r="T2509" s="18">
        <f t="shared" si="159"/>
        <v>42134.864629629628</v>
      </c>
      <c r="U2509" s="23">
        <v>1428716704</v>
      </c>
      <c r="V2509" s="18">
        <f t="shared" si="160"/>
        <v>42104.864629629628</v>
      </c>
      <c r="W2509" s="18"/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157"/>
        <v>0</v>
      </c>
      <c r="P2510" s="6">
        <f t="shared" si="158"/>
        <v>0</v>
      </c>
      <c r="Q2510" s="6" t="s">
        <v>8335</v>
      </c>
      <c r="R2510" s="6" t="s">
        <v>8352</v>
      </c>
      <c r="S2510" s="23">
        <v>1408056634</v>
      </c>
      <c r="T2510" s="18">
        <f t="shared" si="159"/>
        <v>41865.743449074071</v>
      </c>
      <c r="U2510" s="23">
        <v>1405464634</v>
      </c>
      <c r="V2510" s="18">
        <f t="shared" si="160"/>
        <v>41835.743449074071</v>
      </c>
      <c r="W2510" s="18"/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157"/>
        <v>1.0526315789473684E-2</v>
      </c>
      <c r="P2511" s="6">
        <f t="shared" si="158"/>
        <v>35.714285714285715</v>
      </c>
      <c r="Q2511" s="6" t="s">
        <v>8335</v>
      </c>
      <c r="R2511" s="6" t="s">
        <v>8352</v>
      </c>
      <c r="S2511" s="23">
        <v>1429554349</v>
      </c>
      <c r="T2511" s="18">
        <f t="shared" si="159"/>
        <v>42114.559594907405</v>
      </c>
      <c r="U2511" s="23">
        <v>1424719549</v>
      </c>
      <c r="V2511" s="18">
        <f t="shared" si="160"/>
        <v>42058.601261574069</v>
      </c>
      <c r="W2511" s="18"/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157"/>
        <v>1.5E-3</v>
      </c>
      <c r="P2512" s="6">
        <f t="shared" si="158"/>
        <v>37.5</v>
      </c>
      <c r="Q2512" s="6" t="s">
        <v>8335</v>
      </c>
      <c r="R2512" s="6" t="s">
        <v>8352</v>
      </c>
      <c r="S2512" s="23">
        <v>1431647772</v>
      </c>
      <c r="T2512" s="18">
        <f t="shared" si="159"/>
        <v>42138.789027777777</v>
      </c>
      <c r="U2512" s="23">
        <v>1426463772</v>
      </c>
      <c r="V2512" s="18">
        <f t="shared" si="160"/>
        <v>42078.789027777777</v>
      </c>
      <c r="W2512" s="18"/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157"/>
        <v>0</v>
      </c>
      <c r="P2513" s="6">
        <f t="shared" si="158"/>
        <v>0</v>
      </c>
      <c r="Q2513" s="6" t="s">
        <v>8335</v>
      </c>
      <c r="R2513" s="6" t="s">
        <v>8352</v>
      </c>
      <c r="S2513" s="23">
        <v>1454323413</v>
      </c>
      <c r="T2513" s="18">
        <f t="shared" si="159"/>
        <v>42401.238576388881</v>
      </c>
      <c r="U2513" s="23">
        <v>1451731413</v>
      </c>
      <c r="V2513" s="18">
        <f t="shared" si="160"/>
        <v>42371.238576388881</v>
      </c>
      <c r="W2513" s="18"/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157"/>
        <v>0</v>
      </c>
      <c r="P2514" s="6">
        <f t="shared" si="158"/>
        <v>0</v>
      </c>
      <c r="Q2514" s="6" t="s">
        <v>8335</v>
      </c>
      <c r="R2514" s="6" t="s">
        <v>8352</v>
      </c>
      <c r="S2514" s="23">
        <v>1418504561</v>
      </c>
      <c r="T2514" s="18">
        <f t="shared" si="159"/>
        <v>41986.668530092589</v>
      </c>
      <c r="U2514" s="23">
        <v>1417208561</v>
      </c>
      <c r="V2514" s="18">
        <f t="shared" si="160"/>
        <v>41971.668530092589</v>
      </c>
      <c r="W2514" s="18"/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157"/>
        <v>0</v>
      </c>
      <c r="P2515" s="6">
        <f t="shared" si="158"/>
        <v>0</v>
      </c>
      <c r="Q2515" s="6" t="s">
        <v>8335</v>
      </c>
      <c r="R2515" s="6" t="s">
        <v>8352</v>
      </c>
      <c r="S2515" s="23">
        <v>1488067789</v>
      </c>
      <c r="T2515" s="18">
        <f t="shared" si="159"/>
        <v>42791.798483796294</v>
      </c>
      <c r="U2515" s="23">
        <v>1482883789</v>
      </c>
      <c r="V2515" s="18">
        <f t="shared" si="160"/>
        <v>42731.798483796294</v>
      </c>
      <c r="W2515" s="18"/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157"/>
        <v>1.7500000000000002E-2</v>
      </c>
      <c r="P2516" s="6">
        <f t="shared" si="158"/>
        <v>52.5</v>
      </c>
      <c r="Q2516" s="6" t="s">
        <v>8335</v>
      </c>
      <c r="R2516" s="6" t="s">
        <v>8352</v>
      </c>
      <c r="S2516" s="23">
        <v>1408526477</v>
      </c>
      <c r="T2516" s="18">
        <f t="shared" si="159"/>
        <v>41871.181446759256</v>
      </c>
      <c r="U2516" s="23">
        <v>1407057677</v>
      </c>
      <c r="V2516" s="18">
        <f t="shared" si="160"/>
        <v>41854.181446759256</v>
      </c>
      <c r="W2516" s="18"/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157"/>
        <v>0.186</v>
      </c>
      <c r="P2517" s="6">
        <f t="shared" si="158"/>
        <v>77.5</v>
      </c>
      <c r="Q2517" s="6" t="s">
        <v>8335</v>
      </c>
      <c r="R2517" s="6" t="s">
        <v>8352</v>
      </c>
      <c r="S2517" s="23">
        <v>1424635753</v>
      </c>
      <c r="T2517" s="18">
        <f t="shared" si="159"/>
        <v>42057.63140046296</v>
      </c>
      <c r="U2517" s="23">
        <v>1422043753</v>
      </c>
      <c r="V2517" s="18">
        <f t="shared" si="160"/>
        <v>42027.63140046296</v>
      </c>
      <c r="W2517" s="18"/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157"/>
        <v>0</v>
      </c>
      <c r="P2518" s="6">
        <f t="shared" si="158"/>
        <v>0</v>
      </c>
      <c r="Q2518" s="6" t="s">
        <v>8335</v>
      </c>
      <c r="R2518" s="6" t="s">
        <v>8352</v>
      </c>
      <c r="S2518" s="23">
        <v>1417279252</v>
      </c>
      <c r="T2518" s="18">
        <f t="shared" si="159"/>
        <v>41972.486712962964</v>
      </c>
      <c r="U2518" s="23">
        <v>1414683652</v>
      </c>
      <c r="V2518" s="18">
        <f t="shared" si="160"/>
        <v>41942.445046296292</v>
      </c>
      <c r="W2518" s="18"/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157"/>
        <v>9.8166666666666666E-2</v>
      </c>
      <c r="P2519" s="6">
        <f t="shared" si="158"/>
        <v>53.545454545454547</v>
      </c>
      <c r="Q2519" s="6" t="s">
        <v>8335</v>
      </c>
      <c r="R2519" s="6" t="s">
        <v>8352</v>
      </c>
      <c r="S2519" s="23">
        <v>1426788930</v>
      </c>
      <c r="T2519" s="18">
        <f t="shared" si="159"/>
        <v>42082.552430555552</v>
      </c>
      <c r="U2519" s="23">
        <v>1424200530</v>
      </c>
      <c r="V2519" s="18">
        <f t="shared" si="160"/>
        <v>42052.594097222223</v>
      </c>
      <c r="W2519" s="18"/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157"/>
        <v>0</v>
      </c>
      <c r="P2520" s="6">
        <f t="shared" si="158"/>
        <v>0</v>
      </c>
      <c r="Q2520" s="6" t="s">
        <v>8335</v>
      </c>
      <c r="R2520" s="6" t="s">
        <v>8352</v>
      </c>
      <c r="S2520" s="23">
        <v>1415899228</v>
      </c>
      <c r="T2520" s="18">
        <f t="shared" si="159"/>
        <v>41956.51421296296</v>
      </c>
      <c r="U2520" s="23">
        <v>1413303628</v>
      </c>
      <c r="V2520" s="18">
        <f t="shared" si="160"/>
        <v>41926.472546296296</v>
      </c>
      <c r="W2520" s="18"/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157"/>
        <v>4.3333333333333331E-4</v>
      </c>
      <c r="P2521" s="6">
        <f t="shared" si="158"/>
        <v>16.25</v>
      </c>
      <c r="Q2521" s="6" t="s">
        <v>8335</v>
      </c>
      <c r="R2521" s="6" t="s">
        <v>8352</v>
      </c>
      <c r="S2521" s="23">
        <v>1405741404</v>
      </c>
      <c r="T2521" s="18">
        <f t="shared" si="159"/>
        <v>41838.946805555555</v>
      </c>
      <c r="U2521" s="23">
        <v>1403149404</v>
      </c>
      <c r="V2521" s="18">
        <f t="shared" si="160"/>
        <v>41808.946805555555</v>
      </c>
      <c r="W2521" s="18"/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157"/>
        <v>0</v>
      </c>
      <c r="P2522" s="6">
        <f t="shared" si="158"/>
        <v>0</v>
      </c>
      <c r="Q2522" s="6" t="s">
        <v>8335</v>
      </c>
      <c r="R2522" s="6" t="s">
        <v>8352</v>
      </c>
      <c r="S2522" s="23">
        <v>1476559260</v>
      </c>
      <c r="T2522" s="18">
        <f t="shared" si="159"/>
        <v>42658.597916666666</v>
      </c>
      <c r="U2522" s="23">
        <v>1472567085</v>
      </c>
      <c r="V2522" s="18">
        <f t="shared" si="160"/>
        <v>42612.392187500001</v>
      </c>
      <c r="W2522" s="18"/>
    </row>
    <row r="2523" spans="1:2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0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157"/>
        <v>1.0948792000000001</v>
      </c>
      <c r="P2523" s="6">
        <f t="shared" si="158"/>
        <v>103.68174242424243</v>
      </c>
      <c r="Q2523" s="6" t="s">
        <v>8324</v>
      </c>
      <c r="R2523" s="6" t="s">
        <v>8353</v>
      </c>
      <c r="S2523" s="23">
        <v>1444778021</v>
      </c>
      <c r="T2523" s="18">
        <f t="shared" si="159"/>
        <v>42290.75950231481</v>
      </c>
      <c r="U2523" s="23">
        <v>1442963621</v>
      </c>
      <c r="V2523" s="18">
        <f t="shared" si="160"/>
        <v>42269.75950231481</v>
      </c>
      <c r="W2523" s="18"/>
    </row>
    <row r="2524" spans="1:2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0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157"/>
        <v>1</v>
      </c>
      <c r="P2524" s="6">
        <f t="shared" si="158"/>
        <v>185.18518518518519</v>
      </c>
      <c r="Q2524" s="6" t="s">
        <v>8324</v>
      </c>
      <c r="R2524" s="6" t="s">
        <v>8353</v>
      </c>
      <c r="S2524" s="23">
        <v>1461336720</v>
      </c>
      <c r="T2524" s="18">
        <f t="shared" si="159"/>
        <v>42482.411111111105</v>
      </c>
      <c r="U2524" s="23">
        <v>1459431960</v>
      </c>
      <c r="V2524" s="18">
        <f t="shared" si="160"/>
        <v>42460.365277777775</v>
      </c>
      <c r="W2524" s="18"/>
    </row>
    <row r="2525" spans="1:2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0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157"/>
        <v>1.5644444444444445</v>
      </c>
      <c r="P2525" s="6">
        <f t="shared" si="158"/>
        <v>54.153846153846153</v>
      </c>
      <c r="Q2525" s="6" t="s">
        <v>8324</v>
      </c>
      <c r="R2525" s="6" t="s">
        <v>8353</v>
      </c>
      <c r="S2525" s="23">
        <v>1416270292</v>
      </c>
      <c r="T2525" s="18">
        <f t="shared" si="159"/>
        <v>41960.808935185181</v>
      </c>
      <c r="U2525" s="23">
        <v>1413674692</v>
      </c>
      <c r="V2525" s="18">
        <f t="shared" si="160"/>
        <v>41930.767268518517</v>
      </c>
      <c r="W2525" s="18"/>
    </row>
    <row r="2526" spans="1:2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0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157"/>
        <v>1.016</v>
      </c>
      <c r="P2526" s="6">
        <f t="shared" si="158"/>
        <v>177.2093023255814</v>
      </c>
      <c r="Q2526" s="6" t="s">
        <v>8324</v>
      </c>
      <c r="R2526" s="6" t="s">
        <v>8353</v>
      </c>
      <c r="S2526" s="23">
        <v>1419136200</v>
      </c>
      <c r="T2526" s="18">
        <f t="shared" si="159"/>
        <v>41993.979166666664</v>
      </c>
      <c r="U2526" s="23">
        <v>1416338557</v>
      </c>
      <c r="V2526" s="18">
        <f t="shared" si="160"/>
        <v>41961.599039351851</v>
      </c>
      <c r="W2526" s="18"/>
    </row>
    <row r="2527" spans="1:2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0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157"/>
        <v>1.00325</v>
      </c>
      <c r="P2527" s="6">
        <f t="shared" si="158"/>
        <v>100.325</v>
      </c>
      <c r="Q2527" s="6" t="s">
        <v>8324</v>
      </c>
      <c r="R2527" s="6" t="s">
        <v>8353</v>
      </c>
      <c r="S2527" s="23">
        <v>1340914571</v>
      </c>
      <c r="T2527" s="18">
        <f t="shared" si="159"/>
        <v>41088.636238425919</v>
      </c>
      <c r="U2527" s="23">
        <v>1338322571</v>
      </c>
      <c r="V2527" s="18">
        <f t="shared" si="160"/>
        <v>41058.636238425919</v>
      </c>
      <c r="W2527" s="18"/>
    </row>
    <row r="2528" spans="1:2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0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157"/>
        <v>1.1294999999999999</v>
      </c>
      <c r="P2528" s="6">
        <f t="shared" si="158"/>
        <v>136.90909090909091</v>
      </c>
      <c r="Q2528" s="6" t="s">
        <v>8324</v>
      </c>
      <c r="R2528" s="6" t="s">
        <v>8353</v>
      </c>
      <c r="S2528" s="23">
        <v>1418014740</v>
      </c>
      <c r="T2528" s="18">
        <f t="shared" si="159"/>
        <v>41980.999305555553</v>
      </c>
      <c r="U2528" s="23">
        <v>1415585474</v>
      </c>
      <c r="V2528" s="18">
        <f t="shared" si="160"/>
        <v>41952.882800925923</v>
      </c>
      <c r="W2528" s="18"/>
    </row>
    <row r="2529" spans="1:2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0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157"/>
        <v>1.02125</v>
      </c>
      <c r="P2529" s="6">
        <f t="shared" si="158"/>
        <v>57.535211267605632</v>
      </c>
      <c r="Q2529" s="6" t="s">
        <v>8324</v>
      </c>
      <c r="R2529" s="6" t="s">
        <v>8353</v>
      </c>
      <c r="S2529" s="23">
        <v>1382068740</v>
      </c>
      <c r="T2529" s="18">
        <f t="shared" si="159"/>
        <v>41564.957638888889</v>
      </c>
      <c r="U2529" s="23">
        <v>1380477691</v>
      </c>
      <c r="V2529" s="18">
        <f t="shared" si="160"/>
        <v>41546.542719907404</v>
      </c>
      <c r="W2529" s="18"/>
    </row>
    <row r="2530" spans="1:2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157"/>
        <v>1.0724974999999999</v>
      </c>
      <c r="P2530" s="6">
        <f t="shared" si="158"/>
        <v>52.962839506172834</v>
      </c>
      <c r="Q2530" s="6" t="s">
        <v>8324</v>
      </c>
      <c r="R2530" s="6" t="s">
        <v>8353</v>
      </c>
      <c r="S2530" s="23">
        <v>1440068400</v>
      </c>
      <c r="T2530" s="18">
        <f t="shared" si="159"/>
        <v>42236.249999999993</v>
      </c>
      <c r="U2530" s="23">
        <v>1438459303</v>
      </c>
      <c r="V2530" s="18">
        <f t="shared" si="160"/>
        <v>42217.626192129632</v>
      </c>
      <c r="W2530" s="18"/>
    </row>
    <row r="2531" spans="1:2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0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157"/>
        <v>1.0428333333333333</v>
      </c>
      <c r="P2531" s="6">
        <f t="shared" si="158"/>
        <v>82.328947368421055</v>
      </c>
      <c r="Q2531" s="6" t="s">
        <v>8324</v>
      </c>
      <c r="R2531" s="6" t="s">
        <v>8353</v>
      </c>
      <c r="S2531" s="23">
        <v>1332636975</v>
      </c>
      <c r="T2531" s="18">
        <f t="shared" si="159"/>
        <v>40992.830729166664</v>
      </c>
      <c r="U2531" s="23">
        <v>1328752575</v>
      </c>
      <c r="V2531" s="18">
        <f t="shared" si="160"/>
        <v>40947.872395833328</v>
      </c>
      <c r="W2531" s="18"/>
    </row>
    <row r="2532" spans="1:2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0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157"/>
        <v>1</v>
      </c>
      <c r="P2532" s="6">
        <f t="shared" si="158"/>
        <v>135.41666666666666</v>
      </c>
      <c r="Q2532" s="6" t="s">
        <v>8324</v>
      </c>
      <c r="R2532" s="6" t="s">
        <v>8353</v>
      </c>
      <c r="S2532" s="23">
        <v>1429505400</v>
      </c>
      <c r="T2532" s="18">
        <f t="shared" si="159"/>
        <v>42113.993055555555</v>
      </c>
      <c r="U2532" s="23">
        <v>1426711505</v>
      </c>
      <c r="V2532" s="18">
        <f t="shared" si="160"/>
        <v>42081.656307870369</v>
      </c>
      <c r="W2532" s="18"/>
    </row>
    <row r="2533" spans="1:2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0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157"/>
        <v>1.004</v>
      </c>
      <c r="P2533" s="6">
        <f t="shared" si="158"/>
        <v>74.06557377049181</v>
      </c>
      <c r="Q2533" s="6" t="s">
        <v>8324</v>
      </c>
      <c r="R2533" s="6" t="s">
        <v>8353</v>
      </c>
      <c r="S2533" s="23">
        <v>1439611140</v>
      </c>
      <c r="T2533" s="18">
        <f t="shared" si="159"/>
        <v>42230.957638888889</v>
      </c>
      <c r="U2533" s="23">
        <v>1437668354</v>
      </c>
      <c r="V2533" s="18">
        <f t="shared" si="160"/>
        <v>42208.471689814811</v>
      </c>
      <c r="W2533" s="18"/>
    </row>
    <row r="2534" spans="1:2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0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157"/>
        <v>1.26125</v>
      </c>
      <c r="P2534" s="6">
        <f t="shared" si="158"/>
        <v>84.083333333333329</v>
      </c>
      <c r="Q2534" s="6" t="s">
        <v>8324</v>
      </c>
      <c r="R2534" s="6" t="s">
        <v>8353</v>
      </c>
      <c r="S2534" s="23">
        <v>1345148566</v>
      </c>
      <c r="T2534" s="18">
        <f t="shared" si="159"/>
        <v>41137.640810185185</v>
      </c>
      <c r="U2534" s="23">
        <v>1342556566</v>
      </c>
      <c r="V2534" s="18">
        <f t="shared" si="160"/>
        <v>41107.640810185185</v>
      </c>
      <c r="W2534" s="18"/>
    </row>
    <row r="2535" spans="1:2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0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157"/>
        <v>1.1066666666666667</v>
      </c>
      <c r="P2535" s="6">
        <f t="shared" si="158"/>
        <v>61.029411764705884</v>
      </c>
      <c r="Q2535" s="6" t="s">
        <v>8324</v>
      </c>
      <c r="R2535" s="6" t="s">
        <v>8353</v>
      </c>
      <c r="S2535" s="23">
        <v>1362160868</v>
      </c>
      <c r="T2535" s="18">
        <f t="shared" si="159"/>
        <v>41334.542453703703</v>
      </c>
      <c r="U2535" s="23">
        <v>1359568911</v>
      </c>
      <c r="V2535" s="18">
        <f t="shared" si="160"/>
        <v>41304.542951388888</v>
      </c>
      <c r="W2535" s="18"/>
    </row>
    <row r="2536" spans="1:2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0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157"/>
        <v>1.05</v>
      </c>
      <c r="P2536" s="6">
        <f t="shared" si="158"/>
        <v>150</v>
      </c>
      <c r="Q2536" s="6" t="s">
        <v>8324</v>
      </c>
      <c r="R2536" s="6" t="s">
        <v>8353</v>
      </c>
      <c r="S2536" s="23">
        <v>1262325600</v>
      </c>
      <c r="T2536" s="18">
        <f t="shared" si="159"/>
        <v>40179.041666666664</v>
      </c>
      <c r="U2536" s="23">
        <v>1257871712</v>
      </c>
      <c r="V2536" s="18">
        <f t="shared" si="160"/>
        <v>40127.492037037031</v>
      </c>
      <c r="W2536" s="18"/>
    </row>
    <row r="2537" spans="1:2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0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157"/>
        <v>1.03775</v>
      </c>
      <c r="P2537" s="6">
        <f t="shared" si="158"/>
        <v>266.08974358974359</v>
      </c>
      <c r="Q2537" s="6" t="s">
        <v>8324</v>
      </c>
      <c r="R2537" s="6" t="s">
        <v>8353</v>
      </c>
      <c r="S2537" s="23">
        <v>1417463945</v>
      </c>
      <c r="T2537" s="18">
        <f t="shared" si="159"/>
        <v>41974.624363425923</v>
      </c>
      <c r="U2537" s="23">
        <v>1414781945</v>
      </c>
      <c r="V2537" s="18">
        <f t="shared" si="160"/>
        <v>41943.582696759258</v>
      </c>
      <c r="W2537" s="18"/>
    </row>
    <row r="2538" spans="1:2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0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157"/>
        <v>1.1599999999999999</v>
      </c>
      <c r="P2538" s="6">
        <f t="shared" si="158"/>
        <v>7.25</v>
      </c>
      <c r="Q2538" s="6" t="s">
        <v>8324</v>
      </c>
      <c r="R2538" s="6" t="s">
        <v>8353</v>
      </c>
      <c r="S2538" s="23">
        <v>1375151566</v>
      </c>
      <c r="T2538" s="18">
        <f t="shared" si="159"/>
        <v>41484.89775462963</v>
      </c>
      <c r="U2538" s="23">
        <v>1373337166</v>
      </c>
      <c r="V2538" s="18">
        <f t="shared" si="160"/>
        <v>41463.89775462963</v>
      </c>
      <c r="W2538" s="18"/>
    </row>
    <row r="2539" spans="1:2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0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157"/>
        <v>1.1000000000000001</v>
      </c>
      <c r="P2539" s="6">
        <f t="shared" si="158"/>
        <v>100</v>
      </c>
      <c r="Q2539" s="6" t="s">
        <v>8324</v>
      </c>
      <c r="R2539" s="6" t="s">
        <v>8353</v>
      </c>
      <c r="S2539" s="23">
        <v>1312212855</v>
      </c>
      <c r="T2539" s="18">
        <f t="shared" si="159"/>
        <v>40756.440451388888</v>
      </c>
      <c r="U2539" s="23">
        <v>1307028855</v>
      </c>
      <c r="V2539" s="18">
        <f t="shared" si="160"/>
        <v>40696.440451388888</v>
      </c>
      <c r="W2539" s="18"/>
    </row>
    <row r="2540" spans="1:2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157"/>
        <v>1.130176111111111</v>
      </c>
      <c r="P2540" s="6">
        <f t="shared" si="158"/>
        <v>109.96308108108107</v>
      </c>
      <c r="Q2540" s="6" t="s">
        <v>8324</v>
      </c>
      <c r="R2540" s="6" t="s">
        <v>8353</v>
      </c>
      <c r="S2540" s="23">
        <v>1361681940</v>
      </c>
      <c r="T2540" s="18">
        <f t="shared" si="159"/>
        <v>41328.999305555553</v>
      </c>
      <c r="U2540" s="23">
        <v>1359029661</v>
      </c>
      <c r="V2540" s="18">
        <f t="shared" si="160"/>
        <v>41298.301631944443</v>
      </c>
      <c r="W2540" s="18"/>
    </row>
    <row r="2541" spans="1:2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0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157"/>
        <v>1.0024999999999999</v>
      </c>
      <c r="P2541" s="6">
        <f t="shared" si="158"/>
        <v>169.91525423728814</v>
      </c>
      <c r="Q2541" s="6" t="s">
        <v>8324</v>
      </c>
      <c r="R2541" s="6" t="s">
        <v>8353</v>
      </c>
      <c r="S2541" s="23">
        <v>1422913152</v>
      </c>
      <c r="T2541" s="18">
        <f t="shared" si="159"/>
        <v>42037.693888888891</v>
      </c>
      <c r="U2541" s="23">
        <v>1417729152</v>
      </c>
      <c r="V2541" s="18">
        <f t="shared" si="160"/>
        <v>41977.693888888891</v>
      </c>
      <c r="W2541" s="18"/>
    </row>
    <row r="2542" spans="1:2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0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157"/>
        <v>1.034</v>
      </c>
      <c r="P2542" s="6">
        <f t="shared" si="158"/>
        <v>95.740740740740748</v>
      </c>
      <c r="Q2542" s="6" t="s">
        <v>8324</v>
      </c>
      <c r="R2542" s="6" t="s">
        <v>8353</v>
      </c>
      <c r="S2542" s="23">
        <v>1319904721</v>
      </c>
      <c r="T2542" s="18">
        <f t="shared" si="159"/>
        <v>40845.466678240737</v>
      </c>
      <c r="U2542" s="23">
        <v>1314720721</v>
      </c>
      <c r="V2542" s="18">
        <f t="shared" si="160"/>
        <v>40785.466678240737</v>
      </c>
      <c r="W2542" s="18"/>
    </row>
    <row r="2543" spans="1:2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0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157"/>
        <v>1.0702857142857143</v>
      </c>
      <c r="P2543" s="6">
        <f t="shared" si="158"/>
        <v>59.460317460317462</v>
      </c>
      <c r="Q2543" s="6" t="s">
        <v>8324</v>
      </c>
      <c r="R2543" s="6" t="s">
        <v>8353</v>
      </c>
      <c r="S2543" s="23">
        <v>1380192418</v>
      </c>
      <c r="T2543" s="18">
        <f t="shared" si="159"/>
        <v>41543.240949074076</v>
      </c>
      <c r="U2543" s="23">
        <v>1375008418</v>
      </c>
      <c r="V2543" s="18">
        <f t="shared" si="160"/>
        <v>41483.240949074076</v>
      </c>
      <c r="W2543" s="18"/>
    </row>
    <row r="2544" spans="1:2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0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157"/>
        <v>1.0357142857142858</v>
      </c>
      <c r="P2544" s="6">
        <f t="shared" si="158"/>
        <v>55.769230769230766</v>
      </c>
      <c r="Q2544" s="6" t="s">
        <v>8324</v>
      </c>
      <c r="R2544" s="6" t="s">
        <v>8353</v>
      </c>
      <c r="S2544" s="23">
        <v>1380599940</v>
      </c>
      <c r="T2544" s="18">
        <f t="shared" si="159"/>
        <v>41547.957638888889</v>
      </c>
      <c r="U2544" s="23">
        <v>1377252857</v>
      </c>
      <c r="V2544" s="18">
        <f t="shared" si="160"/>
        <v>41509.218252314815</v>
      </c>
      <c r="W2544" s="18"/>
    </row>
    <row r="2545" spans="1:2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0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157"/>
        <v>1.5640000000000001</v>
      </c>
      <c r="P2545" s="6">
        <f t="shared" si="158"/>
        <v>30.076923076923077</v>
      </c>
      <c r="Q2545" s="6" t="s">
        <v>8324</v>
      </c>
      <c r="R2545" s="6" t="s">
        <v>8353</v>
      </c>
      <c r="S2545" s="23">
        <v>1293937200</v>
      </c>
      <c r="T2545" s="18">
        <f t="shared" si="159"/>
        <v>40544.916666666664</v>
      </c>
      <c r="U2545" s="23">
        <v>1291257298</v>
      </c>
      <c r="V2545" s="18">
        <f t="shared" si="160"/>
        <v>40513.899282407401</v>
      </c>
      <c r="W2545" s="18"/>
    </row>
    <row r="2546" spans="1:2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0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157"/>
        <v>1.0082</v>
      </c>
      <c r="P2546" s="6">
        <f t="shared" si="158"/>
        <v>88.438596491228068</v>
      </c>
      <c r="Q2546" s="6" t="s">
        <v>8324</v>
      </c>
      <c r="R2546" s="6" t="s">
        <v>8353</v>
      </c>
      <c r="S2546" s="23">
        <v>1341750569</v>
      </c>
      <c r="T2546" s="18">
        <f t="shared" si="159"/>
        <v>41098.3121412037</v>
      </c>
      <c r="U2546" s="23">
        <v>1339158569</v>
      </c>
      <c r="V2546" s="18">
        <f t="shared" si="160"/>
        <v>41068.3121412037</v>
      </c>
      <c r="W2546" s="18"/>
    </row>
    <row r="2547" spans="1:2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0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157"/>
        <v>1.9530000000000001</v>
      </c>
      <c r="P2547" s="6">
        <f t="shared" si="158"/>
        <v>64.032786885245898</v>
      </c>
      <c r="Q2547" s="6" t="s">
        <v>8324</v>
      </c>
      <c r="R2547" s="6" t="s">
        <v>8353</v>
      </c>
      <c r="S2547" s="23">
        <v>1424997000</v>
      </c>
      <c r="T2547" s="18">
        <f t="shared" si="159"/>
        <v>42061.812499999993</v>
      </c>
      <c r="U2547" s="23">
        <v>1421983138</v>
      </c>
      <c r="V2547" s="18">
        <f t="shared" si="160"/>
        <v>42026.929837962962</v>
      </c>
      <c r="W2547" s="18"/>
    </row>
    <row r="2548" spans="1:2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0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157"/>
        <v>1.1171428571428572</v>
      </c>
      <c r="P2548" s="6">
        <f t="shared" si="158"/>
        <v>60.153846153846153</v>
      </c>
      <c r="Q2548" s="6" t="s">
        <v>8324</v>
      </c>
      <c r="R2548" s="6" t="s">
        <v>8353</v>
      </c>
      <c r="S2548" s="23">
        <v>1380949200</v>
      </c>
      <c r="T2548" s="18">
        <f t="shared" si="159"/>
        <v>41552</v>
      </c>
      <c r="U2548" s="23">
        <v>1378586179</v>
      </c>
      <c r="V2548" s="18">
        <f t="shared" si="160"/>
        <v>41524.650219907409</v>
      </c>
      <c r="W2548" s="18"/>
    </row>
    <row r="2549" spans="1:2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0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157"/>
        <v>1.1985454545454546</v>
      </c>
      <c r="P2549" s="6">
        <f t="shared" si="158"/>
        <v>49.194029850746269</v>
      </c>
      <c r="Q2549" s="6" t="s">
        <v>8324</v>
      </c>
      <c r="R2549" s="6" t="s">
        <v>8353</v>
      </c>
      <c r="S2549" s="23">
        <v>1333560803</v>
      </c>
      <c r="T2549" s="18">
        <f t="shared" si="159"/>
        <v>41003.523182870369</v>
      </c>
      <c r="U2549" s="23">
        <v>1330972403</v>
      </c>
      <c r="V2549" s="18">
        <f t="shared" si="160"/>
        <v>40973.564849537033</v>
      </c>
      <c r="W2549" s="18"/>
    </row>
    <row r="2550" spans="1:2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157"/>
        <v>1.0185</v>
      </c>
      <c r="P2550" s="6">
        <f t="shared" si="158"/>
        <v>165.16216216216216</v>
      </c>
      <c r="Q2550" s="6" t="s">
        <v>8324</v>
      </c>
      <c r="R2550" s="6" t="s">
        <v>8353</v>
      </c>
      <c r="S2550" s="23">
        <v>1475209620</v>
      </c>
      <c r="T2550" s="18">
        <f t="shared" si="159"/>
        <v>42642.977083333331</v>
      </c>
      <c r="U2550" s="23">
        <v>1473087637</v>
      </c>
      <c r="V2550" s="18">
        <f t="shared" si="160"/>
        <v>42618.417094907403</v>
      </c>
      <c r="W2550" s="18"/>
    </row>
    <row r="2551" spans="1:2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0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157"/>
        <v>1.0280254777070064</v>
      </c>
      <c r="P2551" s="6">
        <f t="shared" si="158"/>
        <v>43.621621621621621</v>
      </c>
      <c r="Q2551" s="6" t="s">
        <v>8324</v>
      </c>
      <c r="R2551" s="6" t="s">
        <v>8353</v>
      </c>
      <c r="S2551" s="23">
        <v>1370019600</v>
      </c>
      <c r="T2551" s="18">
        <f t="shared" si="159"/>
        <v>41425.5</v>
      </c>
      <c r="U2551" s="23">
        <v>1366999870</v>
      </c>
      <c r="V2551" s="18">
        <f t="shared" si="160"/>
        <v>41390.549421296295</v>
      </c>
      <c r="W2551" s="18"/>
    </row>
    <row r="2552" spans="1:2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0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157"/>
        <v>1.0084615384615385</v>
      </c>
      <c r="P2552" s="6">
        <f t="shared" si="158"/>
        <v>43.7</v>
      </c>
      <c r="Q2552" s="6" t="s">
        <v>8324</v>
      </c>
      <c r="R2552" s="6" t="s">
        <v>8353</v>
      </c>
      <c r="S2552" s="23">
        <v>1444276740</v>
      </c>
      <c r="T2552" s="18">
        <f t="shared" si="159"/>
        <v>42284.957638888889</v>
      </c>
      <c r="U2552" s="23">
        <v>1439392406</v>
      </c>
      <c r="V2552" s="18">
        <f t="shared" si="160"/>
        <v>42228.425995370366</v>
      </c>
      <c r="W2552" s="18"/>
    </row>
    <row r="2553" spans="1:2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0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157"/>
        <v>1.0273469387755103</v>
      </c>
      <c r="P2553" s="6">
        <f t="shared" si="158"/>
        <v>67.419642857142861</v>
      </c>
      <c r="Q2553" s="6" t="s">
        <v>8324</v>
      </c>
      <c r="R2553" s="6" t="s">
        <v>8353</v>
      </c>
      <c r="S2553" s="23">
        <v>1332362880</v>
      </c>
      <c r="T2553" s="18">
        <f t="shared" si="159"/>
        <v>40989.658333333333</v>
      </c>
      <c r="U2553" s="23">
        <v>1329890585</v>
      </c>
      <c r="V2553" s="18">
        <f t="shared" si="160"/>
        <v>40961.043807870366</v>
      </c>
      <c r="W2553" s="18"/>
    </row>
    <row r="2554" spans="1:2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0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157"/>
        <v>1.0649999999999999</v>
      </c>
      <c r="P2554" s="6">
        <f t="shared" si="158"/>
        <v>177.5</v>
      </c>
      <c r="Q2554" s="6" t="s">
        <v>8324</v>
      </c>
      <c r="R2554" s="6" t="s">
        <v>8353</v>
      </c>
      <c r="S2554" s="23">
        <v>1488741981</v>
      </c>
      <c r="T2554" s="18">
        <f t="shared" si="159"/>
        <v>42799.601631944439</v>
      </c>
      <c r="U2554" s="23">
        <v>1486149981</v>
      </c>
      <c r="V2554" s="18">
        <f t="shared" si="160"/>
        <v>42769.601631944439</v>
      </c>
      <c r="W2554" s="18"/>
    </row>
    <row r="2555" spans="1:2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0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157"/>
        <v>1.5553333333333332</v>
      </c>
      <c r="P2555" s="6">
        <f t="shared" si="158"/>
        <v>38.883333333333333</v>
      </c>
      <c r="Q2555" s="6" t="s">
        <v>8324</v>
      </c>
      <c r="R2555" s="6" t="s">
        <v>8353</v>
      </c>
      <c r="S2555" s="23">
        <v>1348202807</v>
      </c>
      <c r="T2555" s="18">
        <f t="shared" si="159"/>
        <v>41172.990821759253</v>
      </c>
      <c r="U2555" s="23">
        <v>1343018807</v>
      </c>
      <c r="V2555" s="18">
        <f t="shared" si="160"/>
        <v>41112.990821759253</v>
      </c>
      <c r="W2555" s="18"/>
    </row>
    <row r="2556" spans="1:2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0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157"/>
        <v>1.228</v>
      </c>
      <c r="P2556" s="6">
        <f t="shared" si="158"/>
        <v>54.985074626865675</v>
      </c>
      <c r="Q2556" s="6" t="s">
        <v>8324</v>
      </c>
      <c r="R2556" s="6" t="s">
        <v>8353</v>
      </c>
      <c r="S2556" s="23">
        <v>1433131140</v>
      </c>
      <c r="T2556" s="18">
        <f t="shared" si="159"/>
        <v>42155.957638888889</v>
      </c>
      <c r="U2556" s="23">
        <v>1430445163</v>
      </c>
      <c r="V2556" s="18">
        <f t="shared" si="160"/>
        <v>42124.869942129626</v>
      </c>
      <c r="W2556" s="18"/>
    </row>
    <row r="2557" spans="1:2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0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157"/>
        <v>1.0734999999999999</v>
      </c>
      <c r="P2557" s="6">
        <f t="shared" si="158"/>
        <v>61.342857142857142</v>
      </c>
      <c r="Q2557" s="6" t="s">
        <v>8324</v>
      </c>
      <c r="R2557" s="6" t="s">
        <v>8353</v>
      </c>
      <c r="S2557" s="23">
        <v>1338219793</v>
      </c>
      <c r="T2557" s="18">
        <f t="shared" si="159"/>
        <v>41057.44667824074</v>
      </c>
      <c r="U2557" s="23">
        <v>1335541393</v>
      </c>
      <c r="V2557" s="18">
        <f t="shared" si="160"/>
        <v>41026.44667824074</v>
      </c>
      <c r="W2557" s="18"/>
    </row>
    <row r="2558" spans="1:2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0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157"/>
        <v>1.0550335570469798</v>
      </c>
      <c r="P2558" s="6">
        <f t="shared" si="158"/>
        <v>23.117647058823529</v>
      </c>
      <c r="Q2558" s="6" t="s">
        <v>8324</v>
      </c>
      <c r="R2558" s="6" t="s">
        <v>8353</v>
      </c>
      <c r="S2558" s="23">
        <v>1356392857</v>
      </c>
      <c r="T2558" s="18">
        <f t="shared" si="159"/>
        <v>41267.783067129625</v>
      </c>
      <c r="U2558" s="23">
        <v>1352504857</v>
      </c>
      <c r="V2558" s="18">
        <f t="shared" si="160"/>
        <v>41222.783067129625</v>
      </c>
      <c r="W2558" s="18"/>
    </row>
    <row r="2559" spans="1:2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0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157"/>
        <v>1.1844444444444444</v>
      </c>
      <c r="P2559" s="6">
        <f t="shared" si="158"/>
        <v>29.611111111111111</v>
      </c>
      <c r="Q2559" s="6" t="s">
        <v>8324</v>
      </c>
      <c r="R2559" s="6" t="s">
        <v>8353</v>
      </c>
      <c r="S2559" s="23">
        <v>1400176386</v>
      </c>
      <c r="T2559" s="18">
        <f t="shared" si="159"/>
        <v>41774.536874999998</v>
      </c>
      <c r="U2559" s="23">
        <v>1397584386</v>
      </c>
      <c r="V2559" s="18">
        <f t="shared" si="160"/>
        <v>41744.536874999998</v>
      </c>
      <c r="W2559" s="18"/>
    </row>
    <row r="2560" spans="1:2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157"/>
        <v>1.0888</v>
      </c>
      <c r="P2560" s="6">
        <f t="shared" si="158"/>
        <v>75.611111111111114</v>
      </c>
      <c r="Q2560" s="6" t="s">
        <v>8324</v>
      </c>
      <c r="R2560" s="6" t="s">
        <v>8353</v>
      </c>
      <c r="S2560" s="23">
        <v>1430488740</v>
      </c>
      <c r="T2560" s="18">
        <f t="shared" si="159"/>
        <v>42125.374305555553</v>
      </c>
      <c r="U2560" s="23">
        <v>1427747906</v>
      </c>
      <c r="V2560" s="18">
        <f t="shared" si="160"/>
        <v>42093.651689814811</v>
      </c>
      <c r="W2560" s="18"/>
    </row>
    <row r="2561" spans="1:2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0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157"/>
        <v>1.1125</v>
      </c>
      <c r="P2561" s="6">
        <f t="shared" si="158"/>
        <v>35.6</v>
      </c>
      <c r="Q2561" s="6" t="s">
        <v>8324</v>
      </c>
      <c r="R2561" s="6" t="s">
        <v>8353</v>
      </c>
      <c r="S2561" s="23">
        <v>1321385820</v>
      </c>
      <c r="T2561" s="18">
        <f t="shared" si="159"/>
        <v>40862.609027777777</v>
      </c>
      <c r="U2561" s="23">
        <v>1318539484</v>
      </c>
      <c r="V2561" s="18">
        <f t="shared" si="160"/>
        <v>40829.665324074071</v>
      </c>
      <c r="W2561" s="18"/>
    </row>
    <row r="2562" spans="1:2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0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si="157"/>
        <v>1.0009999999999999</v>
      </c>
      <c r="P2562" s="6">
        <f t="shared" si="158"/>
        <v>143</v>
      </c>
      <c r="Q2562" s="6" t="s">
        <v>8324</v>
      </c>
      <c r="R2562" s="6" t="s">
        <v>8353</v>
      </c>
      <c r="S2562" s="23">
        <v>1425682174</v>
      </c>
      <c r="T2562" s="18">
        <f t="shared" si="159"/>
        <v>42069.742754629631</v>
      </c>
      <c r="U2562" s="23">
        <v>1423090174</v>
      </c>
      <c r="V2562" s="18">
        <f t="shared" si="160"/>
        <v>42039.742754629631</v>
      </c>
      <c r="W2562" s="18"/>
    </row>
    <row r="2563" spans="1:2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0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ref="O2563:O2626" si="161">E2563/D2563</f>
        <v>0</v>
      </c>
      <c r="P2563" s="6">
        <f t="shared" ref="P2563:P2626" si="162">IFERROR(E2563/L2563,0)</f>
        <v>0</v>
      </c>
      <c r="Q2563" s="6" t="s">
        <v>8335</v>
      </c>
      <c r="R2563" s="6" t="s">
        <v>8336</v>
      </c>
      <c r="S2563" s="23">
        <v>1444740089</v>
      </c>
      <c r="T2563" s="18">
        <f t="shared" ref="T2563:T2626" si="163">(S2563/86400)+25569+(-5/24)</f>
        <v>42290.320474537039</v>
      </c>
      <c r="U2563" s="23">
        <v>1442148089</v>
      </c>
      <c r="V2563" s="18">
        <f t="shared" ref="V2563:V2626" si="164">(U2563/86400)+25569+(-5/24)</f>
        <v>42260.320474537039</v>
      </c>
      <c r="W2563" s="18"/>
    </row>
    <row r="2564" spans="1:2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0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161"/>
        <v>7.4999999999999997E-3</v>
      </c>
      <c r="P2564" s="6">
        <f t="shared" si="162"/>
        <v>25</v>
      </c>
      <c r="Q2564" s="6" t="s">
        <v>8335</v>
      </c>
      <c r="R2564" s="6" t="s">
        <v>8336</v>
      </c>
      <c r="S2564" s="23">
        <v>1476189339</v>
      </c>
      <c r="T2564" s="18">
        <f t="shared" si="163"/>
        <v>42654.316423611112</v>
      </c>
      <c r="U2564" s="23">
        <v>1471005339</v>
      </c>
      <c r="V2564" s="18">
        <f t="shared" si="164"/>
        <v>42594.316423611112</v>
      </c>
      <c r="W2564" s="18"/>
    </row>
    <row r="2565" spans="1:2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0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161"/>
        <v>0</v>
      </c>
      <c r="P2565" s="6">
        <f t="shared" si="162"/>
        <v>0</v>
      </c>
      <c r="Q2565" s="6" t="s">
        <v>8335</v>
      </c>
      <c r="R2565" s="6" t="s">
        <v>8336</v>
      </c>
      <c r="S2565" s="23">
        <v>1438226451</v>
      </c>
      <c r="T2565" s="18">
        <f t="shared" si="163"/>
        <v>42214.931145833332</v>
      </c>
      <c r="U2565" s="23">
        <v>1433042451</v>
      </c>
      <c r="V2565" s="18">
        <f t="shared" si="164"/>
        <v>42154.931145833332</v>
      </c>
      <c r="W2565" s="18"/>
    </row>
    <row r="2566" spans="1:2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0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161"/>
        <v>0</v>
      </c>
      <c r="P2566" s="6">
        <f t="shared" si="162"/>
        <v>0</v>
      </c>
      <c r="Q2566" s="6" t="s">
        <v>8335</v>
      </c>
      <c r="R2566" s="6" t="s">
        <v>8336</v>
      </c>
      <c r="S2566" s="23">
        <v>1406854699</v>
      </c>
      <c r="T2566" s="18">
        <f t="shared" si="163"/>
        <v>41851.83216435185</v>
      </c>
      <c r="U2566" s="23">
        <v>1404262699</v>
      </c>
      <c r="V2566" s="18">
        <f t="shared" si="164"/>
        <v>41821.83216435185</v>
      </c>
      <c r="W2566" s="18"/>
    </row>
    <row r="2567" spans="1:2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0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161"/>
        <v>0.01</v>
      </c>
      <c r="P2567" s="6">
        <f t="shared" si="162"/>
        <v>100</v>
      </c>
      <c r="Q2567" s="6" t="s">
        <v>8335</v>
      </c>
      <c r="R2567" s="6" t="s">
        <v>8336</v>
      </c>
      <c r="S2567" s="23">
        <v>1462827000</v>
      </c>
      <c r="T2567" s="18">
        <f t="shared" si="163"/>
        <v>42499.659722222219</v>
      </c>
      <c r="U2567" s="23">
        <v>1457710589</v>
      </c>
      <c r="V2567" s="18">
        <f t="shared" si="164"/>
        <v>42440.442002314812</v>
      </c>
      <c r="W2567" s="18"/>
    </row>
    <row r="2568" spans="1:2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0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161"/>
        <v>0</v>
      </c>
      <c r="P2568" s="6">
        <f t="shared" si="162"/>
        <v>0</v>
      </c>
      <c r="Q2568" s="6" t="s">
        <v>8335</v>
      </c>
      <c r="R2568" s="6" t="s">
        <v>8336</v>
      </c>
      <c r="S2568" s="23">
        <v>1408663948</v>
      </c>
      <c r="T2568" s="18">
        <f t="shared" si="163"/>
        <v>41872.772546296292</v>
      </c>
      <c r="U2568" s="23">
        <v>1406071948</v>
      </c>
      <c r="V2568" s="18">
        <f t="shared" si="164"/>
        <v>41842.772546296292</v>
      </c>
      <c r="W2568" s="18"/>
    </row>
    <row r="2569" spans="1:2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0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161"/>
        <v>2.6666666666666666E-3</v>
      </c>
      <c r="P2569" s="6">
        <f t="shared" si="162"/>
        <v>60</v>
      </c>
      <c r="Q2569" s="6" t="s">
        <v>8335</v>
      </c>
      <c r="R2569" s="6" t="s">
        <v>8336</v>
      </c>
      <c r="S2569" s="23">
        <v>1429823138</v>
      </c>
      <c r="T2569" s="18">
        <f t="shared" si="163"/>
        <v>42117.670578703699</v>
      </c>
      <c r="U2569" s="23">
        <v>1427231138</v>
      </c>
      <c r="V2569" s="18">
        <f t="shared" si="164"/>
        <v>42087.670578703699</v>
      </c>
      <c r="W2569" s="18"/>
    </row>
    <row r="2570" spans="1:2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161"/>
        <v>5.0000000000000001E-3</v>
      </c>
      <c r="P2570" s="6">
        <f t="shared" si="162"/>
        <v>50</v>
      </c>
      <c r="Q2570" s="6" t="s">
        <v>8335</v>
      </c>
      <c r="R2570" s="6" t="s">
        <v>8336</v>
      </c>
      <c r="S2570" s="23">
        <v>1472745594</v>
      </c>
      <c r="T2570" s="18">
        <f t="shared" si="163"/>
        <v>42614.45826388889</v>
      </c>
      <c r="U2570" s="23">
        <v>1470153594</v>
      </c>
      <c r="V2570" s="18">
        <f t="shared" si="164"/>
        <v>42584.45826388889</v>
      </c>
      <c r="W2570" s="18"/>
    </row>
    <row r="2571" spans="1:2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0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161"/>
        <v>2.2307692307692306E-2</v>
      </c>
      <c r="P2571" s="6">
        <f t="shared" si="162"/>
        <v>72.5</v>
      </c>
      <c r="Q2571" s="6" t="s">
        <v>8335</v>
      </c>
      <c r="R2571" s="6" t="s">
        <v>8336</v>
      </c>
      <c r="S2571" s="23">
        <v>1442457112</v>
      </c>
      <c r="T2571" s="18">
        <f t="shared" si="163"/>
        <v>42263.897129629629</v>
      </c>
      <c r="U2571" s="23">
        <v>1439865112</v>
      </c>
      <c r="V2571" s="18">
        <f t="shared" si="164"/>
        <v>42233.897129629629</v>
      </c>
      <c r="W2571" s="18"/>
    </row>
    <row r="2572" spans="1:2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0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161"/>
        <v>8.4285714285714294E-3</v>
      </c>
      <c r="P2572" s="6">
        <f t="shared" si="162"/>
        <v>29.5</v>
      </c>
      <c r="Q2572" s="6" t="s">
        <v>8335</v>
      </c>
      <c r="R2572" s="6" t="s">
        <v>8336</v>
      </c>
      <c r="S2572" s="23">
        <v>1486590035</v>
      </c>
      <c r="T2572" s="18">
        <f t="shared" si="163"/>
        <v>42774.694849537038</v>
      </c>
      <c r="U2572" s="23">
        <v>1483998035</v>
      </c>
      <c r="V2572" s="18">
        <f t="shared" si="164"/>
        <v>42744.694849537038</v>
      </c>
      <c r="W2572" s="18"/>
    </row>
    <row r="2573" spans="1:2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0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161"/>
        <v>2.5000000000000001E-3</v>
      </c>
      <c r="P2573" s="6">
        <f t="shared" si="162"/>
        <v>62.5</v>
      </c>
      <c r="Q2573" s="6" t="s">
        <v>8335</v>
      </c>
      <c r="R2573" s="6" t="s">
        <v>8336</v>
      </c>
      <c r="S2573" s="23">
        <v>1463645521</v>
      </c>
      <c r="T2573" s="18">
        <f t="shared" si="163"/>
        <v>42509.133344907408</v>
      </c>
      <c r="U2573" s="23">
        <v>1458461521</v>
      </c>
      <c r="V2573" s="18">
        <f t="shared" si="164"/>
        <v>42449.133344907408</v>
      </c>
      <c r="W2573" s="18"/>
    </row>
    <row r="2574" spans="1:2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0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161"/>
        <v>0</v>
      </c>
      <c r="P2574" s="6">
        <f t="shared" si="162"/>
        <v>0</v>
      </c>
      <c r="Q2574" s="6" t="s">
        <v>8335</v>
      </c>
      <c r="R2574" s="6" t="s">
        <v>8336</v>
      </c>
      <c r="S2574" s="23">
        <v>1428893517</v>
      </c>
      <c r="T2574" s="18">
        <f t="shared" si="163"/>
        <v>42106.911076388882</v>
      </c>
      <c r="U2574" s="23">
        <v>1426301517</v>
      </c>
      <c r="V2574" s="18">
        <f t="shared" si="164"/>
        <v>42076.911076388882</v>
      </c>
      <c r="W2574" s="18"/>
    </row>
    <row r="2575" spans="1:2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0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161"/>
        <v>0</v>
      </c>
      <c r="P2575" s="6">
        <f t="shared" si="162"/>
        <v>0</v>
      </c>
      <c r="Q2575" s="6" t="s">
        <v>8335</v>
      </c>
      <c r="R2575" s="6" t="s">
        <v>8336</v>
      </c>
      <c r="S2575" s="23">
        <v>1408803149</v>
      </c>
      <c r="T2575" s="18">
        <f t="shared" si="163"/>
        <v>41874.383668981478</v>
      </c>
      <c r="U2575" s="23">
        <v>1404915149</v>
      </c>
      <c r="V2575" s="18">
        <f t="shared" si="164"/>
        <v>41829.383668981478</v>
      </c>
      <c r="W2575" s="18"/>
    </row>
    <row r="2576" spans="1:2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0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161"/>
        <v>0</v>
      </c>
      <c r="P2576" s="6">
        <f t="shared" si="162"/>
        <v>0</v>
      </c>
      <c r="Q2576" s="6" t="s">
        <v>8335</v>
      </c>
      <c r="R2576" s="6" t="s">
        <v>8336</v>
      </c>
      <c r="S2576" s="23">
        <v>1463600945</v>
      </c>
      <c r="T2576" s="18">
        <f t="shared" si="163"/>
        <v>42508.617418981477</v>
      </c>
      <c r="U2576" s="23">
        <v>1461786545</v>
      </c>
      <c r="V2576" s="18">
        <f t="shared" si="164"/>
        <v>42487.617418981477</v>
      </c>
      <c r="W2576" s="18"/>
    </row>
    <row r="2577" spans="1:2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0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161"/>
        <v>0</v>
      </c>
      <c r="P2577" s="6">
        <f t="shared" si="162"/>
        <v>0</v>
      </c>
      <c r="Q2577" s="6" t="s">
        <v>8335</v>
      </c>
      <c r="R2577" s="6" t="s">
        <v>8336</v>
      </c>
      <c r="S2577" s="23">
        <v>1421030194</v>
      </c>
      <c r="T2577" s="18">
        <f t="shared" si="163"/>
        <v>42015.900393518517</v>
      </c>
      <c r="U2577" s="23">
        <v>1418438194</v>
      </c>
      <c r="V2577" s="18">
        <f t="shared" si="164"/>
        <v>41985.900393518517</v>
      </c>
      <c r="W2577" s="18"/>
    </row>
    <row r="2578" spans="1:2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0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161"/>
        <v>0</v>
      </c>
      <c r="P2578" s="6">
        <f t="shared" si="162"/>
        <v>0</v>
      </c>
      <c r="Q2578" s="6" t="s">
        <v>8335</v>
      </c>
      <c r="R2578" s="6" t="s">
        <v>8336</v>
      </c>
      <c r="S2578" s="23">
        <v>1428707647</v>
      </c>
      <c r="T2578" s="18">
        <f t="shared" si="163"/>
        <v>42104.759803240733</v>
      </c>
      <c r="U2578" s="23">
        <v>1424823247</v>
      </c>
      <c r="V2578" s="18">
        <f t="shared" si="164"/>
        <v>42059.801469907405</v>
      </c>
      <c r="W2578" s="18"/>
    </row>
    <row r="2579" spans="1:2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0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161"/>
        <v>0</v>
      </c>
      <c r="P2579" s="6">
        <f t="shared" si="162"/>
        <v>0</v>
      </c>
      <c r="Q2579" s="6" t="s">
        <v>8335</v>
      </c>
      <c r="R2579" s="6" t="s">
        <v>8336</v>
      </c>
      <c r="S2579" s="23">
        <v>1407181297</v>
      </c>
      <c r="T2579" s="18">
        <f t="shared" si="163"/>
        <v>41855.612233796295</v>
      </c>
      <c r="U2579" s="23">
        <v>1405021297</v>
      </c>
      <c r="V2579" s="18">
        <f t="shared" si="164"/>
        <v>41830.612233796295</v>
      </c>
      <c r="W2579" s="18"/>
    </row>
    <row r="2580" spans="1:2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161"/>
        <v>0</v>
      </c>
      <c r="P2580" s="6">
        <f t="shared" si="162"/>
        <v>0</v>
      </c>
      <c r="Q2580" s="6" t="s">
        <v>8335</v>
      </c>
      <c r="R2580" s="6" t="s">
        <v>8336</v>
      </c>
      <c r="S2580" s="23">
        <v>1444410000</v>
      </c>
      <c r="T2580" s="18">
        <f t="shared" si="163"/>
        <v>42286.499999999993</v>
      </c>
      <c r="U2580" s="23">
        <v>1440203579</v>
      </c>
      <c r="V2580" s="18">
        <f t="shared" si="164"/>
        <v>42237.814571759256</v>
      </c>
      <c r="W2580" s="18"/>
    </row>
    <row r="2581" spans="1:2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0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161"/>
        <v>1.3849999999999999E-3</v>
      </c>
      <c r="P2581" s="6">
        <f t="shared" si="162"/>
        <v>23.083333333333332</v>
      </c>
      <c r="Q2581" s="6" t="s">
        <v>8335</v>
      </c>
      <c r="R2581" s="6" t="s">
        <v>8336</v>
      </c>
      <c r="S2581" s="23">
        <v>1410810903</v>
      </c>
      <c r="T2581" s="18">
        <f t="shared" si="163"/>
        <v>41897.621562499997</v>
      </c>
      <c r="U2581" s="23">
        <v>1405626903</v>
      </c>
      <c r="V2581" s="18">
        <f t="shared" si="164"/>
        <v>41837.621562499997</v>
      </c>
      <c r="W2581" s="18"/>
    </row>
    <row r="2582" spans="1:2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0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161"/>
        <v>6.0000000000000001E-3</v>
      </c>
      <c r="P2582" s="6">
        <f t="shared" si="162"/>
        <v>25.5</v>
      </c>
      <c r="Q2582" s="6" t="s">
        <v>8335</v>
      </c>
      <c r="R2582" s="6" t="s">
        <v>8336</v>
      </c>
      <c r="S2582" s="23">
        <v>1431745200</v>
      </c>
      <c r="T2582" s="18">
        <f t="shared" si="163"/>
        <v>42139.916666666664</v>
      </c>
      <c r="U2582" s="23">
        <v>1429170603</v>
      </c>
      <c r="V2582" s="18">
        <f t="shared" si="164"/>
        <v>42110.118090277778</v>
      </c>
      <c r="W2582" s="18"/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161"/>
        <v>0.106</v>
      </c>
      <c r="P2583" s="6">
        <f t="shared" si="162"/>
        <v>48.18181818181818</v>
      </c>
      <c r="Q2583" s="6" t="s">
        <v>8335</v>
      </c>
      <c r="R2583" s="6" t="s">
        <v>8336</v>
      </c>
      <c r="S2583" s="23">
        <v>1447689898</v>
      </c>
      <c r="T2583" s="18">
        <f t="shared" si="163"/>
        <v>42324.461782407401</v>
      </c>
      <c r="U2583" s="23">
        <v>1445094298</v>
      </c>
      <c r="V2583" s="18">
        <f t="shared" si="164"/>
        <v>42294.420115740737</v>
      </c>
      <c r="W2583" s="18"/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161"/>
        <v>1.1111111111111112E-5</v>
      </c>
      <c r="P2584" s="6">
        <f t="shared" si="162"/>
        <v>1</v>
      </c>
      <c r="Q2584" s="6" t="s">
        <v>8335</v>
      </c>
      <c r="R2584" s="6" t="s">
        <v>8336</v>
      </c>
      <c r="S2584" s="23">
        <v>1477784634</v>
      </c>
      <c r="T2584" s="18">
        <f t="shared" si="163"/>
        <v>42672.780486111107</v>
      </c>
      <c r="U2584" s="23">
        <v>1475192634</v>
      </c>
      <c r="V2584" s="18">
        <f t="shared" si="164"/>
        <v>42642.780486111107</v>
      </c>
      <c r="W2584" s="18"/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161"/>
        <v>5.0000000000000001E-3</v>
      </c>
      <c r="P2585" s="6">
        <f t="shared" si="162"/>
        <v>1</v>
      </c>
      <c r="Q2585" s="6" t="s">
        <v>8335</v>
      </c>
      <c r="R2585" s="6" t="s">
        <v>8336</v>
      </c>
      <c r="S2585" s="23">
        <v>1426526880</v>
      </c>
      <c r="T2585" s="18">
        <f t="shared" si="163"/>
        <v>42079.519444444442</v>
      </c>
      <c r="U2585" s="23">
        <v>1421346480</v>
      </c>
      <c r="V2585" s="18">
        <f t="shared" si="164"/>
        <v>42019.561111111114</v>
      </c>
      <c r="W2585" s="18"/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161"/>
        <v>0</v>
      </c>
      <c r="P2586" s="6">
        <f t="shared" si="162"/>
        <v>0</v>
      </c>
      <c r="Q2586" s="6" t="s">
        <v>8335</v>
      </c>
      <c r="R2586" s="6" t="s">
        <v>8336</v>
      </c>
      <c r="S2586" s="23">
        <v>1434341369</v>
      </c>
      <c r="T2586" s="18">
        <f t="shared" si="163"/>
        <v>42169.964918981474</v>
      </c>
      <c r="U2586" s="23">
        <v>1431749369</v>
      </c>
      <c r="V2586" s="18">
        <f t="shared" si="164"/>
        <v>42139.964918981474</v>
      </c>
      <c r="W2586" s="18"/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161"/>
        <v>1.6666666666666668E-3</v>
      </c>
      <c r="P2587" s="6">
        <f t="shared" si="162"/>
        <v>50</v>
      </c>
      <c r="Q2587" s="6" t="s">
        <v>8335</v>
      </c>
      <c r="R2587" s="6" t="s">
        <v>8336</v>
      </c>
      <c r="S2587" s="23">
        <v>1404601632</v>
      </c>
      <c r="T2587" s="18">
        <f t="shared" si="163"/>
        <v>41825.754999999997</v>
      </c>
      <c r="U2587" s="23">
        <v>1402009632</v>
      </c>
      <c r="V2587" s="18">
        <f t="shared" si="164"/>
        <v>41795.754999999997</v>
      </c>
      <c r="W2587" s="18"/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161"/>
        <v>1.6666666666666668E-3</v>
      </c>
      <c r="P2588" s="6">
        <f t="shared" si="162"/>
        <v>5</v>
      </c>
      <c r="Q2588" s="6" t="s">
        <v>8335</v>
      </c>
      <c r="R2588" s="6" t="s">
        <v>8336</v>
      </c>
      <c r="S2588" s="23">
        <v>1451030136</v>
      </c>
      <c r="T2588" s="18">
        <f t="shared" si="163"/>
        <v>42363.121944444443</v>
      </c>
      <c r="U2588" s="23">
        <v>1448438136</v>
      </c>
      <c r="V2588" s="18">
        <f t="shared" si="164"/>
        <v>42333.121944444443</v>
      </c>
      <c r="W2588" s="18"/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161"/>
        <v>2.4340000000000001E-2</v>
      </c>
      <c r="P2589" s="6">
        <f t="shared" si="162"/>
        <v>202.83333333333334</v>
      </c>
      <c r="Q2589" s="6" t="s">
        <v>8335</v>
      </c>
      <c r="R2589" s="6" t="s">
        <v>8336</v>
      </c>
      <c r="S2589" s="23">
        <v>1451491953</v>
      </c>
      <c r="T2589" s="18">
        <f t="shared" si="163"/>
        <v>42368.467048611106</v>
      </c>
      <c r="U2589" s="23">
        <v>1448899953</v>
      </c>
      <c r="V2589" s="18">
        <f t="shared" si="164"/>
        <v>42338.467048611106</v>
      </c>
      <c r="W2589" s="18"/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161"/>
        <v>3.8833333333333331E-2</v>
      </c>
      <c r="P2590" s="6">
        <f t="shared" si="162"/>
        <v>29.125</v>
      </c>
      <c r="Q2590" s="6" t="s">
        <v>8335</v>
      </c>
      <c r="R2590" s="6" t="s">
        <v>8336</v>
      </c>
      <c r="S2590" s="23">
        <v>1427807640</v>
      </c>
      <c r="T2590" s="18">
        <f t="shared" si="163"/>
        <v>42094.343055555553</v>
      </c>
      <c r="U2590" s="23">
        <v>1423325626</v>
      </c>
      <c r="V2590" s="18">
        <f t="shared" si="164"/>
        <v>42042.467893518515</v>
      </c>
      <c r="W2590" s="18"/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161"/>
        <v>1E-4</v>
      </c>
      <c r="P2591" s="6">
        <f t="shared" si="162"/>
        <v>5</v>
      </c>
      <c r="Q2591" s="6" t="s">
        <v>8335</v>
      </c>
      <c r="R2591" s="6" t="s">
        <v>8336</v>
      </c>
      <c r="S2591" s="23">
        <v>1458733927</v>
      </c>
      <c r="T2591" s="18">
        <f t="shared" si="163"/>
        <v>42452.286192129628</v>
      </c>
      <c r="U2591" s="23">
        <v>1456145527</v>
      </c>
      <c r="V2591" s="18">
        <f t="shared" si="164"/>
        <v>42422.327858796292</v>
      </c>
      <c r="W2591" s="18"/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161"/>
        <v>0</v>
      </c>
      <c r="P2592" s="6">
        <f t="shared" si="162"/>
        <v>0</v>
      </c>
      <c r="Q2592" s="6" t="s">
        <v>8335</v>
      </c>
      <c r="R2592" s="6" t="s">
        <v>8336</v>
      </c>
      <c r="S2592" s="23">
        <v>1453817297</v>
      </c>
      <c r="T2592" s="18">
        <f t="shared" si="163"/>
        <v>42395.380752314813</v>
      </c>
      <c r="U2592" s="23">
        <v>1453212497</v>
      </c>
      <c r="V2592" s="18">
        <f t="shared" si="164"/>
        <v>42388.380752314813</v>
      </c>
      <c r="W2592" s="18"/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161"/>
        <v>1.7333333333333333E-2</v>
      </c>
      <c r="P2593" s="6">
        <f t="shared" si="162"/>
        <v>13</v>
      </c>
      <c r="Q2593" s="6" t="s">
        <v>8335</v>
      </c>
      <c r="R2593" s="6" t="s">
        <v>8336</v>
      </c>
      <c r="S2593" s="23">
        <v>1457901924</v>
      </c>
      <c r="T2593" s="18">
        <f t="shared" si="163"/>
        <v>42442.656527777777</v>
      </c>
      <c r="U2593" s="23">
        <v>1452721524</v>
      </c>
      <c r="V2593" s="18">
        <f t="shared" si="164"/>
        <v>42382.698194444441</v>
      </c>
      <c r="W2593" s="18"/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161"/>
        <v>1.6666666666666668E-3</v>
      </c>
      <c r="P2594" s="6">
        <f t="shared" si="162"/>
        <v>50</v>
      </c>
      <c r="Q2594" s="6" t="s">
        <v>8335</v>
      </c>
      <c r="R2594" s="6" t="s">
        <v>8336</v>
      </c>
      <c r="S2594" s="23">
        <v>1412536421</v>
      </c>
      <c r="T2594" s="18">
        <f t="shared" si="163"/>
        <v>41917.592835648145</v>
      </c>
      <c r="U2594" s="23">
        <v>1409944421</v>
      </c>
      <c r="V2594" s="18">
        <f t="shared" si="164"/>
        <v>41887.592835648145</v>
      </c>
      <c r="W2594" s="18"/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161"/>
        <v>0</v>
      </c>
      <c r="P2595" s="6">
        <f t="shared" si="162"/>
        <v>0</v>
      </c>
      <c r="Q2595" s="6" t="s">
        <v>8335</v>
      </c>
      <c r="R2595" s="6" t="s">
        <v>8336</v>
      </c>
      <c r="S2595" s="23">
        <v>1429993026</v>
      </c>
      <c r="T2595" s="18">
        <f t="shared" si="163"/>
        <v>42119.636874999997</v>
      </c>
      <c r="U2595" s="23">
        <v>1427401026</v>
      </c>
      <c r="V2595" s="18">
        <f t="shared" si="164"/>
        <v>42089.636874999997</v>
      </c>
      <c r="W2595" s="18"/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161"/>
        <v>1.2500000000000001E-5</v>
      </c>
      <c r="P2596" s="6">
        <f t="shared" si="162"/>
        <v>1</v>
      </c>
      <c r="Q2596" s="6" t="s">
        <v>8335</v>
      </c>
      <c r="R2596" s="6" t="s">
        <v>8336</v>
      </c>
      <c r="S2596" s="23">
        <v>1407453228</v>
      </c>
      <c r="T2596" s="18">
        <f t="shared" si="163"/>
        <v>41858.759583333333</v>
      </c>
      <c r="U2596" s="23">
        <v>1404861228</v>
      </c>
      <c r="V2596" s="18">
        <f t="shared" si="164"/>
        <v>41828.759583333333</v>
      </c>
      <c r="W2596" s="18"/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161"/>
        <v>0.12166666666666667</v>
      </c>
      <c r="P2597" s="6">
        <f t="shared" si="162"/>
        <v>96.05263157894737</v>
      </c>
      <c r="Q2597" s="6" t="s">
        <v>8335</v>
      </c>
      <c r="R2597" s="6" t="s">
        <v>8336</v>
      </c>
      <c r="S2597" s="23">
        <v>1487915500</v>
      </c>
      <c r="T2597" s="18">
        <f t="shared" si="163"/>
        <v>42790.035879629628</v>
      </c>
      <c r="U2597" s="23">
        <v>1485323500</v>
      </c>
      <c r="V2597" s="18">
        <f t="shared" si="164"/>
        <v>42760.035879629628</v>
      </c>
      <c r="W2597" s="18"/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161"/>
        <v>0.23588571428571428</v>
      </c>
      <c r="P2598" s="6">
        <f t="shared" si="162"/>
        <v>305.77777777777777</v>
      </c>
      <c r="Q2598" s="6" t="s">
        <v>8335</v>
      </c>
      <c r="R2598" s="6" t="s">
        <v>8336</v>
      </c>
      <c r="S2598" s="23">
        <v>1407427009</v>
      </c>
      <c r="T2598" s="18">
        <f t="shared" si="163"/>
        <v>41858.45612268518</v>
      </c>
      <c r="U2598" s="23">
        <v>1404835009</v>
      </c>
      <c r="V2598" s="18">
        <f t="shared" si="164"/>
        <v>41828.45612268518</v>
      </c>
      <c r="W2598" s="18"/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161"/>
        <v>5.6666666666666664E-2</v>
      </c>
      <c r="P2599" s="6">
        <f t="shared" si="162"/>
        <v>12.142857142857142</v>
      </c>
      <c r="Q2599" s="6" t="s">
        <v>8335</v>
      </c>
      <c r="R2599" s="6" t="s">
        <v>8336</v>
      </c>
      <c r="S2599" s="23">
        <v>1466323917</v>
      </c>
      <c r="T2599" s="18">
        <f t="shared" si="163"/>
        <v>42540.133298611108</v>
      </c>
      <c r="U2599" s="23">
        <v>1463731917</v>
      </c>
      <c r="V2599" s="18">
        <f t="shared" si="164"/>
        <v>42510.133298611108</v>
      </c>
      <c r="W2599" s="18"/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161"/>
        <v>0.39</v>
      </c>
      <c r="P2600" s="6">
        <f t="shared" si="162"/>
        <v>83.571428571428569</v>
      </c>
      <c r="Q2600" s="6" t="s">
        <v>8335</v>
      </c>
      <c r="R2600" s="6" t="s">
        <v>8336</v>
      </c>
      <c r="S2600" s="23">
        <v>1443039001</v>
      </c>
      <c r="T2600" s="18">
        <f t="shared" si="163"/>
        <v>42270.631956018515</v>
      </c>
      <c r="U2600" s="23">
        <v>1440447001</v>
      </c>
      <c r="V2600" s="18">
        <f t="shared" si="164"/>
        <v>42240.631956018515</v>
      </c>
      <c r="W2600" s="18"/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161"/>
        <v>9.9546510341776348E-3</v>
      </c>
      <c r="P2601" s="6">
        <f t="shared" si="162"/>
        <v>18</v>
      </c>
      <c r="Q2601" s="6" t="s">
        <v>8335</v>
      </c>
      <c r="R2601" s="6" t="s">
        <v>8336</v>
      </c>
      <c r="S2601" s="23">
        <v>1407089147</v>
      </c>
      <c r="T2601" s="18">
        <f t="shared" si="163"/>
        <v>41854.545682870368</v>
      </c>
      <c r="U2601" s="23">
        <v>1403201147</v>
      </c>
      <c r="V2601" s="18">
        <f t="shared" si="164"/>
        <v>41809.545682870368</v>
      </c>
      <c r="W2601" s="18"/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161"/>
        <v>6.9320000000000007E-2</v>
      </c>
      <c r="P2602" s="6">
        <f t="shared" si="162"/>
        <v>115.53333333333333</v>
      </c>
      <c r="Q2602" s="6" t="s">
        <v>8335</v>
      </c>
      <c r="R2602" s="6" t="s">
        <v>8336</v>
      </c>
      <c r="S2602" s="23">
        <v>1458938200</v>
      </c>
      <c r="T2602" s="18">
        <f t="shared" si="163"/>
        <v>42454.650462962956</v>
      </c>
      <c r="U2602" s="23">
        <v>1453757800</v>
      </c>
      <c r="V2602" s="18">
        <f t="shared" si="164"/>
        <v>42394.692129629628</v>
      </c>
      <c r="W2602" s="18"/>
    </row>
    <row r="2603" spans="1:2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0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161"/>
        <v>6.6139999999999999</v>
      </c>
      <c r="P2603" s="6">
        <f t="shared" si="162"/>
        <v>21.900662251655628</v>
      </c>
      <c r="Q2603" s="6" t="s">
        <v>8318</v>
      </c>
      <c r="R2603" s="6" t="s">
        <v>8354</v>
      </c>
      <c r="S2603" s="23">
        <v>1347508740</v>
      </c>
      <c r="T2603" s="18">
        <f t="shared" si="163"/>
        <v>41164.957638888889</v>
      </c>
      <c r="U2603" s="23">
        <v>1346276349</v>
      </c>
      <c r="V2603" s="18">
        <f t="shared" si="164"/>
        <v>41150.693854166668</v>
      </c>
      <c r="W2603" s="18"/>
    </row>
    <row r="2604" spans="1:2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0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161"/>
        <v>3.2609166666666667</v>
      </c>
      <c r="P2604" s="6">
        <f t="shared" si="162"/>
        <v>80.022494887525568</v>
      </c>
      <c r="Q2604" s="6" t="s">
        <v>8318</v>
      </c>
      <c r="R2604" s="6" t="s">
        <v>8354</v>
      </c>
      <c r="S2604" s="23">
        <v>1415827200</v>
      </c>
      <c r="T2604" s="18">
        <f t="shared" si="163"/>
        <v>41955.680555555555</v>
      </c>
      <c r="U2604" s="23">
        <v>1412358968</v>
      </c>
      <c r="V2604" s="18">
        <f t="shared" si="164"/>
        <v>41915.538981481477</v>
      </c>
      <c r="W2604" s="18"/>
    </row>
    <row r="2605" spans="1:2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0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161"/>
        <v>1.0148571428571429</v>
      </c>
      <c r="P2605" s="6">
        <f t="shared" si="162"/>
        <v>35.520000000000003</v>
      </c>
      <c r="Q2605" s="6" t="s">
        <v>8318</v>
      </c>
      <c r="R2605" s="6" t="s">
        <v>8354</v>
      </c>
      <c r="S2605" s="23">
        <v>1387835654</v>
      </c>
      <c r="T2605" s="18">
        <f t="shared" si="163"/>
        <v>41631.704328703701</v>
      </c>
      <c r="U2605" s="23">
        <v>1386626054</v>
      </c>
      <c r="V2605" s="18">
        <f t="shared" si="164"/>
        <v>41617.704328703701</v>
      </c>
      <c r="W2605" s="18"/>
    </row>
    <row r="2606" spans="1:2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0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161"/>
        <v>1.0421799999999999</v>
      </c>
      <c r="P2606" s="6">
        <f t="shared" si="162"/>
        <v>64.933333333333323</v>
      </c>
      <c r="Q2606" s="6" t="s">
        <v>8318</v>
      </c>
      <c r="R2606" s="6" t="s">
        <v>8354</v>
      </c>
      <c r="S2606" s="23">
        <v>1335662023</v>
      </c>
      <c r="T2606" s="18">
        <f t="shared" si="163"/>
        <v>41027.842858796292</v>
      </c>
      <c r="U2606" s="23">
        <v>1333070023</v>
      </c>
      <c r="V2606" s="18">
        <f t="shared" si="164"/>
        <v>40997.842858796292</v>
      </c>
      <c r="W2606" s="18"/>
    </row>
    <row r="2607" spans="1:2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0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161"/>
        <v>1.0742157000000001</v>
      </c>
      <c r="P2607" s="6">
        <f t="shared" si="162"/>
        <v>60.965703745743475</v>
      </c>
      <c r="Q2607" s="6" t="s">
        <v>8318</v>
      </c>
      <c r="R2607" s="6" t="s">
        <v>8354</v>
      </c>
      <c r="S2607" s="23">
        <v>1466168390</v>
      </c>
      <c r="T2607" s="18">
        <f t="shared" si="163"/>
        <v>42538.33321759259</v>
      </c>
      <c r="U2607" s="23">
        <v>1463576390</v>
      </c>
      <c r="V2607" s="18">
        <f t="shared" si="164"/>
        <v>42508.33321759259</v>
      </c>
      <c r="W2607" s="18"/>
    </row>
    <row r="2608" spans="1:2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0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161"/>
        <v>1.1005454545454545</v>
      </c>
      <c r="P2608" s="6">
        <f t="shared" si="162"/>
        <v>31.444155844155844</v>
      </c>
      <c r="Q2608" s="6" t="s">
        <v>8318</v>
      </c>
      <c r="R2608" s="6" t="s">
        <v>8354</v>
      </c>
      <c r="S2608" s="23">
        <v>1398791182</v>
      </c>
      <c r="T2608" s="18">
        <f t="shared" si="163"/>
        <v>41758.504421296289</v>
      </c>
      <c r="U2608" s="23">
        <v>1396026382</v>
      </c>
      <c r="V2608" s="18">
        <f t="shared" si="164"/>
        <v>41726.504421296289</v>
      </c>
      <c r="W2608" s="18"/>
    </row>
    <row r="2609" spans="1:2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0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161"/>
        <v>4.077</v>
      </c>
      <c r="P2609" s="6">
        <f t="shared" si="162"/>
        <v>81.949748743718587</v>
      </c>
      <c r="Q2609" s="6" t="s">
        <v>8318</v>
      </c>
      <c r="R2609" s="6" t="s">
        <v>8354</v>
      </c>
      <c r="S2609" s="23">
        <v>1439344800</v>
      </c>
      <c r="T2609" s="18">
        <f t="shared" si="163"/>
        <v>42227.874999999993</v>
      </c>
      <c r="U2609" s="23">
        <v>1435611572</v>
      </c>
      <c r="V2609" s="18">
        <f t="shared" si="164"/>
        <v>42184.666342592587</v>
      </c>
      <c r="W2609" s="18"/>
    </row>
    <row r="2610" spans="1:2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161"/>
        <v>2.2392500000000002</v>
      </c>
      <c r="P2610" s="6">
        <f t="shared" si="162"/>
        <v>58.92763157894737</v>
      </c>
      <c r="Q2610" s="6" t="s">
        <v>8318</v>
      </c>
      <c r="R2610" s="6" t="s">
        <v>8354</v>
      </c>
      <c r="S2610" s="23">
        <v>1489536000</v>
      </c>
      <c r="T2610" s="18">
        <f t="shared" si="163"/>
        <v>42808.791666666664</v>
      </c>
      <c r="U2610" s="23">
        <v>1485976468</v>
      </c>
      <c r="V2610" s="18">
        <f t="shared" si="164"/>
        <v>42767.593379629623</v>
      </c>
      <c r="W2610" s="18"/>
    </row>
    <row r="2611" spans="1:2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0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161"/>
        <v>3.038011142857143</v>
      </c>
      <c r="P2611" s="6">
        <f t="shared" si="162"/>
        <v>157.29347633136095</v>
      </c>
      <c r="Q2611" s="6" t="s">
        <v>8318</v>
      </c>
      <c r="R2611" s="6" t="s">
        <v>8354</v>
      </c>
      <c r="S2611" s="23">
        <v>1342330951</v>
      </c>
      <c r="T2611" s="18">
        <f t="shared" si="163"/>
        <v>41105.02952546296</v>
      </c>
      <c r="U2611" s="23">
        <v>1339738951</v>
      </c>
      <c r="V2611" s="18">
        <f t="shared" si="164"/>
        <v>41075.02952546296</v>
      </c>
      <c r="W2611" s="18"/>
    </row>
    <row r="2612" spans="1:2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0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161"/>
        <v>1.4132510432681749</v>
      </c>
      <c r="P2612" s="6">
        <f t="shared" si="162"/>
        <v>55.758509532062391</v>
      </c>
      <c r="Q2612" s="6" t="s">
        <v>8318</v>
      </c>
      <c r="R2612" s="6" t="s">
        <v>8354</v>
      </c>
      <c r="S2612" s="23">
        <v>1471849140</v>
      </c>
      <c r="T2612" s="18">
        <f t="shared" si="163"/>
        <v>42604.082638888889</v>
      </c>
      <c r="U2612" s="23">
        <v>1468444125</v>
      </c>
      <c r="V2612" s="18">
        <f t="shared" si="164"/>
        <v>42564.672743055555</v>
      </c>
      <c r="W2612" s="18"/>
    </row>
    <row r="2613" spans="1:2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0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161"/>
        <v>27.906363636363636</v>
      </c>
      <c r="P2613" s="6">
        <f t="shared" si="162"/>
        <v>83.802893802893806</v>
      </c>
      <c r="Q2613" s="6" t="s">
        <v>8318</v>
      </c>
      <c r="R2613" s="6" t="s">
        <v>8354</v>
      </c>
      <c r="S2613" s="23">
        <v>1483397940</v>
      </c>
      <c r="T2613" s="18">
        <f t="shared" si="163"/>
        <v>42737.749305555553</v>
      </c>
      <c r="U2613" s="23">
        <v>1480493014</v>
      </c>
      <c r="V2613" s="18">
        <f t="shared" si="164"/>
        <v>42704.127476851849</v>
      </c>
      <c r="W2613" s="18"/>
    </row>
    <row r="2614" spans="1:2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0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161"/>
        <v>1.7176130000000001</v>
      </c>
      <c r="P2614" s="6">
        <f t="shared" si="162"/>
        <v>58.422210884353746</v>
      </c>
      <c r="Q2614" s="6" t="s">
        <v>8318</v>
      </c>
      <c r="R2614" s="6" t="s">
        <v>8354</v>
      </c>
      <c r="S2614" s="23">
        <v>1420773970</v>
      </c>
      <c r="T2614" s="18">
        <f t="shared" si="163"/>
        <v>42012.934837962959</v>
      </c>
      <c r="U2614" s="23">
        <v>1418095570</v>
      </c>
      <c r="V2614" s="18">
        <f t="shared" si="164"/>
        <v>41981.934837962959</v>
      </c>
      <c r="W2614" s="18"/>
    </row>
    <row r="2615" spans="1:2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0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161"/>
        <v>1.0101333333333333</v>
      </c>
      <c r="P2615" s="6">
        <f t="shared" si="162"/>
        <v>270.57142857142856</v>
      </c>
      <c r="Q2615" s="6" t="s">
        <v>8318</v>
      </c>
      <c r="R2615" s="6" t="s">
        <v>8354</v>
      </c>
      <c r="S2615" s="23">
        <v>1348256294</v>
      </c>
      <c r="T2615" s="18">
        <f t="shared" si="163"/>
        <v>41173.609884259255</v>
      </c>
      <c r="U2615" s="23">
        <v>1345664294</v>
      </c>
      <c r="V2615" s="18">
        <f t="shared" si="164"/>
        <v>41143.609884259255</v>
      </c>
      <c r="W2615" s="18"/>
    </row>
    <row r="2616" spans="1:2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0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161"/>
        <v>1.02</v>
      </c>
      <c r="P2616" s="6">
        <f t="shared" si="162"/>
        <v>107.1</v>
      </c>
      <c r="Q2616" s="6" t="s">
        <v>8318</v>
      </c>
      <c r="R2616" s="6" t="s">
        <v>8354</v>
      </c>
      <c r="S2616" s="23">
        <v>1398834000</v>
      </c>
      <c r="T2616" s="18">
        <f t="shared" si="163"/>
        <v>41759</v>
      </c>
      <c r="U2616" s="23">
        <v>1396371612</v>
      </c>
      <c r="V2616" s="18">
        <f t="shared" si="164"/>
        <v>41730.500138888885</v>
      </c>
      <c r="W2616" s="18"/>
    </row>
    <row r="2617" spans="1:2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0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161"/>
        <v>1.6976511744127936</v>
      </c>
      <c r="P2617" s="6">
        <f t="shared" si="162"/>
        <v>47.180555555555557</v>
      </c>
      <c r="Q2617" s="6" t="s">
        <v>8318</v>
      </c>
      <c r="R2617" s="6" t="s">
        <v>8354</v>
      </c>
      <c r="S2617" s="23">
        <v>1462017600</v>
      </c>
      <c r="T2617" s="18">
        <f t="shared" si="163"/>
        <v>42490.291666666664</v>
      </c>
      <c r="U2617" s="23">
        <v>1458820564</v>
      </c>
      <c r="V2617" s="18">
        <f t="shared" si="164"/>
        <v>42453.288935185185</v>
      </c>
      <c r="W2617" s="18"/>
    </row>
    <row r="2618" spans="1:2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0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161"/>
        <v>1.14534</v>
      </c>
      <c r="P2618" s="6">
        <f t="shared" si="162"/>
        <v>120.30882352941177</v>
      </c>
      <c r="Q2618" s="6" t="s">
        <v>8318</v>
      </c>
      <c r="R2618" s="6" t="s">
        <v>8354</v>
      </c>
      <c r="S2618" s="23">
        <v>1440546729</v>
      </c>
      <c r="T2618" s="18">
        <f t="shared" si="163"/>
        <v>42241.786215277774</v>
      </c>
      <c r="U2618" s="23">
        <v>1437954729</v>
      </c>
      <c r="V2618" s="18">
        <f t="shared" si="164"/>
        <v>42211.786215277774</v>
      </c>
      <c r="W2618" s="18"/>
    </row>
    <row r="2619" spans="1:2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0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161"/>
        <v>8.7759999999999998</v>
      </c>
      <c r="P2619" s="6">
        <f t="shared" si="162"/>
        <v>27.59748427672956</v>
      </c>
      <c r="Q2619" s="6" t="s">
        <v>8318</v>
      </c>
      <c r="R2619" s="6" t="s">
        <v>8354</v>
      </c>
      <c r="S2619" s="23">
        <v>1413838751</v>
      </c>
      <c r="T2619" s="18">
        <f t="shared" si="163"/>
        <v>41932.666099537033</v>
      </c>
      <c r="U2619" s="23">
        <v>1411246751</v>
      </c>
      <c r="V2619" s="18">
        <f t="shared" si="164"/>
        <v>41902.666099537033</v>
      </c>
      <c r="W2619" s="18"/>
    </row>
    <row r="2620" spans="1:2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161"/>
        <v>1.0538666666666667</v>
      </c>
      <c r="P2620" s="6">
        <f t="shared" si="162"/>
        <v>205.2987012987013</v>
      </c>
      <c r="Q2620" s="6" t="s">
        <v>8318</v>
      </c>
      <c r="R2620" s="6" t="s">
        <v>8354</v>
      </c>
      <c r="S2620" s="23">
        <v>1449000061</v>
      </c>
      <c r="T2620" s="18">
        <f t="shared" si="163"/>
        <v>42339.625706018516</v>
      </c>
      <c r="U2620" s="23">
        <v>1443812461</v>
      </c>
      <c r="V2620" s="18">
        <f t="shared" si="164"/>
        <v>42279.584039351852</v>
      </c>
      <c r="W2620" s="18"/>
    </row>
    <row r="2621" spans="1:2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0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161"/>
        <v>1.8839999999999999</v>
      </c>
      <c r="P2621" s="6">
        <f t="shared" si="162"/>
        <v>35.547169811320757</v>
      </c>
      <c r="Q2621" s="6" t="s">
        <v>8318</v>
      </c>
      <c r="R2621" s="6" t="s">
        <v>8354</v>
      </c>
      <c r="S2621" s="23">
        <v>1445598000</v>
      </c>
      <c r="T2621" s="18">
        <f t="shared" si="163"/>
        <v>42300.249999999993</v>
      </c>
      <c r="U2621" s="23">
        <v>1443302004</v>
      </c>
      <c r="V2621" s="18">
        <f t="shared" si="164"/>
        <v>42273.67597222222</v>
      </c>
      <c r="W2621" s="18"/>
    </row>
    <row r="2622" spans="1:2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0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161"/>
        <v>1.436523076923077</v>
      </c>
      <c r="P2622" s="6">
        <f t="shared" si="162"/>
        <v>74.639488409272587</v>
      </c>
      <c r="Q2622" s="6" t="s">
        <v>8318</v>
      </c>
      <c r="R2622" s="6" t="s">
        <v>8354</v>
      </c>
      <c r="S2622" s="23">
        <v>1444525200</v>
      </c>
      <c r="T2622" s="18">
        <f t="shared" si="163"/>
        <v>42287.833333333336</v>
      </c>
      <c r="U2622" s="23">
        <v>1441339242</v>
      </c>
      <c r="V2622" s="18">
        <f t="shared" si="164"/>
        <v>42250.958819444444</v>
      </c>
      <c r="W2622" s="18"/>
    </row>
    <row r="2623" spans="1:2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0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161"/>
        <v>1.4588000000000001</v>
      </c>
      <c r="P2623" s="6">
        <f t="shared" si="162"/>
        <v>47.058064516129029</v>
      </c>
      <c r="Q2623" s="6" t="s">
        <v>8318</v>
      </c>
      <c r="R2623" s="6" t="s">
        <v>8354</v>
      </c>
      <c r="S2623" s="23">
        <v>1432230988</v>
      </c>
      <c r="T2623" s="18">
        <f t="shared" si="163"/>
        <v>42145.539212962962</v>
      </c>
      <c r="U2623" s="23">
        <v>1429638988</v>
      </c>
      <c r="V2623" s="18">
        <f t="shared" si="164"/>
        <v>42115.539212962962</v>
      </c>
      <c r="W2623" s="18"/>
    </row>
    <row r="2624" spans="1:2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0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161"/>
        <v>1.3118399999999999</v>
      </c>
      <c r="P2624" s="6">
        <f t="shared" si="162"/>
        <v>26.591351351351353</v>
      </c>
      <c r="Q2624" s="6" t="s">
        <v>8318</v>
      </c>
      <c r="R2624" s="6" t="s">
        <v>8354</v>
      </c>
      <c r="S2624" s="23">
        <v>1483120216</v>
      </c>
      <c r="T2624" s="18">
        <f t="shared" si="163"/>
        <v>42734.534907407404</v>
      </c>
      <c r="U2624" s="23">
        <v>1479232216</v>
      </c>
      <c r="V2624" s="18">
        <f t="shared" si="164"/>
        <v>42689.534907407404</v>
      </c>
      <c r="W2624" s="18"/>
    </row>
    <row r="2625" spans="1:2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0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161"/>
        <v>1.1399999999999999</v>
      </c>
      <c r="P2625" s="6">
        <f t="shared" si="162"/>
        <v>36.774193548387096</v>
      </c>
      <c r="Q2625" s="6" t="s">
        <v>8318</v>
      </c>
      <c r="R2625" s="6" t="s">
        <v>8354</v>
      </c>
      <c r="S2625" s="23">
        <v>1480658966</v>
      </c>
      <c r="T2625" s="18">
        <f t="shared" si="163"/>
        <v>42706.048217592594</v>
      </c>
      <c r="U2625" s="23">
        <v>1479449366</v>
      </c>
      <c r="V2625" s="18">
        <f t="shared" si="164"/>
        <v>42692.048217592594</v>
      </c>
      <c r="W2625" s="18"/>
    </row>
    <row r="2626" spans="1:2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0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si="161"/>
        <v>13.794206249999998</v>
      </c>
      <c r="P2626" s="6">
        <f t="shared" si="162"/>
        <v>31.820544982698959</v>
      </c>
      <c r="Q2626" s="6" t="s">
        <v>8318</v>
      </c>
      <c r="R2626" s="6" t="s">
        <v>8354</v>
      </c>
      <c r="S2626" s="23">
        <v>1347530822</v>
      </c>
      <c r="T2626" s="18">
        <f t="shared" si="163"/>
        <v>41165.213217592587</v>
      </c>
      <c r="U2626" s="23">
        <v>1345716422</v>
      </c>
      <c r="V2626" s="18">
        <f t="shared" si="164"/>
        <v>41144.213217592587</v>
      </c>
      <c r="W2626" s="18"/>
    </row>
    <row r="2627" spans="1:2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0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ref="O2627:O2690" si="165">E2627/D2627</f>
        <v>9.56</v>
      </c>
      <c r="P2627" s="6">
        <f t="shared" ref="P2627:P2690" si="166">IFERROR(E2627/L2627,0)</f>
        <v>27.576923076923077</v>
      </c>
      <c r="Q2627" s="6" t="s">
        <v>8318</v>
      </c>
      <c r="R2627" s="6" t="s">
        <v>8354</v>
      </c>
      <c r="S2627" s="23">
        <v>1478723208</v>
      </c>
      <c r="T2627" s="18">
        <f t="shared" ref="T2627:T2690" si="167">(S2627/86400)+25569+(-5/24)</f>
        <v>42683.643611111103</v>
      </c>
      <c r="U2627" s="23">
        <v>1476559608</v>
      </c>
      <c r="V2627" s="18">
        <f t="shared" ref="V2627:V2690" si="168">(U2627/86400)+25569+(-5/24)</f>
        <v>42658.601944444446</v>
      </c>
      <c r="W2627" s="18"/>
    </row>
    <row r="2628" spans="1:2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0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165"/>
        <v>1.1200000000000001</v>
      </c>
      <c r="P2628" s="6">
        <f t="shared" si="166"/>
        <v>56</v>
      </c>
      <c r="Q2628" s="6" t="s">
        <v>8318</v>
      </c>
      <c r="R2628" s="6" t="s">
        <v>8354</v>
      </c>
      <c r="S2628" s="23">
        <v>1433343869</v>
      </c>
      <c r="T2628" s="18">
        <f t="shared" si="167"/>
        <v>42158.41978009259</v>
      </c>
      <c r="U2628" s="23">
        <v>1430751869</v>
      </c>
      <c r="V2628" s="18">
        <f t="shared" si="168"/>
        <v>42128.41978009259</v>
      </c>
      <c r="W2628" s="18"/>
    </row>
    <row r="2629" spans="1:2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0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165"/>
        <v>6.4666666666666668</v>
      </c>
      <c r="P2629" s="6">
        <f t="shared" si="166"/>
        <v>21.555555555555557</v>
      </c>
      <c r="Q2629" s="6" t="s">
        <v>8318</v>
      </c>
      <c r="R2629" s="6" t="s">
        <v>8354</v>
      </c>
      <c r="S2629" s="23">
        <v>1448571261</v>
      </c>
      <c r="T2629" s="18">
        <f t="shared" si="167"/>
        <v>42334.662743055553</v>
      </c>
      <c r="U2629" s="23">
        <v>1445975661</v>
      </c>
      <c r="V2629" s="18">
        <f t="shared" si="168"/>
        <v>42304.621076388888</v>
      </c>
      <c r="W2629" s="18"/>
    </row>
    <row r="2630" spans="1:2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165"/>
        <v>1.1036948748510131</v>
      </c>
      <c r="P2630" s="6">
        <f t="shared" si="166"/>
        <v>44.095238095238095</v>
      </c>
      <c r="Q2630" s="6" t="s">
        <v>8318</v>
      </c>
      <c r="R2630" s="6" t="s">
        <v>8354</v>
      </c>
      <c r="S2630" s="23">
        <v>1417389067</v>
      </c>
      <c r="T2630" s="18">
        <f t="shared" si="167"/>
        <v>41973.757719907408</v>
      </c>
      <c r="U2630" s="23">
        <v>1415661067</v>
      </c>
      <c r="V2630" s="18">
        <f t="shared" si="168"/>
        <v>41953.757719907408</v>
      </c>
      <c r="W2630" s="18"/>
    </row>
    <row r="2631" spans="1:2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0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165"/>
        <v>1.2774000000000001</v>
      </c>
      <c r="P2631" s="6">
        <f t="shared" si="166"/>
        <v>63.87</v>
      </c>
      <c r="Q2631" s="6" t="s">
        <v>8318</v>
      </c>
      <c r="R2631" s="6" t="s">
        <v>8354</v>
      </c>
      <c r="S2631" s="23">
        <v>1431608122</v>
      </c>
      <c r="T2631" s="18">
        <f t="shared" si="167"/>
        <v>42138.330115740733</v>
      </c>
      <c r="U2631" s="23">
        <v>1429016122</v>
      </c>
      <c r="V2631" s="18">
        <f t="shared" si="168"/>
        <v>42108.330115740733</v>
      </c>
      <c r="W2631" s="18"/>
    </row>
    <row r="2632" spans="1:2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0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165"/>
        <v>1.579</v>
      </c>
      <c r="P2632" s="6">
        <f t="shared" si="166"/>
        <v>38.987654320987652</v>
      </c>
      <c r="Q2632" s="6" t="s">
        <v>8318</v>
      </c>
      <c r="R2632" s="6" t="s">
        <v>8354</v>
      </c>
      <c r="S2632" s="23">
        <v>1467280800</v>
      </c>
      <c r="T2632" s="18">
        <f t="shared" si="167"/>
        <v>42551.208333333336</v>
      </c>
      <c r="U2632" s="23">
        <v>1464921112</v>
      </c>
      <c r="V2632" s="18">
        <f t="shared" si="168"/>
        <v>42523.897129629629</v>
      </c>
      <c r="W2632" s="18"/>
    </row>
    <row r="2633" spans="1:2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0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165"/>
        <v>1.1466525000000001</v>
      </c>
      <c r="P2633" s="6">
        <f t="shared" si="166"/>
        <v>80.185489510489504</v>
      </c>
      <c r="Q2633" s="6" t="s">
        <v>8318</v>
      </c>
      <c r="R2633" s="6" t="s">
        <v>8354</v>
      </c>
      <c r="S2633" s="23">
        <v>1440907427</v>
      </c>
      <c r="T2633" s="18">
        <f t="shared" si="167"/>
        <v>42245.960960648146</v>
      </c>
      <c r="U2633" s="23">
        <v>1438488227</v>
      </c>
      <c r="V2633" s="18">
        <f t="shared" si="168"/>
        <v>42217.960960648146</v>
      </c>
      <c r="W2633" s="18"/>
    </row>
    <row r="2634" spans="1:2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0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165"/>
        <v>1.3700934579439252</v>
      </c>
      <c r="P2634" s="6">
        <f t="shared" si="166"/>
        <v>34.904761904761905</v>
      </c>
      <c r="Q2634" s="6" t="s">
        <v>8318</v>
      </c>
      <c r="R2634" s="6" t="s">
        <v>8354</v>
      </c>
      <c r="S2634" s="23">
        <v>1464485339</v>
      </c>
      <c r="T2634" s="18">
        <f t="shared" si="167"/>
        <v>42518.853460648148</v>
      </c>
      <c r="U2634" s="23">
        <v>1462325339</v>
      </c>
      <c r="V2634" s="18">
        <f t="shared" si="168"/>
        <v>42493.853460648148</v>
      </c>
      <c r="W2634" s="18"/>
    </row>
    <row r="2635" spans="1:2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0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165"/>
        <v>3.5461999999999998</v>
      </c>
      <c r="P2635" s="6">
        <f t="shared" si="166"/>
        <v>89.100502512562812</v>
      </c>
      <c r="Q2635" s="6" t="s">
        <v>8318</v>
      </c>
      <c r="R2635" s="6" t="s">
        <v>8354</v>
      </c>
      <c r="S2635" s="23">
        <v>1393542000</v>
      </c>
      <c r="T2635" s="18">
        <f t="shared" si="167"/>
        <v>41697.75</v>
      </c>
      <c r="U2635" s="23">
        <v>1390938332</v>
      </c>
      <c r="V2635" s="18">
        <f t="shared" si="168"/>
        <v>41667.614953703705</v>
      </c>
      <c r="W2635" s="18"/>
    </row>
    <row r="2636" spans="1:2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0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165"/>
        <v>1.0602150537634409</v>
      </c>
      <c r="P2636" s="6">
        <f t="shared" si="166"/>
        <v>39.44</v>
      </c>
      <c r="Q2636" s="6" t="s">
        <v>8318</v>
      </c>
      <c r="R2636" s="6" t="s">
        <v>8354</v>
      </c>
      <c r="S2636" s="23">
        <v>1475163921</v>
      </c>
      <c r="T2636" s="18">
        <f t="shared" si="167"/>
        <v>42642.448159722218</v>
      </c>
      <c r="U2636" s="23">
        <v>1472571921</v>
      </c>
      <c r="V2636" s="18">
        <f t="shared" si="168"/>
        <v>42612.448159722218</v>
      </c>
      <c r="W2636" s="18"/>
    </row>
    <row r="2637" spans="1:2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0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165"/>
        <v>1</v>
      </c>
      <c r="P2637" s="6">
        <f t="shared" si="166"/>
        <v>136.9047619047619</v>
      </c>
      <c r="Q2637" s="6" t="s">
        <v>8318</v>
      </c>
      <c r="R2637" s="6" t="s">
        <v>8354</v>
      </c>
      <c r="S2637" s="23">
        <v>1425937761</v>
      </c>
      <c r="T2637" s="18">
        <f t="shared" si="167"/>
        <v>42072.700937499998</v>
      </c>
      <c r="U2637" s="23">
        <v>1422917361</v>
      </c>
      <c r="V2637" s="18">
        <f t="shared" si="168"/>
        <v>42037.742604166669</v>
      </c>
      <c r="W2637" s="18"/>
    </row>
    <row r="2638" spans="1:2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0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165"/>
        <v>1.873</v>
      </c>
      <c r="P2638" s="6">
        <f t="shared" si="166"/>
        <v>37.46</v>
      </c>
      <c r="Q2638" s="6" t="s">
        <v>8318</v>
      </c>
      <c r="R2638" s="6" t="s">
        <v>8354</v>
      </c>
      <c r="S2638" s="23">
        <v>1476579600</v>
      </c>
      <c r="T2638" s="18">
        <f t="shared" si="167"/>
        <v>42658.833333333336</v>
      </c>
      <c r="U2638" s="23">
        <v>1474641914</v>
      </c>
      <c r="V2638" s="18">
        <f t="shared" si="168"/>
        <v>42636.406412037039</v>
      </c>
      <c r="W2638" s="18"/>
    </row>
    <row r="2639" spans="1:2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0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165"/>
        <v>1.6619999999999999</v>
      </c>
      <c r="P2639" s="6">
        <f t="shared" si="166"/>
        <v>31.96153846153846</v>
      </c>
      <c r="Q2639" s="6" t="s">
        <v>8318</v>
      </c>
      <c r="R2639" s="6" t="s">
        <v>8354</v>
      </c>
      <c r="S2639" s="23">
        <v>1476277875</v>
      </c>
      <c r="T2639" s="18">
        <f t="shared" si="167"/>
        <v>42655.341145833336</v>
      </c>
      <c r="U2639" s="23">
        <v>1474895475</v>
      </c>
      <c r="V2639" s="18">
        <f t="shared" si="168"/>
        <v>42639.341145833336</v>
      </c>
      <c r="W2639" s="18"/>
    </row>
    <row r="2640" spans="1:2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165"/>
        <v>1.0172910662824208</v>
      </c>
      <c r="P2640" s="6">
        <f t="shared" si="166"/>
        <v>25.214285714285715</v>
      </c>
      <c r="Q2640" s="6" t="s">
        <v>8318</v>
      </c>
      <c r="R2640" s="6" t="s">
        <v>8354</v>
      </c>
      <c r="S2640" s="23">
        <v>1421358895</v>
      </c>
      <c r="T2640" s="18">
        <f t="shared" si="167"/>
        <v>42019.70480324074</v>
      </c>
      <c r="U2640" s="23">
        <v>1418766895</v>
      </c>
      <c r="V2640" s="18">
        <f t="shared" si="168"/>
        <v>41989.70480324074</v>
      </c>
      <c r="W2640" s="18"/>
    </row>
    <row r="2641" spans="1:2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0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165"/>
        <v>1.64</v>
      </c>
      <c r="P2641" s="6">
        <f t="shared" si="166"/>
        <v>10.040816326530612</v>
      </c>
      <c r="Q2641" s="6" t="s">
        <v>8318</v>
      </c>
      <c r="R2641" s="6" t="s">
        <v>8354</v>
      </c>
      <c r="S2641" s="23">
        <v>1424378748</v>
      </c>
      <c r="T2641" s="18">
        <f t="shared" si="167"/>
        <v>42054.656805555554</v>
      </c>
      <c r="U2641" s="23">
        <v>1421786748</v>
      </c>
      <c r="V2641" s="18">
        <f t="shared" si="168"/>
        <v>42024.656805555554</v>
      </c>
      <c r="W2641" s="18"/>
    </row>
    <row r="2642" spans="1:2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0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165"/>
        <v>1.0566666666666666</v>
      </c>
      <c r="P2642" s="6">
        <f t="shared" si="166"/>
        <v>45.94202898550725</v>
      </c>
      <c r="Q2642" s="6" t="s">
        <v>8318</v>
      </c>
      <c r="R2642" s="6" t="s">
        <v>8354</v>
      </c>
      <c r="S2642" s="23">
        <v>1433735474</v>
      </c>
      <c r="T2642" s="18">
        <f t="shared" si="167"/>
        <v>42162.952245370368</v>
      </c>
      <c r="U2642" s="23">
        <v>1428551474</v>
      </c>
      <c r="V2642" s="18">
        <f t="shared" si="168"/>
        <v>42102.952245370368</v>
      </c>
      <c r="W2642" s="18"/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165"/>
        <v>0.01</v>
      </c>
      <c r="P2643" s="6">
        <f t="shared" si="166"/>
        <v>15</v>
      </c>
      <c r="Q2643" s="6" t="s">
        <v>8318</v>
      </c>
      <c r="R2643" s="6" t="s">
        <v>8354</v>
      </c>
      <c r="S2643" s="23">
        <v>1410811740</v>
      </c>
      <c r="T2643" s="18">
        <f t="shared" si="167"/>
        <v>41897.631249999999</v>
      </c>
      <c r="U2643" s="23">
        <v>1409341863</v>
      </c>
      <c r="V2643" s="18">
        <f t="shared" si="168"/>
        <v>41880.618784722217</v>
      </c>
      <c r="W2643" s="18"/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165"/>
        <v>0</v>
      </c>
      <c r="P2644" s="6">
        <f t="shared" si="166"/>
        <v>0</v>
      </c>
      <c r="Q2644" s="6" t="s">
        <v>8318</v>
      </c>
      <c r="R2644" s="6" t="s">
        <v>8354</v>
      </c>
      <c r="S2644" s="23">
        <v>1468565820</v>
      </c>
      <c r="T2644" s="18">
        <f t="shared" si="167"/>
        <v>42566.081249999996</v>
      </c>
      <c r="U2644" s="23">
        <v>1465970108</v>
      </c>
      <c r="V2644" s="18">
        <f t="shared" si="168"/>
        <v>42536.03828703703</v>
      </c>
      <c r="W2644" s="18"/>
    </row>
    <row r="2645" spans="1:2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0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165"/>
        <v>0.33559730999999998</v>
      </c>
      <c r="P2645" s="6">
        <f t="shared" si="166"/>
        <v>223.58248500999335</v>
      </c>
      <c r="Q2645" s="6" t="s">
        <v>8318</v>
      </c>
      <c r="R2645" s="6" t="s">
        <v>8354</v>
      </c>
      <c r="S2645" s="23">
        <v>1482307140</v>
      </c>
      <c r="T2645" s="18">
        <f t="shared" si="167"/>
        <v>42725.124305555553</v>
      </c>
      <c r="U2645" s="23">
        <v>1479218315</v>
      </c>
      <c r="V2645" s="18">
        <f t="shared" si="168"/>
        <v>42689.374016203707</v>
      </c>
      <c r="W2645" s="18"/>
    </row>
    <row r="2646" spans="1:2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0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165"/>
        <v>2.053E-2</v>
      </c>
      <c r="P2646" s="6">
        <f t="shared" si="166"/>
        <v>39.480769230769234</v>
      </c>
      <c r="Q2646" s="6" t="s">
        <v>8318</v>
      </c>
      <c r="R2646" s="6" t="s">
        <v>8354</v>
      </c>
      <c r="S2646" s="23">
        <v>1489172435</v>
      </c>
      <c r="T2646" s="18">
        <f t="shared" si="167"/>
        <v>42804.583738425928</v>
      </c>
      <c r="U2646" s="23">
        <v>1486580435</v>
      </c>
      <c r="V2646" s="18">
        <f t="shared" si="168"/>
        <v>42774.583738425928</v>
      </c>
      <c r="W2646" s="18"/>
    </row>
    <row r="2647" spans="1:2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0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165"/>
        <v>0.105</v>
      </c>
      <c r="P2647" s="6">
        <f t="shared" si="166"/>
        <v>91.304347826086953</v>
      </c>
      <c r="Q2647" s="6" t="s">
        <v>8318</v>
      </c>
      <c r="R2647" s="6" t="s">
        <v>8354</v>
      </c>
      <c r="S2647" s="23">
        <v>1415481203</v>
      </c>
      <c r="T2647" s="18">
        <f t="shared" si="167"/>
        <v>41951.675960648143</v>
      </c>
      <c r="U2647" s="23">
        <v>1412885603</v>
      </c>
      <c r="V2647" s="18">
        <f t="shared" si="168"/>
        <v>41921.634293981479</v>
      </c>
      <c r="W2647" s="18"/>
    </row>
    <row r="2648" spans="1:2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0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165"/>
        <v>8.4172839999999999E-2</v>
      </c>
      <c r="P2648" s="6">
        <f t="shared" si="166"/>
        <v>78.666205607476627</v>
      </c>
      <c r="Q2648" s="6" t="s">
        <v>8318</v>
      </c>
      <c r="R2648" s="6" t="s">
        <v>8354</v>
      </c>
      <c r="S2648" s="23">
        <v>1441783869</v>
      </c>
      <c r="T2648" s="18">
        <f t="shared" si="167"/>
        <v>42256.10496527778</v>
      </c>
      <c r="U2648" s="23">
        <v>1439191869</v>
      </c>
      <c r="V2648" s="18">
        <f t="shared" si="168"/>
        <v>42226.10496527778</v>
      </c>
      <c r="W2648" s="18"/>
    </row>
    <row r="2649" spans="1:2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0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165"/>
        <v>1.44E-2</v>
      </c>
      <c r="P2649" s="6">
        <f t="shared" si="166"/>
        <v>12</v>
      </c>
      <c r="Q2649" s="6" t="s">
        <v>8318</v>
      </c>
      <c r="R2649" s="6" t="s">
        <v>8354</v>
      </c>
      <c r="S2649" s="23">
        <v>1439533019</v>
      </c>
      <c r="T2649" s="18">
        <f t="shared" si="167"/>
        <v>42230.053460648145</v>
      </c>
      <c r="U2649" s="23">
        <v>1436941019</v>
      </c>
      <c r="V2649" s="18">
        <f t="shared" si="168"/>
        <v>42200.053460648145</v>
      </c>
      <c r="W2649" s="18"/>
    </row>
    <row r="2650" spans="1:2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165"/>
        <v>8.8333333333333337E-3</v>
      </c>
      <c r="P2650" s="6">
        <f t="shared" si="166"/>
        <v>17.666666666666668</v>
      </c>
      <c r="Q2650" s="6" t="s">
        <v>8318</v>
      </c>
      <c r="R2650" s="6" t="s">
        <v>8354</v>
      </c>
      <c r="S2650" s="23">
        <v>1457543360</v>
      </c>
      <c r="T2650" s="18">
        <f t="shared" si="167"/>
        <v>42438.506481481476</v>
      </c>
      <c r="U2650" s="23">
        <v>1454951360</v>
      </c>
      <c r="V2650" s="18">
        <f t="shared" si="168"/>
        <v>42408.506481481476</v>
      </c>
      <c r="W2650" s="18"/>
    </row>
    <row r="2651" spans="1:2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0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165"/>
        <v>9.9200000000000004E-4</v>
      </c>
      <c r="P2651" s="6">
        <f t="shared" si="166"/>
        <v>41.333333333333336</v>
      </c>
      <c r="Q2651" s="6" t="s">
        <v>8318</v>
      </c>
      <c r="R2651" s="6" t="s">
        <v>8354</v>
      </c>
      <c r="S2651" s="23">
        <v>1454370941</v>
      </c>
      <c r="T2651" s="18">
        <f t="shared" si="167"/>
        <v>42401.788668981484</v>
      </c>
      <c r="U2651" s="23">
        <v>1449186941</v>
      </c>
      <c r="V2651" s="18">
        <f t="shared" si="168"/>
        <v>42341.788668981484</v>
      </c>
      <c r="W2651" s="18"/>
    </row>
    <row r="2652" spans="1:2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0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165"/>
        <v>5.966666666666667E-3</v>
      </c>
      <c r="P2652" s="6">
        <f t="shared" si="166"/>
        <v>71.599999999999994</v>
      </c>
      <c r="Q2652" s="6" t="s">
        <v>8318</v>
      </c>
      <c r="R2652" s="6" t="s">
        <v>8354</v>
      </c>
      <c r="S2652" s="23">
        <v>1482332343</v>
      </c>
      <c r="T2652" s="18">
        <f t="shared" si="167"/>
        <v>42725.416006944441</v>
      </c>
      <c r="U2652" s="23">
        <v>1479740343</v>
      </c>
      <c r="V2652" s="18">
        <f t="shared" si="168"/>
        <v>42695.416006944441</v>
      </c>
      <c r="W2652" s="18"/>
    </row>
    <row r="2653" spans="1:2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0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165"/>
        <v>1.8689285714285714E-2</v>
      </c>
      <c r="P2653" s="6">
        <f t="shared" si="166"/>
        <v>307.8235294117647</v>
      </c>
      <c r="Q2653" s="6" t="s">
        <v>8318</v>
      </c>
      <c r="R2653" s="6" t="s">
        <v>8354</v>
      </c>
      <c r="S2653" s="23">
        <v>1450380009</v>
      </c>
      <c r="T2653" s="18">
        <f t="shared" si="167"/>
        <v>42355.597326388888</v>
      </c>
      <c r="U2653" s="23">
        <v>1447960809</v>
      </c>
      <c r="V2653" s="18">
        <f t="shared" si="168"/>
        <v>42327.597326388888</v>
      </c>
      <c r="W2653" s="18"/>
    </row>
    <row r="2654" spans="1:2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0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165"/>
        <v>8.8500000000000002E-3</v>
      </c>
      <c r="P2654" s="6">
        <f t="shared" si="166"/>
        <v>80.454545454545453</v>
      </c>
      <c r="Q2654" s="6" t="s">
        <v>8318</v>
      </c>
      <c r="R2654" s="6" t="s">
        <v>8354</v>
      </c>
      <c r="S2654" s="23">
        <v>1418183325</v>
      </c>
      <c r="T2654" s="18">
        <f t="shared" si="167"/>
        <v>41982.950520833336</v>
      </c>
      <c r="U2654" s="23">
        <v>1415591325</v>
      </c>
      <c r="V2654" s="18">
        <f t="shared" si="168"/>
        <v>41952.950520833336</v>
      </c>
      <c r="W2654" s="18"/>
    </row>
    <row r="2655" spans="1:2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0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165"/>
        <v>0.1152156862745098</v>
      </c>
      <c r="P2655" s="6">
        <f t="shared" si="166"/>
        <v>83.942857142857136</v>
      </c>
      <c r="Q2655" s="6" t="s">
        <v>8318</v>
      </c>
      <c r="R2655" s="6" t="s">
        <v>8354</v>
      </c>
      <c r="S2655" s="23">
        <v>1402632000</v>
      </c>
      <c r="T2655" s="18">
        <f t="shared" si="167"/>
        <v>41802.958333333328</v>
      </c>
      <c r="U2655" s="23">
        <v>1399909127</v>
      </c>
      <c r="V2655" s="18">
        <f t="shared" si="168"/>
        <v>41771.443599537037</v>
      </c>
      <c r="W2655" s="18"/>
    </row>
    <row r="2656" spans="1:2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0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165"/>
        <v>5.1000000000000004E-4</v>
      </c>
      <c r="P2656" s="6">
        <f t="shared" si="166"/>
        <v>8.5</v>
      </c>
      <c r="Q2656" s="6" t="s">
        <v>8318</v>
      </c>
      <c r="R2656" s="6" t="s">
        <v>8354</v>
      </c>
      <c r="S2656" s="23">
        <v>1429622726</v>
      </c>
      <c r="T2656" s="18">
        <f t="shared" si="167"/>
        <v>42115.350995370369</v>
      </c>
      <c r="U2656" s="23">
        <v>1424442326</v>
      </c>
      <c r="V2656" s="18">
        <f t="shared" si="168"/>
        <v>42055.392662037033</v>
      </c>
      <c r="W2656" s="18"/>
    </row>
    <row r="2657" spans="1:2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0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165"/>
        <v>0.21033333333333334</v>
      </c>
      <c r="P2657" s="6">
        <f t="shared" si="166"/>
        <v>73.372093023255815</v>
      </c>
      <c r="Q2657" s="6" t="s">
        <v>8318</v>
      </c>
      <c r="R2657" s="6" t="s">
        <v>8354</v>
      </c>
      <c r="S2657" s="23">
        <v>1455048000</v>
      </c>
      <c r="T2657" s="18">
        <f t="shared" si="167"/>
        <v>42409.624999999993</v>
      </c>
      <c r="U2657" s="23">
        <v>1452631647</v>
      </c>
      <c r="V2657" s="18">
        <f t="shared" si="168"/>
        <v>42381.657951388886</v>
      </c>
      <c r="W2657" s="18"/>
    </row>
    <row r="2658" spans="1:2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0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165"/>
        <v>0.11436666666666667</v>
      </c>
      <c r="P2658" s="6">
        <f t="shared" si="166"/>
        <v>112.86184210526316</v>
      </c>
      <c r="Q2658" s="6" t="s">
        <v>8318</v>
      </c>
      <c r="R2658" s="6" t="s">
        <v>8354</v>
      </c>
      <c r="S2658" s="23">
        <v>1489345200</v>
      </c>
      <c r="T2658" s="18">
        <f t="shared" si="167"/>
        <v>42806.583333333336</v>
      </c>
      <c r="U2658" s="23">
        <v>1485966688</v>
      </c>
      <c r="V2658" s="18">
        <f t="shared" si="168"/>
        <v>42767.480185185188</v>
      </c>
      <c r="W2658" s="18"/>
    </row>
    <row r="2659" spans="1:2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0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165"/>
        <v>0.18737933333333334</v>
      </c>
      <c r="P2659" s="6">
        <f t="shared" si="166"/>
        <v>95.277627118644077</v>
      </c>
      <c r="Q2659" s="6" t="s">
        <v>8318</v>
      </c>
      <c r="R2659" s="6" t="s">
        <v>8354</v>
      </c>
      <c r="S2659" s="23">
        <v>1470187800</v>
      </c>
      <c r="T2659" s="18">
        <f t="shared" si="167"/>
        <v>42584.854166666664</v>
      </c>
      <c r="U2659" s="23">
        <v>1467325053</v>
      </c>
      <c r="V2659" s="18">
        <f t="shared" si="168"/>
        <v>42551.720520833333</v>
      </c>
      <c r="W2659" s="18"/>
    </row>
    <row r="2660" spans="1:2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165"/>
        <v>9.2857142857142856E-4</v>
      </c>
      <c r="P2660" s="6">
        <f t="shared" si="166"/>
        <v>22.75</v>
      </c>
      <c r="Q2660" s="6" t="s">
        <v>8318</v>
      </c>
      <c r="R2660" s="6" t="s">
        <v>8354</v>
      </c>
      <c r="S2660" s="23">
        <v>1469913194</v>
      </c>
      <c r="T2660" s="18">
        <f t="shared" si="167"/>
        <v>42581.675856481474</v>
      </c>
      <c r="U2660" s="23">
        <v>1467321194</v>
      </c>
      <c r="V2660" s="18">
        <f t="shared" si="168"/>
        <v>42551.675856481474</v>
      </c>
      <c r="W2660" s="18"/>
    </row>
    <row r="2661" spans="1:2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0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165"/>
        <v>2.720408163265306E-2</v>
      </c>
      <c r="P2661" s="6">
        <f t="shared" si="166"/>
        <v>133.30000000000001</v>
      </c>
      <c r="Q2661" s="6" t="s">
        <v>8318</v>
      </c>
      <c r="R2661" s="6" t="s">
        <v>8354</v>
      </c>
      <c r="S2661" s="23">
        <v>1429321210</v>
      </c>
      <c r="T2661" s="18">
        <f t="shared" si="167"/>
        <v>42111.861226851848</v>
      </c>
      <c r="U2661" s="23">
        <v>1426729210</v>
      </c>
      <c r="V2661" s="18">
        <f t="shared" si="168"/>
        <v>42081.861226851848</v>
      </c>
      <c r="W2661" s="18"/>
    </row>
    <row r="2662" spans="1:2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0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165"/>
        <v>9.5E-4</v>
      </c>
      <c r="P2662" s="6">
        <f t="shared" si="166"/>
        <v>3.8</v>
      </c>
      <c r="Q2662" s="6" t="s">
        <v>8318</v>
      </c>
      <c r="R2662" s="6" t="s">
        <v>8354</v>
      </c>
      <c r="S2662" s="23">
        <v>1448388418</v>
      </c>
      <c r="T2662" s="18">
        <f t="shared" si="167"/>
        <v>42332.546504629623</v>
      </c>
      <c r="U2662" s="23">
        <v>1443200818</v>
      </c>
      <c r="V2662" s="18">
        <f t="shared" si="168"/>
        <v>42272.504837962959</v>
      </c>
      <c r="W2662" s="18"/>
    </row>
    <row r="2663" spans="1:2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0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165"/>
        <v>1.0289999999999999</v>
      </c>
      <c r="P2663" s="6">
        <f t="shared" si="166"/>
        <v>85.75</v>
      </c>
      <c r="Q2663" s="6" t="s">
        <v>8318</v>
      </c>
      <c r="R2663" s="6" t="s">
        <v>8355</v>
      </c>
      <c r="S2663" s="23">
        <v>1382742010</v>
      </c>
      <c r="T2663" s="18">
        <f t="shared" si="167"/>
        <v>41572.750115740739</v>
      </c>
      <c r="U2663" s="23">
        <v>1380150010</v>
      </c>
      <c r="V2663" s="18">
        <f t="shared" si="168"/>
        <v>41542.750115740739</v>
      </c>
      <c r="W2663" s="18"/>
    </row>
    <row r="2664" spans="1:2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0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165"/>
        <v>1.0680000000000001</v>
      </c>
      <c r="P2664" s="6">
        <f t="shared" si="166"/>
        <v>267</v>
      </c>
      <c r="Q2664" s="6" t="s">
        <v>8318</v>
      </c>
      <c r="R2664" s="6" t="s">
        <v>8355</v>
      </c>
      <c r="S2664" s="23">
        <v>1440179713</v>
      </c>
      <c r="T2664" s="18">
        <f t="shared" si="167"/>
        <v>42237.538344907407</v>
      </c>
      <c r="U2664" s="23">
        <v>1437587713</v>
      </c>
      <c r="V2664" s="18">
        <f t="shared" si="168"/>
        <v>42207.538344907407</v>
      </c>
      <c r="W2664" s="18"/>
    </row>
    <row r="2665" spans="1:2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0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165"/>
        <v>1.0459624999999999</v>
      </c>
      <c r="P2665" s="6">
        <f t="shared" si="166"/>
        <v>373.55803571428572</v>
      </c>
      <c r="Q2665" s="6" t="s">
        <v>8318</v>
      </c>
      <c r="R2665" s="6" t="s">
        <v>8355</v>
      </c>
      <c r="S2665" s="23">
        <v>1441378800</v>
      </c>
      <c r="T2665" s="18">
        <f t="shared" si="167"/>
        <v>42251.416666666664</v>
      </c>
      <c r="U2665" s="23">
        <v>1438873007</v>
      </c>
      <c r="V2665" s="18">
        <f t="shared" si="168"/>
        <v>42222.41443287037</v>
      </c>
      <c r="W2665" s="18"/>
    </row>
    <row r="2666" spans="1:2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0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165"/>
        <v>1.0342857142857143</v>
      </c>
      <c r="P2666" s="6">
        <f t="shared" si="166"/>
        <v>174.03846153846155</v>
      </c>
      <c r="Q2666" s="6" t="s">
        <v>8318</v>
      </c>
      <c r="R2666" s="6" t="s">
        <v>8355</v>
      </c>
      <c r="S2666" s="23">
        <v>1449644340</v>
      </c>
      <c r="T2666" s="18">
        <f t="shared" si="167"/>
        <v>42347.082638888889</v>
      </c>
      <c r="U2666" s="23">
        <v>1446683797</v>
      </c>
      <c r="V2666" s="18">
        <f t="shared" si="168"/>
        <v>42312.817094907405</v>
      </c>
      <c r="W2666" s="18"/>
    </row>
    <row r="2667" spans="1:2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0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165"/>
        <v>1.2314285714285715</v>
      </c>
      <c r="P2667" s="6">
        <f t="shared" si="166"/>
        <v>93.695652173913047</v>
      </c>
      <c r="Q2667" s="6" t="s">
        <v>8318</v>
      </c>
      <c r="R2667" s="6" t="s">
        <v>8355</v>
      </c>
      <c r="S2667" s="23">
        <v>1430774974</v>
      </c>
      <c r="T2667" s="18">
        <f t="shared" si="167"/>
        <v>42128.687199074069</v>
      </c>
      <c r="U2667" s="23">
        <v>1426886974</v>
      </c>
      <c r="V2667" s="18">
        <f t="shared" si="168"/>
        <v>42083.687199074069</v>
      </c>
      <c r="W2667" s="18"/>
    </row>
    <row r="2668" spans="1:2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0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165"/>
        <v>1.592951</v>
      </c>
      <c r="P2668" s="6">
        <f t="shared" si="166"/>
        <v>77.327718446601949</v>
      </c>
      <c r="Q2668" s="6" t="s">
        <v>8318</v>
      </c>
      <c r="R2668" s="6" t="s">
        <v>8355</v>
      </c>
      <c r="S2668" s="23">
        <v>1443214800</v>
      </c>
      <c r="T2668" s="18">
        <f t="shared" si="167"/>
        <v>42272.666666666664</v>
      </c>
      <c r="U2668" s="23">
        <v>1440008439</v>
      </c>
      <c r="V2668" s="18">
        <f t="shared" si="168"/>
        <v>42235.55600694444</v>
      </c>
      <c r="W2668" s="18"/>
    </row>
    <row r="2669" spans="1:2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0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165"/>
        <v>1.1066666666666667</v>
      </c>
      <c r="P2669" s="6">
        <f t="shared" si="166"/>
        <v>92.222222222222229</v>
      </c>
      <c r="Q2669" s="6" t="s">
        <v>8318</v>
      </c>
      <c r="R2669" s="6" t="s">
        <v>8355</v>
      </c>
      <c r="S2669" s="23">
        <v>1455142416</v>
      </c>
      <c r="T2669" s="18">
        <f t="shared" si="167"/>
        <v>42410.717777777776</v>
      </c>
      <c r="U2669" s="23">
        <v>1452550416</v>
      </c>
      <c r="V2669" s="18">
        <f t="shared" si="168"/>
        <v>42380.717777777776</v>
      </c>
      <c r="W2669" s="18"/>
    </row>
    <row r="2670" spans="1:2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165"/>
        <v>1.7070000000000001</v>
      </c>
      <c r="P2670" s="6">
        <f t="shared" si="166"/>
        <v>60.964285714285715</v>
      </c>
      <c r="Q2670" s="6" t="s">
        <v>8318</v>
      </c>
      <c r="R2670" s="6" t="s">
        <v>8355</v>
      </c>
      <c r="S2670" s="23">
        <v>1447079520</v>
      </c>
      <c r="T2670" s="18">
        <f t="shared" si="167"/>
        <v>42317.397222222215</v>
      </c>
      <c r="U2670" s="23">
        <v>1443449265</v>
      </c>
      <c r="V2670" s="18">
        <f t="shared" si="168"/>
        <v>42275.380381944444</v>
      </c>
      <c r="W2670" s="18"/>
    </row>
    <row r="2671" spans="1:2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0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165"/>
        <v>1.25125</v>
      </c>
      <c r="P2671" s="6">
        <f t="shared" si="166"/>
        <v>91</v>
      </c>
      <c r="Q2671" s="6" t="s">
        <v>8318</v>
      </c>
      <c r="R2671" s="6" t="s">
        <v>8355</v>
      </c>
      <c r="S2671" s="23">
        <v>1452387096</v>
      </c>
      <c r="T2671" s="18">
        <f t="shared" si="167"/>
        <v>42378.827499999992</v>
      </c>
      <c r="U2671" s="23">
        <v>1447203096</v>
      </c>
      <c r="V2671" s="18">
        <f t="shared" si="168"/>
        <v>42318.827499999992</v>
      </c>
      <c r="W2671" s="18"/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165"/>
        <v>6.4158609339642042E-2</v>
      </c>
      <c r="P2672" s="6">
        <f t="shared" si="166"/>
        <v>41.583333333333336</v>
      </c>
      <c r="Q2672" s="6" t="s">
        <v>8318</v>
      </c>
      <c r="R2672" s="6" t="s">
        <v>8355</v>
      </c>
      <c r="S2672" s="23">
        <v>1406593780</v>
      </c>
      <c r="T2672" s="18">
        <f t="shared" si="167"/>
        <v>41848.812268518515</v>
      </c>
      <c r="U2672" s="23">
        <v>1404174580</v>
      </c>
      <c r="V2672" s="18">
        <f t="shared" si="168"/>
        <v>41820.812268518515</v>
      </c>
      <c r="W2672" s="18"/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165"/>
        <v>0.11344</v>
      </c>
      <c r="P2673" s="6">
        <f t="shared" si="166"/>
        <v>33.761904761904759</v>
      </c>
      <c r="Q2673" s="6" t="s">
        <v>8318</v>
      </c>
      <c r="R2673" s="6" t="s">
        <v>8355</v>
      </c>
      <c r="S2673" s="23">
        <v>1419017880</v>
      </c>
      <c r="T2673" s="18">
        <f t="shared" si="167"/>
        <v>41992.609722222223</v>
      </c>
      <c r="U2673" s="23">
        <v>1416419916</v>
      </c>
      <c r="V2673" s="18">
        <f t="shared" si="168"/>
        <v>41962.54069444444</v>
      </c>
      <c r="W2673" s="18"/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165"/>
        <v>0.33189999999999997</v>
      </c>
      <c r="P2674" s="6">
        <f t="shared" si="166"/>
        <v>70.61702127659575</v>
      </c>
      <c r="Q2674" s="6" t="s">
        <v>8318</v>
      </c>
      <c r="R2674" s="6" t="s">
        <v>8355</v>
      </c>
      <c r="S2674" s="23">
        <v>1451282400</v>
      </c>
      <c r="T2674" s="18">
        <f t="shared" si="167"/>
        <v>42366.041666666664</v>
      </c>
      <c r="U2674" s="23">
        <v>1449436390</v>
      </c>
      <c r="V2674" s="18">
        <f t="shared" si="168"/>
        <v>42344.675810185181</v>
      </c>
      <c r="W2674" s="18"/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165"/>
        <v>0.27579999999999999</v>
      </c>
      <c r="P2675" s="6">
        <f t="shared" si="166"/>
        <v>167.15151515151516</v>
      </c>
      <c r="Q2675" s="6" t="s">
        <v>8318</v>
      </c>
      <c r="R2675" s="6" t="s">
        <v>8355</v>
      </c>
      <c r="S2675" s="23">
        <v>1414622700</v>
      </c>
      <c r="T2675" s="18">
        <f t="shared" si="167"/>
        <v>41941.739583333328</v>
      </c>
      <c r="U2675" s="23">
        <v>1412081999</v>
      </c>
      <c r="V2675" s="18">
        <f t="shared" si="168"/>
        <v>41912.333321759259</v>
      </c>
      <c r="W2675" s="18"/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165"/>
        <v>0.62839999999999996</v>
      </c>
      <c r="P2676" s="6">
        <f t="shared" si="166"/>
        <v>128.61988304093566</v>
      </c>
      <c r="Q2676" s="6" t="s">
        <v>8318</v>
      </c>
      <c r="R2676" s="6" t="s">
        <v>8355</v>
      </c>
      <c r="S2676" s="23">
        <v>1467694740</v>
      </c>
      <c r="T2676" s="18">
        <f t="shared" si="167"/>
        <v>42555.999305555553</v>
      </c>
      <c r="U2676" s="23">
        <v>1465398670</v>
      </c>
      <c r="V2676" s="18">
        <f t="shared" si="168"/>
        <v>42529.424421296295</v>
      </c>
      <c r="W2676" s="18"/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165"/>
        <v>7.5880000000000003E-2</v>
      </c>
      <c r="P2677" s="6">
        <f t="shared" si="166"/>
        <v>65.41379310344827</v>
      </c>
      <c r="Q2677" s="6" t="s">
        <v>8318</v>
      </c>
      <c r="R2677" s="6" t="s">
        <v>8355</v>
      </c>
      <c r="S2677" s="23">
        <v>1415655289</v>
      </c>
      <c r="T2677" s="18">
        <f t="shared" si="167"/>
        <v>41953.690844907404</v>
      </c>
      <c r="U2677" s="23">
        <v>1413059689</v>
      </c>
      <c r="V2677" s="18">
        <f t="shared" si="168"/>
        <v>41923.649178240739</v>
      </c>
      <c r="W2677" s="18"/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165"/>
        <v>0.50380952380952382</v>
      </c>
      <c r="P2678" s="6">
        <f t="shared" si="166"/>
        <v>117.55555555555556</v>
      </c>
      <c r="Q2678" s="6" t="s">
        <v>8318</v>
      </c>
      <c r="R2678" s="6" t="s">
        <v>8355</v>
      </c>
      <c r="S2678" s="23">
        <v>1463929174</v>
      </c>
      <c r="T2678" s="18">
        <f t="shared" si="167"/>
        <v>42512.416365740741</v>
      </c>
      <c r="U2678" s="23">
        <v>1461337174</v>
      </c>
      <c r="V2678" s="18">
        <f t="shared" si="168"/>
        <v>42482.416365740741</v>
      </c>
      <c r="W2678" s="18"/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165"/>
        <v>0.17512820512820512</v>
      </c>
      <c r="P2679" s="6">
        <f t="shared" si="166"/>
        <v>126.48148148148148</v>
      </c>
      <c r="Q2679" s="6" t="s">
        <v>8318</v>
      </c>
      <c r="R2679" s="6" t="s">
        <v>8355</v>
      </c>
      <c r="S2679" s="23">
        <v>1404348143</v>
      </c>
      <c r="T2679" s="18">
        <f t="shared" si="167"/>
        <v>41822.821099537039</v>
      </c>
      <c r="U2679" s="23">
        <v>1401756143</v>
      </c>
      <c r="V2679" s="18">
        <f t="shared" si="168"/>
        <v>41792.821099537039</v>
      </c>
      <c r="W2679" s="18"/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165"/>
        <v>1.3750000000000001E-4</v>
      </c>
      <c r="P2680" s="6">
        <f t="shared" si="166"/>
        <v>550</v>
      </c>
      <c r="Q2680" s="6" t="s">
        <v>8318</v>
      </c>
      <c r="R2680" s="6" t="s">
        <v>8355</v>
      </c>
      <c r="S2680" s="23">
        <v>1443121765</v>
      </c>
      <c r="T2680" s="18">
        <f t="shared" si="167"/>
        <v>42271.589872685181</v>
      </c>
      <c r="U2680" s="23">
        <v>1440529765</v>
      </c>
      <c r="V2680" s="18">
        <f t="shared" si="168"/>
        <v>42241.589872685181</v>
      </c>
      <c r="W2680" s="18"/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165"/>
        <v>3.3E-3</v>
      </c>
      <c r="P2681" s="6">
        <f t="shared" si="166"/>
        <v>44</v>
      </c>
      <c r="Q2681" s="6" t="s">
        <v>8318</v>
      </c>
      <c r="R2681" s="6" t="s">
        <v>8355</v>
      </c>
      <c r="S2681" s="23">
        <v>1425081694</v>
      </c>
      <c r="T2681" s="18">
        <f t="shared" si="167"/>
        <v>42062.792754629627</v>
      </c>
      <c r="U2681" s="23">
        <v>1422489694</v>
      </c>
      <c r="V2681" s="18">
        <f t="shared" si="168"/>
        <v>42032.792754629627</v>
      </c>
      <c r="W2681" s="18"/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165"/>
        <v>8.6250000000000007E-3</v>
      </c>
      <c r="P2682" s="6">
        <f t="shared" si="166"/>
        <v>69</v>
      </c>
      <c r="Q2682" s="6" t="s">
        <v>8318</v>
      </c>
      <c r="R2682" s="6" t="s">
        <v>8355</v>
      </c>
      <c r="S2682" s="23">
        <v>1459915491</v>
      </c>
      <c r="T2682" s="18">
        <f t="shared" si="167"/>
        <v>42465.961701388886</v>
      </c>
      <c r="U2682" s="23">
        <v>1457327091</v>
      </c>
      <c r="V2682" s="18">
        <f t="shared" si="168"/>
        <v>42436.003368055557</v>
      </c>
      <c r="W2682" s="18"/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165"/>
        <v>6.875E-3</v>
      </c>
      <c r="P2683" s="6">
        <f t="shared" si="166"/>
        <v>27.5</v>
      </c>
      <c r="Q2683" s="6" t="s">
        <v>8335</v>
      </c>
      <c r="R2683" s="6" t="s">
        <v>8336</v>
      </c>
      <c r="S2683" s="23">
        <v>1405027750</v>
      </c>
      <c r="T2683" s="18">
        <f t="shared" si="167"/>
        <v>41830.686921296292</v>
      </c>
      <c r="U2683" s="23">
        <v>1402867750</v>
      </c>
      <c r="V2683" s="18">
        <f t="shared" si="168"/>
        <v>41805.686921296292</v>
      </c>
      <c r="W2683" s="18"/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165"/>
        <v>0.28299999999999997</v>
      </c>
      <c r="P2684" s="6">
        <f t="shared" si="166"/>
        <v>84.9</v>
      </c>
      <c r="Q2684" s="6" t="s">
        <v>8335</v>
      </c>
      <c r="R2684" s="6" t="s">
        <v>8336</v>
      </c>
      <c r="S2684" s="23">
        <v>1416635940</v>
      </c>
      <c r="T2684" s="18">
        <f t="shared" si="167"/>
        <v>41965.040972222218</v>
      </c>
      <c r="U2684" s="23">
        <v>1413838540</v>
      </c>
      <c r="V2684" s="18">
        <f t="shared" si="168"/>
        <v>41932.663657407407</v>
      </c>
      <c r="W2684" s="18"/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165"/>
        <v>2.3999999999999998E-3</v>
      </c>
      <c r="P2685" s="6">
        <f t="shared" si="166"/>
        <v>12</v>
      </c>
      <c r="Q2685" s="6" t="s">
        <v>8335</v>
      </c>
      <c r="R2685" s="6" t="s">
        <v>8336</v>
      </c>
      <c r="S2685" s="23">
        <v>1425233240</v>
      </c>
      <c r="T2685" s="18">
        <f t="shared" si="167"/>
        <v>42064.546759259254</v>
      </c>
      <c r="U2685" s="23">
        <v>1422641240</v>
      </c>
      <c r="V2685" s="18">
        <f t="shared" si="168"/>
        <v>42034.546759259254</v>
      </c>
      <c r="W2685" s="18"/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165"/>
        <v>1.1428571428571429E-2</v>
      </c>
      <c r="P2686" s="6">
        <f t="shared" si="166"/>
        <v>200</v>
      </c>
      <c r="Q2686" s="6" t="s">
        <v>8335</v>
      </c>
      <c r="R2686" s="6" t="s">
        <v>8336</v>
      </c>
      <c r="S2686" s="23">
        <v>1407621425</v>
      </c>
      <c r="T2686" s="18">
        <f t="shared" si="167"/>
        <v>41860.706307870372</v>
      </c>
      <c r="U2686" s="23">
        <v>1404165425</v>
      </c>
      <c r="V2686" s="18">
        <f t="shared" si="168"/>
        <v>41820.706307870372</v>
      </c>
      <c r="W2686" s="18"/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165"/>
        <v>2.0000000000000001E-4</v>
      </c>
      <c r="P2687" s="6">
        <f t="shared" si="166"/>
        <v>10</v>
      </c>
      <c r="Q2687" s="6" t="s">
        <v>8335</v>
      </c>
      <c r="R2687" s="6" t="s">
        <v>8336</v>
      </c>
      <c r="S2687" s="23">
        <v>1430149330</v>
      </c>
      <c r="T2687" s="18">
        <f t="shared" si="167"/>
        <v>42121.44594907407</v>
      </c>
      <c r="U2687" s="23">
        <v>1424968930</v>
      </c>
      <c r="V2687" s="18">
        <f t="shared" si="168"/>
        <v>42061.487615740734</v>
      </c>
      <c r="W2687" s="18"/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165"/>
        <v>0</v>
      </c>
      <c r="P2688" s="6">
        <f t="shared" si="166"/>
        <v>0</v>
      </c>
      <c r="Q2688" s="6" t="s">
        <v>8335</v>
      </c>
      <c r="R2688" s="6" t="s">
        <v>8336</v>
      </c>
      <c r="S2688" s="23">
        <v>1412119423</v>
      </c>
      <c r="T2688" s="18">
        <f t="shared" si="167"/>
        <v>41912.766469907401</v>
      </c>
      <c r="U2688" s="23">
        <v>1410391423</v>
      </c>
      <c r="V2688" s="18">
        <f t="shared" si="168"/>
        <v>41892.766469907401</v>
      </c>
      <c r="W2688" s="18"/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165"/>
        <v>0</v>
      </c>
      <c r="P2689" s="6">
        <f t="shared" si="166"/>
        <v>0</v>
      </c>
      <c r="Q2689" s="6" t="s">
        <v>8335</v>
      </c>
      <c r="R2689" s="6" t="s">
        <v>8336</v>
      </c>
      <c r="S2689" s="23">
        <v>1435591318</v>
      </c>
      <c r="T2689" s="18">
        <f t="shared" si="167"/>
        <v>42184.431921296295</v>
      </c>
      <c r="U2689" s="23">
        <v>1432999318</v>
      </c>
      <c r="V2689" s="18">
        <f t="shared" si="168"/>
        <v>42154.431921296295</v>
      </c>
      <c r="W2689" s="18"/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si="165"/>
        <v>1.48E-3</v>
      </c>
      <c r="P2690" s="6">
        <f t="shared" si="166"/>
        <v>5.2857142857142856</v>
      </c>
      <c r="Q2690" s="6" t="s">
        <v>8335</v>
      </c>
      <c r="R2690" s="6" t="s">
        <v>8336</v>
      </c>
      <c r="S2690" s="23">
        <v>1424746800</v>
      </c>
      <c r="T2690" s="18">
        <f t="shared" si="167"/>
        <v>42058.916666666664</v>
      </c>
      <c r="U2690" s="23">
        <v>1422067870</v>
      </c>
      <c r="V2690" s="18">
        <f t="shared" si="168"/>
        <v>42027.910532407404</v>
      </c>
      <c r="W2690" s="18"/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ref="O2691:O2754" si="169">E2691/D2691</f>
        <v>2.8571428571428571E-5</v>
      </c>
      <c r="P2691" s="6">
        <f t="shared" ref="P2691:P2754" si="170">IFERROR(E2691/L2691,0)</f>
        <v>1</v>
      </c>
      <c r="Q2691" s="6" t="s">
        <v>8335</v>
      </c>
      <c r="R2691" s="6" t="s">
        <v>8336</v>
      </c>
      <c r="S2691" s="23">
        <v>1469919890</v>
      </c>
      <c r="T2691" s="18">
        <f t="shared" ref="T2691:T2754" si="171">(S2691/86400)+25569+(-5/24)</f>
        <v>42581.75335648148</v>
      </c>
      <c r="U2691" s="23">
        <v>1467327890</v>
      </c>
      <c r="V2691" s="18">
        <f t="shared" ref="V2691:V2754" si="172">(U2691/86400)+25569+(-5/24)</f>
        <v>42551.75335648148</v>
      </c>
      <c r="W2691" s="18"/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169"/>
        <v>0.107325</v>
      </c>
      <c r="P2692" s="6">
        <f t="shared" si="170"/>
        <v>72.762711864406782</v>
      </c>
      <c r="Q2692" s="6" t="s">
        <v>8335</v>
      </c>
      <c r="R2692" s="6" t="s">
        <v>8336</v>
      </c>
      <c r="S2692" s="23">
        <v>1433298676</v>
      </c>
      <c r="T2692" s="18">
        <f t="shared" si="171"/>
        <v>42157.89671296296</v>
      </c>
      <c r="U2692" s="23">
        <v>1429410676</v>
      </c>
      <c r="V2692" s="18">
        <f t="shared" si="172"/>
        <v>42112.89671296296</v>
      </c>
      <c r="W2692" s="18"/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169"/>
        <v>5.3846153846153844E-4</v>
      </c>
      <c r="P2693" s="6">
        <f t="shared" si="170"/>
        <v>17.5</v>
      </c>
      <c r="Q2693" s="6" t="s">
        <v>8335</v>
      </c>
      <c r="R2693" s="6" t="s">
        <v>8336</v>
      </c>
      <c r="S2693" s="23">
        <v>1431278557</v>
      </c>
      <c r="T2693" s="18">
        <f t="shared" si="171"/>
        <v>42134.515706018516</v>
      </c>
      <c r="U2693" s="23">
        <v>1427390557</v>
      </c>
      <c r="V2693" s="18">
        <f t="shared" si="172"/>
        <v>42089.515706018516</v>
      </c>
      <c r="W2693" s="18"/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169"/>
        <v>7.1428571428571426E-3</v>
      </c>
      <c r="P2694" s="6">
        <f t="shared" si="170"/>
        <v>25</v>
      </c>
      <c r="Q2694" s="6" t="s">
        <v>8335</v>
      </c>
      <c r="R2694" s="6" t="s">
        <v>8336</v>
      </c>
      <c r="S2694" s="23">
        <v>1427266860</v>
      </c>
      <c r="T2694" s="18">
        <f t="shared" si="171"/>
        <v>42088.084027777775</v>
      </c>
      <c r="U2694" s="23">
        <v>1424678460</v>
      </c>
      <c r="V2694" s="18">
        <f t="shared" si="172"/>
        <v>42058.125694444439</v>
      </c>
      <c r="W2694" s="18"/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169"/>
        <v>8.0000000000000002E-3</v>
      </c>
      <c r="P2695" s="6">
        <f t="shared" si="170"/>
        <v>13.333333333333334</v>
      </c>
      <c r="Q2695" s="6" t="s">
        <v>8335</v>
      </c>
      <c r="R2695" s="6" t="s">
        <v>8336</v>
      </c>
      <c r="S2695" s="23">
        <v>1407899966</v>
      </c>
      <c r="T2695" s="18">
        <f t="shared" si="171"/>
        <v>41863.930162037032</v>
      </c>
      <c r="U2695" s="23">
        <v>1405307966</v>
      </c>
      <c r="V2695" s="18">
        <f t="shared" si="172"/>
        <v>41833.930162037032</v>
      </c>
      <c r="W2695" s="18"/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169"/>
        <v>3.3333333333333335E-5</v>
      </c>
      <c r="P2696" s="6">
        <f t="shared" si="170"/>
        <v>1</v>
      </c>
      <c r="Q2696" s="6" t="s">
        <v>8335</v>
      </c>
      <c r="R2696" s="6" t="s">
        <v>8336</v>
      </c>
      <c r="S2696" s="23">
        <v>1411701739</v>
      </c>
      <c r="T2696" s="18">
        <f t="shared" si="171"/>
        <v>41907.932164351849</v>
      </c>
      <c r="U2696" s="23">
        <v>1409109739</v>
      </c>
      <c r="V2696" s="18">
        <f t="shared" si="172"/>
        <v>41877.932164351849</v>
      </c>
      <c r="W2696" s="18"/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169"/>
        <v>4.7333333333333333E-3</v>
      </c>
      <c r="P2697" s="6">
        <f t="shared" si="170"/>
        <v>23.666666666666668</v>
      </c>
      <c r="Q2697" s="6" t="s">
        <v>8335</v>
      </c>
      <c r="R2697" s="6" t="s">
        <v>8336</v>
      </c>
      <c r="S2697" s="23">
        <v>1428981718</v>
      </c>
      <c r="T2697" s="18">
        <f t="shared" si="171"/>
        <v>42107.931921296295</v>
      </c>
      <c r="U2697" s="23">
        <v>1423801318</v>
      </c>
      <c r="V2697" s="18">
        <f t="shared" si="172"/>
        <v>42047.973587962959</v>
      </c>
      <c r="W2697" s="18"/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169"/>
        <v>5.6500000000000002E-2</v>
      </c>
      <c r="P2698" s="6">
        <f t="shared" si="170"/>
        <v>89.21052631578948</v>
      </c>
      <c r="Q2698" s="6" t="s">
        <v>8335</v>
      </c>
      <c r="R2698" s="6" t="s">
        <v>8336</v>
      </c>
      <c r="S2698" s="23">
        <v>1419538560</v>
      </c>
      <c r="T2698" s="18">
        <f t="shared" si="171"/>
        <v>41998.636111111111</v>
      </c>
      <c r="U2698" s="23">
        <v>1416600960</v>
      </c>
      <c r="V2698" s="18">
        <f t="shared" si="172"/>
        <v>41964.636111111111</v>
      </c>
      <c r="W2698" s="18"/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169"/>
        <v>0.26352173913043481</v>
      </c>
      <c r="P2699" s="6">
        <f t="shared" si="170"/>
        <v>116.55769230769231</v>
      </c>
      <c r="Q2699" s="6" t="s">
        <v>8335</v>
      </c>
      <c r="R2699" s="6" t="s">
        <v>8336</v>
      </c>
      <c r="S2699" s="23">
        <v>1438552800</v>
      </c>
      <c r="T2699" s="18">
        <f t="shared" si="171"/>
        <v>42218.708333333336</v>
      </c>
      <c r="U2699" s="23">
        <v>1435876423</v>
      </c>
      <c r="V2699" s="18">
        <f t="shared" si="172"/>
        <v>42187.731747685182</v>
      </c>
      <c r="W2699" s="18"/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169"/>
        <v>3.2512500000000002E-3</v>
      </c>
      <c r="P2700" s="6">
        <f t="shared" si="170"/>
        <v>13.005000000000001</v>
      </c>
      <c r="Q2700" s="6" t="s">
        <v>8335</v>
      </c>
      <c r="R2700" s="6" t="s">
        <v>8336</v>
      </c>
      <c r="S2700" s="23">
        <v>1403904808</v>
      </c>
      <c r="T2700" s="18">
        <f t="shared" si="171"/>
        <v>41817.689907407403</v>
      </c>
      <c r="U2700" s="23">
        <v>1401312808</v>
      </c>
      <c r="V2700" s="18">
        <f t="shared" si="172"/>
        <v>41787.689907407403</v>
      </c>
      <c r="W2700" s="18"/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169"/>
        <v>0</v>
      </c>
      <c r="P2701" s="6">
        <f t="shared" si="170"/>
        <v>0</v>
      </c>
      <c r="Q2701" s="6" t="s">
        <v>8335</v>
      </c>
      <c r="R2701" s="6" t="s">
        <v>8336</v>
      </c>
      <c r="S2701" s="23">
        <v>1407533463</v>
      </c>
      <c r="T2701" s="18">
        <f t="shared" si="171"/>
        <v>41859.688229166662</v>
      </c>
      <c r="U2701" s="23">
        <v>1404941463</v>
      </c>
      <c r="V2701" s="18">
        <f t="shared" si="172"/>
        <v>41829.688229166662</v>
      </c>
      <c r="W2701" s="18"/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169"/>
        <v>7.0007000700070005E-3</v>
      </c>
      <c r="P2702" s="6">
        <f t="shared" si="170"/>
        <v>17.5</v>
      </c>
      <c r="Q2702" s="6" t="s">
        <v>8335</v>
      </c>
      <c r="R2702" s="6" t="s">
        <v>8336</v>
      </c>
      <c r="S2702" s="23">
        <v>1411073972</v>
      </c>
      <c r="T2702" s="18">
        <f t="shared" si="171"/>
        <v>41900.666342592587</v>
      </c>
      <c r="U2702" s="23">
        <v>1408481972</v>
      </c>
      <c r="V2702" s="18">
        <f t="shared" si="172"/>
        <v>41870.666342592587</v>
      </c>
      <c r="W2702" s="18"/>
    </row>
    <row r="2703" spans="1:2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169"/>
        <v>0.46176470588235297</v>
      </c>
      <c r="P2703" s="6">
        <f t="shared" si="170"/>
        <v>34.130434782608695</v>
      </c>
      <c r="Q2703" s="6" t="s">
        <v>8316</v>
      </c>
      <c r="R2703" s="6" t="s">
        <v>8356</v>
      </c>
      <c r="S2703" s="23">
        <v>1491586534</v>
      </c>
      <c r="T2703" s="18">
        <f t="shared" si="171"/>
        <v>42832.524699074071</v>
      </c>
      <c r="U2703" s="23">
        <v>1488911734</v>
      </c>
      <c r="V2703" s="18">
        <f t="shared" si="172"/>
        <v>42801.566365740735</v>
      </c>
      <c r="W2703" s="18"/>
    </row>
    <row r="2704" spans="1:2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169"/>
        <v>0.34410000000000002</v>
      </c>
      <c r="P2704" s="6">
        <f t="shared" si="170"/>
        <v>132.34615384615384</v>
      </c>
      <c r="Q2704" s="6" t="s">
        <v>8316</v>
      </c>
      <c r="R2704" s="6" t="s">
        <v>8356</v>
      </c>
      <c r="S2704" s="23">
        <v>1491416077</v>
      </c>
      <c r="T2704" s="18">
        <f t="shared" si="171"/>
        <v>42830.551817129628</v>
      </c>
      <c r="U2704" s="23">
        <v>1488827677</v>
      </c>
      <c r="V2704" s="18">
        <f t="shared" si="172"/>
        <v>42800.593483796292</v>
      </c>
      <c r="W2704" s="18"/>
    </row>
    <row r="2705" spans="1:2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169"/>
        <v>1.0375000000000001</v>
      </c>
      <c r="P2705" s="6">
        <f t="shared" si="170"/>
        <v>922.22222222222217</v>
      </c>
      <c r="Q2705" s="6" t="s">
        <v>8316</v>
      </c>
      <c r="R2705" s="6" t="s">
        <v>8356</v>
      </c>
      <c r="S2705" s="23">
        <v>1490196830</v>
      </c>
      <c r="T2705" s="18">
        <f t="shared" si="171"/>
        <v>42816.440162037034</v>
      </c>
      <c r="U2705" s="23">
        <v>1485016430</v>
      </c>
      <c r="V2705" s="18">
        <f t="shared" si="172"/>
        <v>42756.481828703698</v>
      </c>
      <c r="W2705" s="18"/>
    </row>
    <row r="2706" spans="1:2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169"/>
        <v>6.0263157894736845E-2</v>
      </c>
      <c r="P2706" s="6">
        <f t="shared" si="170"/>
        <v>163.57142857142858</v>
      </c>
      <c r="Q2706" s="6" t="s">
        <v>8316</v>
      </c>
      <c r="R2706" s="6" t="s">
        <v>8356</v>
      </c>
      <c r="S2706" s="23">
        <v>1491421314</v>
      </c>
      <c r="T2706" s="18">
        <f t="shared" si="171"/>
        <v>42830.61243055555</v>
      </c>
      <c r="U2706" s="23">
        <v>1487709714</v>
      </c>
      <c r="V2706" s="18">
        <f t="shared" si="172"/>
        <v>42787.654097222221</v>
      </c>
      <c r="W2706" s="18"/>
    </row>
    <row r="2707" spans="1:2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169"/>
        <v>0.10539393939393939</v>
      </c>
      <c r="P2707" s="6">
        <f t="shared" si="170"/>
        <v>217.375</v>
      </c>
      <c r="Q2707" s="6" t="s">
        <v>8316</v>
      </c>
      <c r="R2707" s="6" t="s">
        <v>8356</v>
      </c>
      <c r="S2707" s="23">
        <v>1490389158</v>
      </c>
      <c r="T2707" s="18">
        <f t="shared" si="171"/>
        <v>42818.666180555556</v>
      </c>
      <c r="U2707" s="23">
        <v>1486504758</v>
      </c>
      <c r="V2707" s="18">
        <f t="shared" si="172"/>
        <v>42773.70784722222</v>
      </c>
      <c r="W2707" s="18"/>
    </row>
    <row r="2708" spans="1:2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0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169"/>
        <v>1.1229714285714285</v>
      </c>
      <c r="P2708" s="6">
        <f t="shared" si="170"/>
        <v>149.44486692015209</v>
      </c>
      <c r="Q2708" s="6" t="s">
        <v>8316</v>
      </c>
      <c r="R2708" s="6" t="s">
        <v>8356</v>
      </c>
      <c r="S2708" s="23">
        <v>1413442740</v>
      </c>
      <c r="T2708" s="18">
        <f t="shared" si="171"/>
        <v>41928.082638888889</v>
      </c>
      <c r="U2708" s="23">
        <v>1410937483</v>
      </c>
      <c r="V2708" s="18">
        <f t="shared" si="172"/>
        <v>41899.086608796293</v>
      </c>
      <c r="W2708" s="18"/>
    </row>
    <row r="2709" spans="1:2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0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169"/>
        <v>3.50844625</v>
      </c>
      <c r="P2709" s="6">
        <f t="shared" si="170"/>
        <v>71.237487309644663</v>
      </c>
      <c r="Q2709" s="6" t="s">
        <v>8316</v>
      </c>
      <c r="R2709" s="6" t="s">
        <v>8356</v>
      </c>
      <c r="S2709" s="23">
        <v>1369637940</v>
      </c>
      <c r="T2709" s="18">
        <f t="shared" si="171"/>
        <v>41421.082638888889</v>
      </c>
      <c r="U2709" s="23">
        <v>1367088443</v>
      </c>
      <c r="V2709" s="18">
        <f t="shared" si="172"/>
        <v>41391.574571759258</v>
      </c>
      <c r="W2709" s="18"/>
    </row>
    <row r="2710" spans="1:2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169"/>
        <v>2.3321535</v>
      </c>
      <c r="P2710" s="6">
        <f t="shared" si="170"/>
        <v>44.464318398474738</v>
      </c>
      <c r="Q2710" s="6" t="s">
        <v>8316</v>
      </c>
      <c r="R2710" s="6" t="s">
        <v>8356</v>
      </c>
      <c r="S2710" s="23">
        <v>1469119526</v>
      </c>
      <c r="T2710" s="18">
        <f t="shared" si="171"/>
        <v>42572.489884259259</v>
      </c>
      <c r="U2710" s="23">
        <v>1463935526</v>
      </c>
      <c r="V2710" s="18">
        <f t="shared" si="172"/>
        <v>42512.489884259259</v>
      </c>
      <c r="W2710" s="18"/>
    </row>
    <row r="2711" spans="1:2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0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169"/>
        <v>1.01606</v>
      </c>
      <c r="P2711" s="6">
        <f t="shared" si="170"/>
        <v>164.94480519480518</v>
      </c>
      <c r="Q2711" s="6" t="s">
        <v>8316</v>
      </c>
      <c r="R2711" s="6" t="s">
        <v>8356</v>
      </c>
      <c r="S2711" s="23">
        <v>1475553540</v>
      </c>
      <c r="T2711" s="18">
        <f t="shared" si="171"/>
        <v>42646.957638888889</v>
      </c>
      <c r="U2711" s="23">
        <v>1472528141</v>
      </c>
      <c r="V2711" s="18">
        <f t="shared" si="172"/>
        <v>42611.941446759258</v>
      </c>
      <c r="W2711" s="18"/>
    </row>
    <row r="2712" spans="1:2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0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169"/>
        <v>1.5390035000000002</v>
      </c>
      <c r="P2712" s="6">
        <f t="shared" si="170"/>
        <v>84.871516544117654</v>
      </c>
      <c r="Q2712" s="6" t="s">
        <v>8316</v>
      </c>
      <c r="R2712" s="6" t="s">
        <v>8356</v>
      </c>
      <c r="S2712" s="23">
        <v>1407549600</v>
      </c>
      <c r="T2712" s="18">
        <f t="shared" si="171"/>
        <v>41859.875</v>
      </c>
      <c r="U2712" s="23">
        <v>1404797428</v>
      </c>
      <c r="V2712" s="18">
        <f t="shared" si="172"/>
        <v>41828.021157407406</v>
      </c>
      <c r="W2712" s="18"/>
    </row>
    <row r="2713" spans="1:2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0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169"/>
        <v>1.007161125319693</v>
      </c>
      <c r="P2713" s="6">
        <f t="shared" si="170"/>
        <v>53.945205479452056</v>
      </c>
      <c r="Q2713" s="6" t="s">
        <v>8316</v>
      </c>
      <c r="R2713" s="6" t="s">
        <v>8356</v>
      </c>
      <c r="S2713" s="23">
        <v>1403301660</v>
      </c>
      <c r="T2713" s="18">
        <f t="shared" si="171"/>
        <v>41810.709027777775</v>
      </c>
      <c r="U2713" s="23">
        <v>1400694790</v>
      </c>
      <c r="V2713" s="18">
        <f t="shared" si="172"/>
        <v>41780.536921296291</v>
      </c>
      <c r="W2713" s="18"/>
    </row>
    <row r="2714" spans="1:2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0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169"/>
        <v>1.3138181818181818</v>
      </c>
      <c r="P2714" s="6">
        <f t="shared" si="170"/>
        <v>50.531468531468533</v>
      </c>
      <c r="Q2714" s="6" t="s">
        <v>8316</v>
      </c>
      <c r="R2714" s="6" t="s">
        <v>8356</v>
      </c>
      <c r="S2714" s="23">
        <v>1373738400</v>
      </c>
      <c r="T2714" s="18">
        <f t="shared" si="171"/>
        <v>41468.541666666664</v>
      </c>
      <c r="U2714" s="23">
        <v>1370568560</v>
      </c>
      <c r="V2714" s="18">
        <f t="shared" si="172"/>
        <v>41431.853703703702</v>
      </c>
      <c r="W2714" s="18"/>
    </row>
    <row r="2715" spans="1:2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0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169"/>
        <v>1.0224133333333334</v>
      </c>
      <c r="P2715" s="6">
        <f t="shared" si="170"/>
        <v>108.00140845070422</v>
      </c>
      <c r="Q2715" s="6" t="s">
        <v>8316</v>
      </c>
      <c r="R2715" s="6" t="s">
        <v>8356</v>
      </c>
      <c r="S2715" s="23">
        <v>1450971684</v>
      </c>
      <c r="T2715" s="18">
        <f t="shared" si="171"/>
        <v>42362.445416666662</v>
      </c>
      <c r="U2715" s="23">
        <v>1447515684</v>
      </c>
      <c r="V2715" s="18">
        <f t="shared" si="172"/>
        <v>42322.445416666662</v>
      </c>
      <c r="W2715" s="18"/>
    </row>
    <row r="2716" spans="1:2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0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169"/>
        <v>1.1635599999999999</v>
      </c>
      <c r="P2716" s="6">
        <f t="shared" si="170"/>
        <v>95.373770491803285</v>
      </c>
      <c r="Q2716" s="6" t="s">
        <v>8316</v>
      </c>
      <c r="R2716" s="6" t="s">
        <v>8356</v>
      </c>
      <c r="S2716" s="23">
        <v>1476486000</v>
      </c>
      <c r="T2716" s="18">
        <f t="shared" si="171"/>
        <v>42657.749999999993</v>
      </c>
      <c r="U2716" s="23">
        <v>1474040596</v>
      </c>
      <c r="V2716" s="18">
        <f t="shared" si="172"/>
        <v>42629.446712962956</v>
      </c>
      <c r="W2716" s="18"/>
    </row>
    <row r="2717" spans="1:2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0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169"/>
        <v>2.6462241666666664</v>
      </c>
      <c r="P2717" s="6">
        <f t="shared" si="170"/>
        <v>57.631016333938291</v>
      </c>
      <c r="Q2717" s="6" t="s">
        <v>8316</v>
      </c>
      <c r="R2717" s="6" t="s">
        <v>8356</v>
      </c>
      <c r="S2717" s="23">
        <v>1456047228</v>
      </c>
      <c r="T2717" s="18">
        <f t="shared" si="171"/>
        <v>42421.190138888887</v>
      </c>
      <c r="U2717" s="23">
        <v>1453109628</v>
      </c>
      <c r="V2717" s="18">
        <f t="shared" si="172"/>
        <v>42387.190138888887</v>
      </c>
      <c r="W2717" s="18"/>
    </row>
    <row r="2718" spans="1:2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0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169"/>
        <v>1.1998010000000001</v>
      </c>
      <c r="P2718" s="6">
        <f t="shared" si="170"/>
        <v>64.160481283422456</v>
      </c>
      <c r="Q2718" s="6" t="s">
        <v>8316</v>
      </c>
      <c r="R2718" s="6" t="s">
        <v>8356</v>
      </c>
      <c r="S2718" s="23">
        <v>1444291193</v>
      </c>
      <c r="T2718" s="18">
        <f t="shared" si="171"/>
        <v>42285.124918981477</v>
      </c>
      <c r="U2718" s="23">
        <v>1441699193</v>
      </c>
      <c r="V2718" s="18">
        <f t="shared" si="172"/>
        <v>42255.124918981477</v>
      </c>
      <c r="W2718" s="18"/>
    </row>
    <row r="2719" spans="1:2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0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169"/>
        <v>1.2010400000000001</v>
      </c>
      <c r="P2719" s="6">
        <f t="shared" si="170"/>
        <v>92.387692307692305</v>
      </c>
      <c r="Q2719" s="6" t="s">
        <v>8316</v>
      </c>
      <c r="R2719" s="6" t="s">
        <v>8356</v>
      </c>
      <c r="S2719" s="23">
        <v>1417906649</v>
      </c>
      <c r="T2719" s="18">
        <f t="shared" si="171"/>
        <v>41979.748252314814</v>
      </c>
      <c r="U2719" s="23">
        <v>1414015049</v>
      </c>
      <c r="V2719" s="18">
        <f t="shared" si="172"/>
        <v>41934.706585648142</v>
      </c>
      <c r="W2719" s="18"/>
    </row>
    <row r="2720" spans="1:2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169"/>
        <v>1.0358333333333334</v>
      </c>
      <c r="P2720" s="6">
        <f t="shared" si="170"/>
        <v>125.97972972972973</v>
      </c>
      <c r="Q2720" s="6" t="s">
        <v>8316</v>
      </c>
      <c r="R2720" s="6" t="s">
        <v>8356</v>
      </c>
      <c r="S2720" s="23">
        <v>1462316400</v>
      </c>
      <c r="T2720" s="18">
        <f t="shared" si="171"/>
        <v>42493.749999999993</v>
      </c>
      <c r="U2720" s="23">
        <v>1459865945</v>
      </c>
      <c r="V2720" s="18">
        <f t="shared" si="172"/>
        <v>42465.388252314813</v>
      </c>
      <c r="W2720" s="18"/>
    </row>
    <row r="2721" spans="1:2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0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169"/>
        <v>1.0883333333333334</v>
      </c>
      <c r="P2721" s="6">
        <f t="shared" si="170"/>
        <v>94.637681159420296</v>
      </c>
      <c r="Q2721" s="6" t="s">
        <v>8316</v>
      </c>
      <c r="R2721" s="6" t="s">
        <v>8356</v>
      </c>
      <c r="S2721" s="23">
        <v>1460936694</v>
      </c>
      <c r="T2721" s="18">
        <f t="shared" si="171"/>
        <v>42477.781180555554</v>
      </c>
      <c r="U2721" s="23">
        <v>1455756294</v>
      </c>
      <c r="V2721" s="18">
        <f t="shared" si="172"/>
        <v>42417.822847222218</v>
      </c>
      <c r="W2721" s="18"/>
    </row>
    <row r="2722" spans="1:2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0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169"/>
        <v>1.1812400000000001</v>
      </c>
      <c r="P2722" s="6">
        <f t="shared" si="170"/>
        <v>170.69942196531792</v>
      </c>
      <c r="Q2722" s="6" t="s">
        <v>8316</v>
      </c>
      <c r="R2722" s="6" t="s">
        <v>8356</v>
      </c>
      <c r="S2722" s="23">
        <v>1478866253</v>
      </c>
      <c r="T2722" s="18">
        <f t="shared" si="171"/>
        <v>42685.299224537033</v>
      </c>
      <c r="U2722" s="23">
        <v>1476270653</v>
      </c>
      <c r="V2722" s="18">
        <f t="shared" si="172"/>
        <v>42655.257557870369</v>
      </c>
      <c r="W2722" s="18"/>
    </row>
    <row r="2723" spans="1:2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0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169"/>
        <v>14.62</v>
      </c>
      <c r="P2723" s="6">
        <f t="shared" si="170"/>
        <v>40.762081784386616</v>
      </c>
      <c r="Q2723" s="6" t="s">
        <v>8318</v>
      </c>
      <c r="R2723" s="6" t="s">
        <v>8348</v>
      </c>
      <c r="S2723" s="23">
        <v>1378494000</v>
      </c>
      <c r="T2723" s="18">
        <f t="shared" si="171"/>
        <v>41523.583333333328</v>
      </c>
      <c r="U2723" s="23">
        <v>1375880598</v>
      </c>
      <c r="V2723" s="18">
        <f t="shared" si="172"/>
        <v>41493.335625</v>
      </c>
      <c r="W2723" s="18"/>
    </row>
    <row r="2724" spans="1:2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0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169"/>
        <v>2.5253999999999999</v>
      </c>
      <c r="P2724" s="6">
        <f t="shared" si="170"/>
        <v>68.254054054054052</v>
      </c>
      <c r="Q2724" s="6" t="s">
        <v>8318</v>
      </c>
      <c r="R2724" s="6" t="s">
        <v>8348</v>
      </c>
      <c r="S2724" s="23">
        <v>1485722053</v>
      </c>
      <c r="T2724" s="18">
        <f t="shared" si="171"/>
        <v>42764.64876157407</v>
      </c>
      <c r="U2724" s="23">
        <v>1480538053</v>
      </c>
      <c r="V2724" s="18">
        <f t="shared" si="172"/>
        <v>42704.64876157407</v>
      </c>
      <c r="W2724" s="18"/>
    </row>
    <row r="2725" spans="1:2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0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169"/>
        <v>1.4005000000000001</v>
      </c>
      <c r="P2725" s="6">
        <f t="shared" si="170"/>
        <v>95.48863636363636</v>
      </c>
      <c r="Q2725" s="6" t="s">
        <v>8318</v>
      </c>
      <c r="R2725" s="6" t="s">
        <v>8348</v>
      </c>
      <c r="S2725" s="23">
        <v>1420060088</v>
      </c>
      <c r="T2725" s="18">
        <f t="shared" si="171"/>
        <v>42004.672314814808</v>
      </c>
      <c r="U2725" s="23">
        <v>1414872488</v>
      </c>
      <c r="V2725" s="18">
        <f t="shared" si="172"/>
        <v>41944.630648148144</v>
      </c>
      <c r="W2725" s="18"/>
    </row>
    <row r="2726" spans="1:2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0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169"/>
        <v>2.9687520259319289</v>
      </c>
      <c r="P2726" s="6">
        <f t="shared" si="170"/>
        <v>7.1902649656526005</v>
      </c>
      <c r="Q2726" s="6" t="s">
        <v>8318</v>
      </c>
      <c r="R2726" s="6" t="s">
        <v>8348</v>
      </c>
      <c r="S2726" s="23">
        <v>1439625059</v>
      </c>
      <c r="T2726" s="18">
        <f t="shared" si="171"/>
        <v>42231.118738425925</v>
      </c>
      <c r="U2726" s="23">
        <v>1436860259</v>
      </c>
      <c r="V2726" s="18">
        <f t="shared" si="172"/>
        <v>42199.118738425925</v>
      </c>
      <c r="W2726" s="18"/>
    </row>
    <row r="2727" spans="1:2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0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169"/>
        <v>1.445425</v>
      </c>
      <c r="P2727" s="6">
        <f t="shared" si="170"/>
        <v>511.65486725663715</v>
      </c>
      <c r="Q2727" s="6" t="s">
        <v>8318</v>
      </c>
      <c r="R2727" s="6" t="s">
        <v>8348</v>
      </c>
      <c r="S2727" s="23">
        <v>1488390735</v>
      </c>
      <c r="T2727" s="18">
        <f t="shared" si="171"/>
        <v>42795.53628472222</v>
      </c>
      <c r="U2727" s="23">
        <v>1484070735</v>
      </c>
      <c r="V2727" s="18">
        <f t="shared" si="172"/>
        <v>42745.53628472222</v>
      </c>
      <c r="W2727" s="18"/>
    </row>
    <row r="2728" spans="1:2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0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169"/>
        <v>1.05745</v>
      </c>
      <c r="P2728" s="6">
        <f t="shared" si="170"/>
        <v>261.74504950495049</v>
      </c>
      <c r="Q2728" s="6" t="s">
        <v>8318</v>
      </c>
      <c r="R2728" s="6" t="s">
        <v>8348</v>
      </c>
      <c r="S2728" s="23">
        <v>1461333311</v>
      </c>
      <c r="T2728" s="18">
        <f t="shared" si="171"/>
        <v>42482.371655092589</v>
      </c>
      <c r="U2728" s="23">
        <v>1458741311</v>
      </c>
      <c r="V2728" s="18">
        <f t="shared" si="172"/>
        <v>42452.371655092589</v>
      </c>
      <c r="W2728" s="18"/>
    </row>
    <row r="2729" spans="1:2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0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169"/>
        <v>4.9321000000000002</v>
      </c>
      <c r="P2729" s="6">
        <f t="shared" si="170"/>
        <v>69.760961810466767</v>
      </c>
      <c r="Q2729" s="6" t="s">
        <v>8318</v>
      </c>
      <c r="R2729" s="6" t="s">
        <v>8348</v>
      </c>
      <c r="S2729" s="23">
        <v>1438964063</v>
      </c>
      <c r="T2729" s="18">
        <f t="shared" si="171"/>
        <v>42223.468321759261</v>
      </c>
      <c r="U2729" s="23">
        <v>1436804063</v>
      </c>
      <c r="V2729" s="18">
        <f t="shared" si="172"/>
        <v>42198.468321759261</v>
      </c>
      <c r="W2729" s="18"/>
    </row>
    <row r="2730" spans="1:2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169"/>
        <v>2.0182666666666669</v>
      </c>
      <c r="P2730" s="6">
        <f t="shared" si="170"/>
        <v>77.229591836734699</v>
      </c>
      <c r="Q2730" s="6" t="s">
        <v>8318</v>
      </c>
      <c r="R2730" s="6" t="s">
        <v>8348</v>
      </c>
      <c r="S2730" s="23">
        <v>1451485434</v>
      </c>
      <c r="T2730" s="18">
        <f t="shared" si="171"/>
        <v>42368.391597222224</v>
      </c>
      <c r="U2730" s="23">
        <v>1448461434</v>
      </c>
      <c r="V2730" s="18">
        <f t="shared" si="172"/>
        <v>42333.391597222224</v>
      </c>
      <c r="W2730" s="18"/>
    </row>
    <row r="2731" spans="1:2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0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169"/>
        <v>1.0444</v>
      </c>
      <c r="P2731" s="6">
        <f t="shared" si="170"/>
        <v>340.56521739130437</v>
      </c>
      <c r="Q2731" s="6" t="s">
        <v>8318</v>
      </c>
      <c r="R2731" s="6" t="s">
        <v>8348</v>
      </c>
      <c r="S2731" s="23">
        <v>1430459197</v>
      </c>
      <c r="T2731" s="18">
        <f t="shared" si="171"/>
        <v>42125.032372685186</v>
      </c>
      <c r="U2731" s="23">
        <v>1427867197</v>
      </c>
      <c r="V2731" s="18">
        <f t="shared" si="172"/>
        <v>42095.032372685186</v>
      </c>
      <c r="W2731" s="18"/>
    </row>
    <row r="2732" spans="1:2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0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169"/>
        <v>1.7029262962962963</v>
      </c>
      <c r="P2732" s="6">
        <f t="shared" si="170"/>
        <v>67.417903225806455</v>
      </c>
      <c r="Q2732" s="6" t="s">
        <v>8318</v>
      </c>
      <c r="R2732" s="6" t="s">
        <v>8348</v>
      </c>
      <c r="S2732" s="23">
        <v>1366635575</v>
      </c>
      <c r="T2732" s="18">
        <f t="shared" si="171"/>
        <v>41386.333043981482</v>
      </c>
      <c r="U2732" s="23">
        <v>1363611575</v>
      </c>
      <c r="V2732" s="18">
        <f t="shared" si="172"/>
        <v>41351.333043981482</v>
      </c>
      <c r="W2732" s="18"/>
    </row>
    <row r="2733" spans="1:2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0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169"/>
        <v>1.0430333333333333</v>
      </c>
      <c r="P2733" s="6">
        <f t="shared" si="170"/>
        <v>845.70270270270271</v>
      </c>
      <c r="Q2733" s="6" t="s">
        <v>8318</v>
      </c>
      <c r="R2733" s="6" t="s">
        <v>8348</v>
      </c>
      <c r="S2733" s="23">
        <v>1413604800</v>
      </c>
      <c r="T2733" s="18">
        <f t="shared" si="171"/>
        <v>41929.958333333328</v>
      </c>
      <c r="U2733" s="23">
        <v>1408624622</v>
      </c>
      <c r="V2733" s="18">
        <f t="shared" si="172"/>
        <v>41872.317384259259</v>
      </c>
      <c r="W2733" s="18"/>
    </row>
    <row r="2734" spans="1:2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0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169"/>
        <v>1.1825000000000001</v>
      </c>
      <c r="P2734" s="6">
        <f t="shared" si="170"/>
        <v>97.191780821917803</v>
      </c>
      <c r="Q2734" s="6" t="s">
        <v>8318</v>
      </c>
      <c r="R2734" s="6" t="s">
        <v>8348</v>
      </c>
      <c r="S2734" s="23">
        <v>1369699200</v>
      </c>
      <c r="T2734" s="18">
        <f t="shared" si="171"/>
        <v>41421.791666666664</v>
      </c>
      <c r="U2734" s="23">
        <v>1366917828</v>
      </c>
      <c r="V2734" s="18">
        <f t="shared" si="172"/>
        <v>41389.599861111106</v>
      </c>
      <c r="W2734" s="18"/>
    </row>
    <row r="2735" spans="1:2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0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169"/>
        <v>1.07538</v>
      </c>
      <c r="P2735" s="6">
        <f t="shared" si="170"/>
        <v>451.84033613445376</v>
      </c>
      <c r="Q2735" s="6" t="s">
        <v>8318</v>
      </c>
      <c r="R2735" s="6" t="s">
        <v>8348</v>
      </c>
      <c r="S2735" s="23">
        <v>1428643974</v>
      </c>
      <c r="T2735" s="18">
        <f t="shared" si="171"/>
        <v>42104.022847222215</v>
      </c>
      <c r="U2735" s="23">
        <v>1423463574</v>
      </c>
      <c r="V2735" s="18">
        <f t="shared" si="172"/>
        <v>42044.064513888887</v>
      </c>
      <c r="W2735" s="18"/>
    </row>
    <row r="2736" spans="1:2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0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169"/>
        <v>22603</v>
      </c>
      <c r="P2736" s="6">
        <f t="shared" si="170"/>
        <v>138.66871165644173</v>
      </c>
      <c r="Q2736" s="6" t="s">
        <v>8318</v>
      </c>
      <c r="R2736" s="6" t="s">
        <v>8348</v>
      </c>
      <c r="S2736" s="23">
        <v>1476395940</v>
      </c>
      <c r="T2736" s="18">
        <f t="shared" si="171"/>
        <v>42656.707638888889</v>
      </c>
      <c r="U2736" s="23">
        <v>1473782592</v>
      </c>
      <c r="V2736" s="18">
        <f t="shared" si="172"/>
        <v>42626.460555555554</v>
      </c>
      <c r="W2736" s="18"/>
    </row>
    <row r="2737" spans="1:2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0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169"/>
        <v>9.7813466666666677</v>
      </c>
      <c r="P2737" s="6">
        <f t="shared" si="170"/>
        <v>21.640147492625371</v>
      </c>
      <c r="Q2737" s="6" t="s">
        <v>8318</v>
      </c>
      <c r="R2737" s="6" t="s">
        <v>8348</v>
      </c>
      <c r="S2737" s="23">
        <v>1363204800</v>
      </c>
      <c r="T2737" s="18">
        <f t="shared" si="171"/>
        <v>41346.625</v>
      </c>
      <c r="U2737" s="23">
        <v>1360551250</v>
      </c>
      <c r="V2737" s="18">
        <f t="shared" si="172"/>
        <v>41315.912615740737</v>
      </c>
      <c r="W2737" s="18"/>
    </row>
    <row r="2738" spans="1:2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0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169"/>
        <v>1.2290000000000001</v>
      </c>
      <c r="P2738" s="6">
        <f t="shared" si="170"/>
        <v>169.51724137931035</v>
      </c>
      <c r="Q2738" s="6" t="s">
        <v>8318</v>
      </c>
      <c r="R2738" s="6" t="s">
        <v>8348</v>
      </c>
      <c r="S2738" s="23">
        <v>1398268773</v>
      </c>
      <c r="T2738" s="18">
        <f t="shared" si="171"/>
        <v>41752.458020833328</v>
      </c>
      <c r="U2738" s="23">
        <v>1395676773</v>
      </c>
      <c r="V2738" s="18">
        <f t="shared" si="172"/>
        <v>41722.458020833328</v>
      </c>
      <c r="W2738" s="18"/>
    </row>
    <row r="2739" spans="1:2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0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169"/>
        <v>2.4606080000000001</v>
      </c>
      <c r="P2739" s="6">
        <f t="shared" si="170"/>
        <v>161.88210526315791</v>
      </c>
      <c r="Q2739" s="6" t="s">
        <v>8318</v>
      </c>
      <c r="R2739" s="6" t="s">
        <v>8348</v>
      </c>
      <c r="S2739" s="23">
        <v>1389812400</v>
      </c>
      <c r="T2739" s="18">
        <f t="shared" si="171"/>
        <v>41654.583333333328</v>
      </c>
      <c r="U2739" s="23">
        <v>1386108087</v>
      </c>
      <c r="V2739" s="18">
        <f t="shared" si="172"/>
        <v>41611.709340277775</v>
      </c>
      <c r="W2739" s="18"/>
    </row>
    <row r="2740" spans="1:2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169"/>
        <v>1.4794</v>
      </c>
      <c r="P2740" s="6">
        <f t="shared" si="170"/>
        <v>493.13333333333333</v>
      </c>
      <c r="Q2740" s="6" t="s">
        <v>8318</v>
      </c>
      <c r="R2740" s="6" t="s">
        <v>8348</v>
      </c>
      <c r="S2740" s="23">
        <v>1478402804</v>
      </c>
      <c r="T2740" s="18">
        <f t="shared" si="171"/>
        <v>42679.935231481482</v>
      </c>
      <c r="U2740" s="23">
        <v>1473218804</v>
      </c>
      <c r="V2740" s="18">
        <f t="shared" si="172"/>
        <v>42619.935231481482</v>
      </c>
      <c r="W2740" s="18"/>
    </row>
    <row r="2741" spans="1:2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0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169"/>
        <v>3.8409090909090908</v>
      </c>
      <c r="P2741" s="6">
        <f t="shared" si="170"/>
        <v>22.120418848167539</v>
      </c>
      <c r="Q2741" s="6" t="s">
        <v>8318</v>
      </c>
      <c r="R2741" s="6" t="s">
        <v>8348</v>
      </c>
      <c r="S2741" s="23">
        <v>1399324717</v>
      </c>
      <c r="T2741" s="18">
        <f t="shared" si="171"/>
        <v>41764.679594907408</v>
      </c>
      <c r="U2741" s="23">
        <v>1395436717</v>
      </c>
      <c r="V2741" s="18">
        <f t="shared" si="172"/>
        <v>41719.679594907408</v>
      </c>
      <c r="W2741" s="18"/>
    </row>
    <row r="2742" spans="1:2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0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169"/>
        <v>1.0333333333333334</v>
      </c>
      <c r="P2742" s="6">
        <f t="shared" si="170"/>
        <v>18.235294117647058</v>
      </c>
      <c r="Q2742" s="6" t="s">
        <v>8318</v>
      </c>
      <c r="R2742" s="6" t="s">
        <v>8348</v>
      </c>
      <c r="S2742" s="23">
        <v>1426117552</v>
      </c>
      <c r="T2742" s="18">
        <f t="shared" si="171"/>
        <v>42074.781851851854</v>
      </c>
      <c r="U2742" s="23">
        <v>1423529152</v>
      </c>
      <c r="V2742" s="18">
        <f t="shared" si="172"/>
        <v>42044.823518518511</v>
      </c>
      <c r="W2742" s="18"/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169"/>
        <v>4.3750000000000004E-3</v>
      </c>
      <c r="P2743" s="6">
        <f t="shared" si="170"/>
        <v>8.75</v>
      </c>
      <c r="Q2743" s="6" t="s">
        <v>8321</v>
      </c>
      <c r="R2743" s="6" t="s">
        <v>8357</v>
      </c>
      <c r="S2743" s="23">
        <v>1413770820</v>
      </c>
      <c r="T2743" s="18">
        <f t="shared" si="171"/>
        <v>41931.879861111105</v>
      </c>
      <c r="U2743" s="23">
        <v>1412005602</v>
      </c>
      <c r="V2743" s="18">
        <f t="shared" si="172"/>
        <v>41911.449097222219</v>
      </c>
      <c r="W2743" s="18"/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169"/>
        <v>0.29239999999999999</v>
      </c>
      <c r="P2744" s="6">
        <f t="shared" si="170"/>
        <v>40.611111111111114</v>
      </c>
      <c r="Q2744" s="6" t="s">
        <v>8321</v>
      </c>
      <c r="R2744" s="6" t="s">
        <v>8357</v>
      </c>
      <c r="S2744" s="23">
        <v>1337102187</v>
      </c>
      <c r="T2744" s="18">
        <f t="shared" si="171"/>
        <v>41044.511423611111</v>
      </c>
      <c r="U2744" s="23">
        <v>1335892587</v>
      </c>
      <c r="V2744" s="18">
        <f t="shared" si="172"/>
        <v>41030.511423611111</v>
      </c>
      <c r="W2744" s="18"/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169"/>
        <v>0</v>
      </c>
      <c r="P2745" s="6">
        <f t="shared" si="170"/>
        <v>0</v>
      </c>
      <c r="Q2745" s="6" t="s">
        <v>8321</v>
      </c>
      <c r="R2745" s="6" t="s">
        <v>8357</v>
      </c>
      <c r="S2745" s="23">
        <v>1476863607</v>
      </c>
      <c r="T2745" s="18">
        <f t="shared" si="171"/>
        <v>42662.120451388888</v>
      </c>
      <c r="U2745" s="23">
        <v>1474271607</v>
      </c>
      <c r="V2745" s="18">
        <f t="shared" si="172"/>
        <v>42632.120451388888</v>
      </c>
      <c r="W2745" s="18"/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169"/>
        <v>5.2187499999999998E-2</v>
      </c>
      <c r="P2746" s="6">
        <f t="shared" si="170"/>
        <v>37.954545454545453</v>
      </c>
      <c r="Q2746" s="6" t="s">
        <v>8321</v>
      </c>
      <c r="R2746" s="6" t="s">
        <v>8357</v>
      </c>
      <c r="S2746" s="23">
        <v>1330478998</v>
      </c>
      <c r="T2746" s="18">
        <f t="shared" si="171"/>
        <v>40967.854143518518</v>
      </c>
      <c r="U2746" s="23">
        <v>1327886998</v>
      </c>
      <c r="V2746" s="18">
        <f t="shared" si="172"/>
        <v>40937.854143518518</v>
      </c>
      <c r="W2746" s="18"/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169"/>
        <v>0.21887499999999999</v>
      </c>
      <c r="P2747" s="6">
        <f t="shared" si="170"/>
        <v>35.734693877551024</v>
      </c>
      <c r="Q2747" s="6" t="s">
        <v>8321</v>
      </c>
      <c r="R2747" s="6" t="s">
        <v>8357</v>
      </c>
      <c r="S2747" s="23">
        <v>1342309368</v>
      </c>
      <c r="T2747" s="18">
        <f t="shared" si="171"/>
        <v>41104.779722222222</v>
      </c>
      <c r="U2747" s="23">
        <v>1337125368</v>
      </c>
      <c r="V2747" s="18">
        <f t="shared" si="172"/>
        <v>41044.779722222222</v>
      </c>
      <c r="W2747" s="18"/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169"/>
        <v>0.26700000000000002</v>
      </c>
      <c r="P2748" s="6">
        <f t="shared" si="170"/>
        <v>42.157894736842103</v>
      </c>
      <c r="Q2748" s="6" t="s">
        <v>8321</v>
      </c>
      <c r="R2748" s="6" t="s">
        <v>8357</v>
      </c>
      <c r="S2748" s="23">
        <v>1409337911</v>
      </c>
      <c r="T2748" s="18">
        <f t="shared" si="171"/>
        <v>41880.57304398148</v>
      </c>
      <c r="U2748" s="23">
        <v>1406745911</v>
      </c>
      <c r="V2748" s="18">
        <f t="shared" si="172"/>
        <v>41850.57304398148</v>
      </c>
      <c r="W2748" s="18"/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169"/>
        <v>0.28000000000000003</v>
      </c>
      <c r="P2749" s="6">
        <f t="shared" si="170"/>
        <v>35</v>
      </c>
      <c r="Q2749" s="6" t="s">
        <v>8321</v>
      </c>
      <c r="R2749" s="6" t="s">
        <v>8357</v>
      </c>
      <c r="S2749" s="23">
        <v>1339816200</v>
      </c>
      <c r="T2749" s="18">
        <f t="shared" si="171"/>
        <v>41075.923611111109</v>
      </c>
      <c r="U2749" s="23">
        <v>1337095997</v>
      </c>
      <c r="V2749" s="18">
        <f t="shared" si="172"/>
        <v>41044.439780092587</v>
      </c>
      <c r="W2749" s="18"/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169"/>
        <v>1.06E-2</v>
      </c>
      <c r="P2750" s="6">
        <f t="shared" si="170"/>
        <v>13.25</v>
      </c>
      <c r="Q2750" s="6" t="s">
        <v>8321</v>
      </c>
      <c r="R2750" s="6" t="s">
        <v>8357</v>
      </c>
      <c r="S2750" s="23">
        <v>1472835802</v>
      </c>
      <c r="T2750" s="18">
        <f t="shared" si="171"/>
        <v>42615.502337962964</v>
      </c>
      <c r="U2750" s="23">
        <v>1470243802</v>
      </c>
      <c r="V2750" s="18">
        <f t="shared" si="172"/>
        <v>42585.502337962964</v>
      </c>
      <c r="W2750" s="18"/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169"/>
        <v>1.0999999999999999E-2</v>
      </c>
      <c r="P2751" s="6">
        <f t="shared" si="170"/>
        <v>55</v>
      </c>
      <c r="Q2751" s="6" t="s">
        <v>8321</v>
      </c>
      <c r="R2751" s="6" t="s">
        <v>8357</v>
      </c>
      <c r="S2751" s="23">
        <v>1428171037</v>
      </c>
      <c r="T2751" s="18">
        <f t="shared" si="171"/>
        <v>42098.549039351848</v>
      </c>
      <c r="U2751" s="23">
        <v>1425582637</v>
      </c>
      <c r="V2751" s="18">
        <f t="shared" si="172"/>
        <v>42068.59070601852</v>
      </c>
      <c r="W2751" s="18"/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169"/>
        <v>0</v>
      </c>
      <c r="P2752" s="6">
        <f t="shared" si="170"/>
        <v>0</v>
      </c>
      <c r="Q2752" s="6" t="s">
        <v>8321</v>
      </c>
      <c r="R2752" s="6" t="s">
        <v>8357</v>
      </c>
      <c r="S2752" s="23">
        <v>1341086400</v>
      </c>
      <c r="T2752" s="18">
        <f t="shared" si="171"/>
        <v>41090.625</v>
      </c>
      <c r="U2752" s="23">
        <v>1340055345</v>
      </c>
      <c r="V2752" s="18">
        <f t="shared" si="172"/>
        <v>41078.691493055558</v>
      </c>
      <c r="W2752" s="18"/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169"/>
        <v>0</v>
      </c>
      <c r="P2753" s="6">
        <f t="shared" si="170"/>
        <v>0</v>
      </c>
      <c r="Q2753" s="6" t="s">
        <v>8321</v>
      </c>
      <c r="R2753" s="6" t="s">
        <v>8357</v>
      </c>
      <c r="S2753" s="23">
        <v>1403039842</v>
      </c>
      <c r="T2753" s="18">
        <f t="shared" si="171"/>
        <v>41807.678726851846</v>
      </c>
      <c r="U2753" s="23">
        <v>1397855842</v>
      </c>
      <c r="V2753" s="18">
        <f t="shared" si="172"/>
        <v>41747.678726851846</v>
      </c>
      <c r="W2753" s="18"/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si="169"/>
        <v>0.11458333333333333</v>
      </c>
      <c r="P2754" s="6">
        <f t="shared" si="170"/>
        <v>39.285714285714285</v>
      </c>
      <c r="Q2754" s="6" t="s">
        <v>8321</v>
      </c>
      <c r="R2754" s="6" t="s">
        <v>8357</v>
      </c>
      <c r="S2754" s="23">
        <v>1324232504</v>
      </c>
      <c r="T2754" s="18">
        <f t="shared" si="171"/>
        <v>40895.556759259256</v>
      </c>
      <c r="U2754" s="23">
        <v>1320776504</v>
      </c>
      <c r="V2754" s="18">
        <f t="shared" si="172"/>
        <v>40855.556759259256</v>
      </c>
      <c r="W2754" s="18"/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ref="O2755:O2818" si="173">E2755/D2755</f>
        <v>0.19</v>
      </c>
      <c r="P2755" s="6">
        <f t="shared" ref="P2755:P2818" si="174">IFERROR(E2755/L2755,0)</f>
        <v>47.5</v>
      </c>
      <c r="Q2755" s="6" t="s">
        <v>8321</v>
      </c>
      <c r="R2755" s="6" t="s">
        <v>8357</v>
      </c>
      <c r="S2755" s="23">
        <v>1346017023</v>
      </c>
      <c r="T2755" s="18">
        <f t="shared" ref="T2755:T2818" si="175">(S2755/86400)+25569+(-5/24)</f>
        <v>41147.692395833328</v>
      </c>
      <c r="U2755" s="23">
        <v>1343425023</v>
      </c>
      <c r="V2755" s="18">
        <f t="shared" ref="V2755:V2818" si="176">(U2755/86400)+25569+(-5/24)</f>
        <v>41117.692395833328</v>
      </c>
      <c r="W2755" s="18"/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173"/>
        <v>0</v>
      </c>
      <c r="P2756" s="6">
        <f t="shared" si="174"/>
        <v>0</v>
      </c>
      <c r="Q2756" s="6" t="s">
        <v>8321</v>
      </c>
      <c r="R2756" s="6" t="s">
        <v>8357</v>
      </c>
      <c r="S2756" s="23">
        <v>1410448551</v>
      </c>
      <c r="T2756" s="18">
        <f t="shared" si="175"/>
        <v>41893.427673611106</v>
      </c>
      <c r="U2756" s="23">
        <v>1407856551</v>
      </c>
      <c r="V2756" s="18">
        <f t="shared" si="176"/>
        <v>41863.427673611106</v>
      </c>
      <c r="W2756" s="18"/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173"/>
        <v>0.52</v>
      </c>
      <c r="P2757" s="6">
        <f t="shared" si="174"/>
        <v>17.333333333333332</v>
      </c>
      <c r="Q2757" s="6" t="s">
        <v>8321</v>
      </c>
      <c r="R2757" s="6" t="s">
        <v>8357</v>
      </c>
      <c r="S2757" s="23">
        <v>1428519527</v>
      </c>
      <c r="T2757" s="18">
        <f t="shared" si="175"/>
        <v>42102.582488425927</v>
      </c>
      <c r="U2757" s="23">
        <v>1425927527</v>
      </c>
      <c r="V2757" s="18">
        <f t="shared" si="176"/>
        <v>42072.582488425927</v>
      </c>
      <c r="W2757" s="18"/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173"/>
        <v>0.1048</v>
      </c>
      <c r="P2758" s="6">
        <f t="shared" si="174"/>
        <v>31.757575757575758</v>
      </c>
      <c r="Q2758" s="6" t="s">
        <v>8321</v>
      </c>
      <c r="R2758" s="6" t="s">
        <v>8357</v>
      </c>
      <c r="S2758" s="23">
        <v>1389476201</v>
      </c>
      <c r="T2758" s="18">
        <f t="shared" si="175"/>
        <v>41650.692141203697</v>
      </c>
      <c r="U2758" s="23">
        <v>1386884201</v>
      </c>
      <c r="V2758" s="18">
        <f t="shared" si="176"/>
        <v>41620.692141203697</v>
      </c>
      <c r="W2758" s="18"/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173"/>
        <v>6.6666666666666671E-3</v>
      </c>
      <c r="P2759" s="6">
        <f t="shared" si="174"/>
        <v>5</v>
      </c>
      <c r="Q2759" s="6" t="s">
        <v>8321</v>
      </c>
      <c r="R2759" s="6" t="s">
        <v>8357</v>
      </c>
      <c r="S2759" s="23">
        <v>1470498332</v>
      </c>
      <c r="T2759" s="18">
        <f t="shared" si="175"/>
        <v>42588.448287037034</v>
      </c>
      <c r="U2759" s="23">
        <v>1469202332</v>
      </c>
      <c r="V2759" s="18">
        <f t="shared" si="176"/>
        <v>42573.448287037034</v>
      </c>
      <c r="W2759" s="18"/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173"/>
        <v>0.11700000000000001</v>
      </c>
      <c r="P2760" s="6">
        <f t="shared" si="174"/>
        <v>39</v>
      </c>
      <c r="Q2760" s="6" t="s">
        <v>8321</v>
      </c>
      <c r="R2760" s="6" t="s">
        <v>8357</v>
      </c>
      <c r="S2760" s="23">
        <v>1476095783</v>
      </c>
      <c r="T2760" s="18">
        <f t="shared" si="175"/>
        <v>42653.23359953703</v>
      </c>
      <c r="U2760" s="23">
        <v>1474886183</v>
      </c>
      <c r="V2760" s="18">
        <f t="shared" si="176"/>
        <v>42639.23359953703</v>
      </c>
      <c r="W2760" s="18"/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173"/>
        <v>0.105</v>
      </c>
      <c r="P2761" s="6">
        <f t="shared" si="174"/>
        <v>52.5</v>
      </c>
      <c r="Q2761" s="6" t="s">
        <v>8321</v>
      </c>
      <c r="R2761" s="6" t="s">
        <v>8357</v>
      </c>
      <c r="S2761" s="23">
        <v>1468658866</v>
      </c>
      <c r="T2761" s="18">
        <f t="shared" si="175"/>
        <v>42567.158171296294</v>
      </c>
      <c r="U2761" s="23">
        <v>1464943666</v>
      </c>
      <c r="V2761" s="18">
        <f t="shared" si="176"/>
        <v>42524.158171296294</v>
      </c>
      <c r="W2761" s="18"/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173"/>
        <v>0</v>
      </c>
      <c r="P2762" s="6">
        <f t="shared" si="174"/>
        <v>0</v>
      </c>
      <c r="Q2762" s="6" t="s">
        <v>8321</v>
      </c>
      <c r="R2762" s="6" t="s">
        <v>8357</v>
      </c>
      <c r="S2762" s="23">
        <v>1371726258</v>
      </c>
      <c r="T2762" s="18">
        <f t="shared" si="175"/>
        <v>41445.252986111111</v>
      </c>
      <c r="U2762" s="23">
        <v>1369134258</v>
      </c>
      <c r="V2762" s="18">
        <f t="shared" si="176"/>
        <v>41415.252986111111</v>
      </c>
      <c r="W2762" s="18"/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173"/>
        <v>7.1999999999999998E-3</v>
      </c>
      <c r="P2763" s="6">
        <f t="shared" si="174"/>
        <v>9</v>
      </c>
      <c r="Q2763" s="6" t="s">
        <v>8321</v>
      </c>
      <c r="R2763" s="6" t="s">
        <v>8357</v>
      </c>
      <c r="S2763" s="23">
        <v>1357176693</v>
      </c>
      <c r="T2763" s="18">
        <f t="shared" si="175"/>
        <v>41276.85524305555</v>
      </c>
      <c r="U2763" s="23">
        <v>1354584693</v>
      </c>
      <c r="V2763" s="18">
        <f t="shared" si="176"/>
        <v>41246.85524305555</v>
      </c>
      <c r="W2763" s="18"/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173"/>
        <v>7.6923076923076927E-3</v>
      </c>
      <c r="P2764" s="6">
        <f t="shared" si="174"/>
        <v>25</v>
      </c>
      <c r="Q2764" s="6" t="s">
        <v>8321</v>
      </c>
      <c r="R2764" s="6" t="s">
        <v>8357</v>
      </c>
      <c r="S2764" s="23">
        <v>1332114795</v>
      </c>
      <c r="T2764" s="18">
        <f t="shared" si="175"/>
        <v>40986.786979166667</v>
      </c>
      <c r="U2764" s="23">
        <v>1326934395</v>
      </c>
      <c r="V2764" s="18">
        <f t="shared" si="176"/>
        <v>40926.828645833331</v>
      </c>
      <c r="W2764" s="18"/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173"/>
        <v>2.2842639593908631E-3</v>
      </c>
      <c r="P2765" s="6">
        <f t="shared" si="174"/>
        <v>30</v>
      </c>
      <c r="Q2765" s="6" t="s">
        <v>8321</v>
      </c>
      <c r="R2765" s="6" t="s">
        <v>8357</v>
      </c>
      <c r="S2765" s="23">
        <v>1369403684</v>
      </c>
      <c r="T2765" s="18">
        <f t="shared" si="175"/>
        <v>41418.371342592589</v>
      </c>
      <c r="U2765" s="23">
        <v>1365515684</v>
      </c>
      <c r="V2765" s="18">
        <f t="shared" si="176"/>
        <v>41373.371342592589</v>
      </c>
      <c r="W2765" s="18"/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173"/>
        <v>1.125E-2</v>
      </c>
      <c r="P2766" s="6">
        <f t="shared" si="174"/>
        <v>11.25</v>
      </c>
      <c r="Q2766" s="6" t="s">
        <v>8321</v>
      </c>
      <c r="R2766" s="6" t="s">
        <v>8357</v>
      </c>
      <c r="S2766" s="23">
        <v>1338404400</v>
      </c>
      <c r="T2766" s="18">
        <f t="shared" si="175"/>
        <v>41059.583333333328</v>
      </c>
      <c r="U2766" s="23">
        <v>1335855631</v>
      </c>
      <c r="V2766" s="18">
        <f t="shared" si="176"/>
        <v>41030.083692129629</v>
      </c>
      <c r="W2766" s="18"/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173"/>
        <v>0</v>
      </c>
      <c r="P2767" s="6">
        <f t="shared" si="174"/>
        <v>0</v>
      </c>
      <c r="Q2767" s="6" t="s">
        <v>8321</v>
      </c>
      <c r="R2767" s="6" t="s">
        <v>8357</v>
      </c>
      <c r="S2767" s="23">
        <v>1351432428</v>
      </c>
      <c r="T2767" s="18">
        <f t="shared" si="175"/>
        <v>41210.370694444442</v>
      </c>
      <c r="U2767" s="23">
        <v>1350050028</v>
      </c>
      <c r="V2767" s="18">
        <f t="shared" si="176"/>
        <v>41194.370694444442</v>
      </c>
      <c r="W2767" s="18"/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173"/>
        <v>0.02</v>
      </c>
      <c r="P2768" s="6">
        <f t="shared" si="174"/>
        <v>25</v>
      </c>
      <c r="Q2768" s="6" t="s">
        <v>8321</v>
      </c>
      <c r="R2768" s="6" t="s">
        <v>8357</v>
      </c>
      <c r="S2768" s="23">
        <v>1313078518</v>
      </c>
      <c r="T2768" s="18">
        <f t="shared" si="175"/>
        <v>40766.459699074076</v>
      </c>
      <c r="U2768" s="23">
        <v>1310486518</v>
      </c>
      <c r="V2768" s="18">
        <f t="shared" si="176"/>
        <v>40736.459699074076</v>
      </c>
      <c r="W2768" s="18"/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173"/>
        <v>8.5000000000000006E-3</v>
      </c>
      <c r="P2769" s="6">
        <f t="shared" si="174"/>
        <v>11.333333333333334</v>
      </c>
      <c r="Q2769" s="6" t="s">
        <v>8321</v>
      </c>
      <c r="R2769" s="6" t="s">
        <v>8357</v>
      </c>
      <c r="S2769" s="23">
        <v>1439766050</v>
      </c>
      <c r="T2769" s="18">
        <f t="shared" si="175"/>
        <v>42232.750578703701</v>
      </c>
      <c r="U2769" s="23">
        <v>1434582050</v>
      </c>
      <c r="V2769" s="18">
        <f t="shared" si="176"/>
        <v>42172.750578703701</v>
      </c>
      <c r="W2769" s="18"/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173"/>
        <v>0.14314285714285716</v>
      </c>
      <c r="P2770" s="6">
        <f t="shared" si="174"/>
        <v>29.470588235294116</v>
      </c>
      <c r="Q2770" s="6" t="s">
        <v>8321</v>
      </c>
      <c r="R2770" s="6" t="s">
        <v>8357</v>
      </c>
      <c r="S2770" s="23">
        <v>1333028723</v>
      </c>
      <c r="T2770" s="18">
        <f t="shared" si="175"/>
        <v>40997.364849537036</v>
      </c>
      <c r="U2770" s="23">
        <v>1330440323</v>
      </c>
      <c r="V2770" s="18">
        <f t="shared" si="176"/>
        <v>40967.4065162037</v>
      </c>
      <c r="W2770" s="18"/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173"/>
        <v>2.5000000000000001E-3</v>
      </c>
      <c r="P2771" s="6">
        <f t="shared" si="174"/>
        <v>1</v>
      </c>
      <c r="Q2771" s="6" t="s">
        <v>8321</v>
      </c>
      <c r="R2771" s="6" t="s">
        <v>8357</v>
      </c>
      <c r="S2771" s="23">
        <v>1401997790</v>
      </c>
      <c r="T2771" s="18">
        <f t="shared" si="175"/>
        <v>41795.617939814816</v>
      </c>
      <c r="U2771" s="23">
        <v>1397677790</v>
      </c>
      <c r="V2771" s="18">
        <f t="shared" si="176"/>
        <v>41745.617939814816</v>
      </c>
      <c r="W2771" s="18"/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173"/>
        <v>0.1041125</v>
      </c>
      <c r="P2772" s="6">
        <f t="shared" si="174"/>
        <v>63.098484848484851</v>
      </c>
      <c r="Q2772" s="6" t="s">
        <v>8321</v>
      </c>
      <c r="R2772" s="6" t="s">
        <v>8357</v>
      </c>
      <c r="S2772" s="23">
        <v>1395158130</v>
      </c>
      <c r="T2772" s="18">
        <f t="shared" si="175"/>
        <v>41716.455208333333</v>
      </c>
      <c r="U2772" s="23">
        <v>1392569730</v>
      </c>
      <c r="V2772" s="18">
        <f t="shared" si="176"/>
        <v>41686.496874999997</v>
      </c>
      <c r="W2772" s="18"/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173"/>
        <v>0</v>
      </c>
      <c r="P2773" s="6">
        <f t="shared" si="174"/>
        <v>0</v>
      </c>
      <c r="Q2773" s="6" t="s">
        <v>8321</v>
      </c>
      <c r="R2773" s="6" t="s">
        <v>8357</v>
      </c>
      <c r="S2773" s="23">
        <v>1359738000</v>
      </c>
      <c r="T2773" s="18">
        <f t="shared" si="175"/>
        <v>41306.5</v>
      </c>
      <c r="U2773" s="23">
        <v>1355489140</v>
      </c>
      <c r="V2773" s="18">
        <f t="shared" si="176"/>
        <v>41257.323379629626</v>
      </c>
      <c r="W2773" s="18"/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173"/>
        <v>0</v>
      </c>
      <c r="P2774" s="6">
        <f t="shared" si="174"/>
        <v>0</v>
      </c>
      <c r="Q2774" s="6" t="s">
        <v>8321</v>
      </c>
      <c r="R2774" s="6" t="s">
        <v>8357</v>
      </c>
      <c r="S2774" s="23">
        <v>1381006294</v>
      </c>
      <c r="T2774" s="18">
        <f t="shared" si="175"/>
        <v>41552.660810185182</v>
      </c>
      <c r="U2774" s="23">
        <v>1379710294</v>
      </c>
      <c r="V2774" s="18">
        <f t="shared" si="176"/>
        <v>41537.660810185182</v>
      </c>
      <c r="W2774" s="18"/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173"/>
        <v>1.8867924528301887E-3</v>
      </c>
      <c r="P2775" s="6">
        <f t="shared" si="174"/>
        <v>1</v>
      </c>
      <c r="Q2775" s="6" t="s">
        <v>8321</v>
      </c>
      <c r="R2775" s="6" t="s">
        <v>8357</v>
      </c>
      <c r="S2775" s="23">
        <v>1461530721</v>
      </c>
      <c r="T2775" s="18">
        <f t="shared" si="175"/>
        <v>42484.656493055554</v>
      </c>
      <c r="U2775" s="23">
        <v>1460666721</v>
      </c>
      <c r="V2775" s="18">
        <f t="shared" si="176"/>
        <v>42474.656493055554</v>
      </c>
      <c r="W2775" s="18"/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173"/>
        <v>0.14249999999999999</v>
      </c>
      <c r="P2776" s="6">
        <f t="shared" si="174"/>
        <v>43.846153846153847</v>
      </c>
      <c r="Q2776" s="6" t="s">
        <v>8321</v>
      </c>
      <c r="R2776" s="6" t="s">
        <v>8357</v>
      </c>
      <c r="S2776" s="23">
        <v>1362711728</v>
      </c>
      <c r="T2776" s="18">
        <f t="shared" si="175"/>
        <v>41340.918148148143</v>
      </c>
      <c r="U2776" s="23">
        <v>1360119728</v>
      </c>
      <c r="V2776" s="18">
        <f t="shared" si="176"/>
        <v>41310.918148148143</v>
      </c>
      <c r="W2776" s="18"/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173"/>
        <v>0.03</v>
      </c>
      <c r="P2777" s="6">
        <f t="shared" si="174"/>
        <v>75</v>
      </c>
      <c r="Q2777" s="6" t="s">
        <v>8321</v>
      </c>
      <c r="R2777" s="6" t="s">
        <v>8357</v>
      </c>
      <c r="S2777" s="23">
        <v>1323994754</v>
      </c>
      <c r="T2777" s="18">
        <f t="shared" si="175"/>
        <v>40892.805023148147</v>
      </c>
      <c r="U2777" s="23">
        <v>1321402754</v>
      </c>
      <c r="V2777" s="18">
        <f t="shared" si="176"/>
        <v>40862.805023148147</v>
      </c>
      <c r="W2777" s="18"/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173"/>
        <v>7.8809523809523815E-2</v>
      </c>
      <c r="P2778" s="6">
        <f t="shared" si="174"/>
        <v>45.972222222222221</v>
      </c>
      <c r="Q2778" s="6" t="s">
        <v>8321</v>
      </c>
      <c r="R2778" s="6" t="s">
        <v>8357</v>
      </c>
      <c r="S2778" s="23">
        <v>1434092876</v>
      </c>
      <c r="T2778" s="18">
        <f t="shared" si="175"/>
        <v>42167.088842592588</v>
      </c>
      <c r="U2778" s="23">
        <v>1431414476</v>
      </c>
      <c r="V2778" s="18">
        <f t="shared" si="176"/>
        <v>42136.088842592588</v>
      </c>
      <c r="W2778" s="18"/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173"/>
        <v>3.3333333333333335E-3</v>
      </c>
      <c r="P2779" s="6">
        <f t="shared" si="174"/>
        <v>10</v>
      </c>
      <c r="Q2779" s="6" t="s">
        <v>8321</v>
      </c>
      <c r="R2779" s="6" t="s">
        <v>8357</v>
      </c>
      <c r="S2779" s="23">
        <v>1437149004</v>
      </c>
      <c r="T2779" s="18">
        <f t="shared" si="175"/>
        <v>42202.460694444446</v>
      </c>
      <c r="U2779" s="23">
        <v>1434557004</v>
      </c>
      <c r="V2779" s="18">
        <f t="shared" si="176"/>
        <v>42172.460694444446</v>
      </c>
      <c r="W2779" s="18"/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173"/>
        <v>0.25545454545454543</v>
      </c>
      <c r="P2780" s="6">
        <f t="shared" si="174"/>
        <v>93.666666666666671</v>
      </c>
      <c r="Q2780" s="6" t="s">
        <v>8321</v>
      </c>
      <c r="R2780" s="6" t="s">
        <v>8357</v>
      </c>
      <c r="S2780" s="23">
        <v>1409009306</v>
      </c>
      <c r="T2780" s="18">
        <f t="shared" si="175"/>
        <v>41876.769745370366</v>
      </c>
      <c r="U2780" s="23">
        <v>1406417306</v>
      </c>
      <c r="V2780" s="18">
        <f t="shared" si="176"/>
        <v>41846.769745370366</v>
      </c>
      <c r="W2780" s="18"/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173"/>
        <v>2.12E-2</v>
      </c>
      <c r="P2781" s="6">
        <f t="shared" si="174"/>
        <v>53</v>
      </c>
      <c r="Q2781" s="6" t="s">
        <v>8321</v>
      </c>
      <c r="R2781" s="6" t="s">
        <v>8357</v>
      </c>
      <c r="S2781" s="23">
        <v>1448204621</v>
      </c>
      <c r="T2781" s="18">
        <f t="shared" si="175"/>
        <v>42330.419224537036</v>
      </c>
      <c r="U2781" s="23">
        <v>1445609021</v>
      </c>
      <c r="V2781" s="18">
        <f t="shared" si="176"/>
        <v>42300.377557870372</v>
      </c>
      <c r="W2781" s="18"/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173"/>
        <v>0</v>
      </c>
      <c r="P2782" s="6">
        <f t="shared" si="174"/>
        <v>0</v>
      </c>
      <c r="Q2782" s="6" t="s">
        <v>8321</v>
      </c>
      <c r="R2782" s="6" t="s">
        <v>8357</v>
      </c>
      <c r="S2782" s="23">
        <v>1489142688</v>
      </c>
      <c r="T2782" s="18">
        <f t="shared" si="175"/>
        <v>42804.239444444444</v>
      </c>
      <c r="U2782" s="23">
        <v>1486550688</v>
      </c>
      <c r="V2782" s="18">
        <f t="shared" si="176"/>
        <v>42774.239444444444</v>
      </c>
      <c r="W2782" s="18"/>
    </row>
    <row r="2783" spans="1:2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0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173"/>
        <v>1.0528</v>
      </c>
      <c r="P2783" s="6">
        <f t="shared" si="174"/>
        <v>47</v>
      </c>
      <c r="Q2783" s="6" t="s">
        <v>8316</v>
      </c>
      <c r="R2783" s="6" t="s">
        <v>8317</v>
      </c>
      <c r="S2783" s="23">
        <v>1423724400</v>
      </c>
      <c r="T2783" s="18">
        <f t="shared" si="175"/>
        <v>42047.083333333336</v>
      </c>
      <c r="U2783" s="23">
        <v>1421274954</v>
      </c>
      <c r="V2783" s="18">
        <f t="shared" si="176"/>
        <v>42018.733263888884</v>
      </c>
      <c r="W2783" s="18"/>
    </row>
    <row r="2784" spans="1:2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0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173"/>
        <v>1.2</v>
      </c>
      <c r="P2784" s="6">
        <f t="shared" si="174"/>
        <v>66.666666666666671</v>
      </c>
      <c r="Q2784" s="6" t="s">
        <v>8316</v>
      </c>
      <c r="R2784" s="6" t="s">
        <v>8317</v>
      </c>
      <c r="S2784" s="23">
        <v>1424149140</v>
      </c>
      <c r="T2784" s="18">
        <f t="shared" si="175"/>
        <v>42051.999305555553</v>
      </c>
      <c r="U2784" s="23">
        <v>1421964718</v>
      </c>
      <c r="V2784" s="18">
        <f t="shared" si="176"/>
        <v>42026.716643518514</v>
      </c>
      <c r="W2784" s="18"/>
    </row>
    <row r="2785" spans="1:2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0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173"/>
        <v>1.145</v>
      </c>
      <c r="P2785" s="6">
        <f t="shared" si="174"/>
        <v>18.770491803278688</v>
      </c>
      <c r="Q2785" s="6" t="s">
        <v>8316</v>
      </c>
      <c r="R2785" s="6" t="s">
        <v>8317</v>
      </c>
      <c r="S2785" s="23">
        <v>1429793446</v>
      </c>
      <c r="T2785" s="18">
        <f t="shared" si="175"/>
        <v>42117.326921296299</v>
      </c>
      <c r="U2785" s="23">
        <v>1428583846</v>
      </c>
      <c r="V2785" s="18">
        <f t="shared" si="176"/>
        <v>42103.326921296299</v>
      </c>
      <c r="W2785" s="18"/>
    </row>
    <row r="2786" spans="1:2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0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173"/>
        <v>1.19</v>
      </c>
      <c r="P2786" s="6">
        <f t="shared" si="174"/>
        <v>66.111111111111114</v>
      </c>
      <c r="Q2786" s="6" t="s">
        <v>8316</v>
      </c>
      <c r="R2786" s="6" t="s">
        <v>8317</v>
      </c>
      <c r="S2786" s="23">
        <v>1414608843</v>
      </c>
      <c r="T2786" s="18">
        <f t="shared" si="175"/>
        <v>41941.579201388886</v>
      </c>
      <c r="U2786" s="23">
        <v>1412794443</v>
      </c>
      <c r="V2786" s="18">
        <f t="shared" si="176"/>
        <v>41920.579201388886</v>
      </c>
      <c r="W2786" s="18"/>
    </row>
    <row r="2787" spans="1:2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0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173"/>
        <v>1.0468</v>
      </c>
      <c r="P2787" s="6">
        <f t="shared" si="174"/>
        <v>36.859154929577464</v>
      </c>
      <c r="Q2787" s="6" t="s">
        <v>8316</v>
      </c>
      <c r="R2787" s="6" t="s">
        <v>8317</v>
      </c>
      <c r="S2787" s="23">
        <v>1470430800</v>
      </c>
      <c r="T2787" s="18">
        <f t="shared" si="175"/>
        <v>42587.666666666664</v>
      </c>
      <c r="U2787" s="23">
        <v>1467865967</v>
      </c>
      <c r="V2787" s="18">
        <f t="shared" si="176"/>
        <v>42557.981099537035</v>
      </c>
      <c r="W2787" s="18"/>
    </row>
    <row r="2788" spans="1:2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0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173"/>
        <v>1.1783999999999999</v>
      </c>
      <c r="P2788" s="6">
        <f t="shared" si="174"/>
        <v>39.810810810810814</v>
      </c>
      <c r="Q2788" s="6" t="s">
        <v>8316</v>
      </c>
      <c r="R2788" s="6" t="s">
        <v>8317</v>
      </c>
      <c r="S2788" s="23">
        <v>1404913180</v>
      </c>
      <c r="T2788" s="18">
        <f t="shared" si="175"/>
        <v>41829.360879629625</v>
      </c>
      <c r="U2788" s="23">
        <v>1403703580</v>
      </c>
      <c r="V2788" s="18">
        <f t="shared" si="176"/>
        <v>41815.360879629625</v>
      </c>
      <c r="W2788" s="18"/>
    </row>
    <row r="2789" spans="1:2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0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173"/>
        <v>1.1970000000000001</v>
      </c>
      <c r="P2789" s="6">
        <f t="shared" si="174"/>
        <v>31.5</v>
      </c>
      <c r="Q2789" s="6" t="s">
        <v>8316</v>
      </c>
      <c r="R2789" s="6" t="s">
        <v>8317</v>
      </c>
      <c r="S2789" s="23">
        <v>1405658752</v>
      </c>
      <c r="T2789" s="18">
        <f t="shared" si="175"/>
        <v>41837.990185185183</v>
      </c>
      <c r="U2789" s="23">
        <v>1403066752</v>
      </c>
      <c r="V2789" s="18">
        <f t="shared" si="176"/>
        <v>41807.990185185183</v>
      </c>
      <c r="W2789" s="18"/>
    </row>
    <row r="2790" spans="1:2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173"/>
        <v>1.0249999999999999</v>
      </c>
      <c r="P2790" s="6">
        <f t="shared" si="174"/>
        <v>102.5</v>
      </c>
      <c r="Q2790" s="6" t="s">
        <v>8316</v>
      </c>
      <c r="R2790" s="6" t="s">
        <v>8317</v>
      </c>
      <c r="S2790" s="23">
        <v>1469811043</v>
      </c>
      <c r="T2790" s="18">
        <f t="shared" si="175"/>
        <v>42580.49355324074</v>
      </c>
      <c r="U2790" s="23">
        <v>1467219043</v>
      </c>
      <c r="V2790" s="18">
        <f t="shared" si="176"/>
        <v>42550.49355324074</v>
      </c>
      <c r="W2790" s="18"/>
    </row>
    <row r="2791" spans="1:2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0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173"/>
        <v>1.0116666666666667</v>
      </c>
      <c r="P2791" s="6">
        <f t="shared" si="174"/>
        <v>126.45833333333333</v>
      </c>
      <c r="Q2791" s="6" t="s">
        <v>8316</v>
      </c>
      <c r="R2791" s="6" t="s">
        <v>8317</v>
      </c>
      <c r="S2791" s="23">
        <v>1426132800</v>
      </c>
      <c r="T2791" s="18">
        <f t="shared" si="175"/>
        <v>42074.958333333336</v>
      </c>
      <c r="U2791" s="23">
        <v>1424477934</v>
      </c>
      <c r="V2791" s="18">
        <f t="shared" si="176"/>
        <v>42055.804791666662</v>
      </c>
      <c r="W2791" s="18"/>
    </row>
    <row r="2792" spans="1:2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0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173"/>
        <v>1.0533333333333332</v>
      </c>
      <c r="P2792" s="6">
        <f t="shared" si="174"/>
        <v>47.878787878787875</v>
      </c>
      <c r="Q2792" s="6" t="s">
        <v>8316</v>
      </c>
      <c r="R2792" s="6" t="s">
        <v>8317</v>
      </c>
      <c r="S2792" s="23">
        <v>1423693903</v>
      </c>
      <c r="T2792" s="18">
        <f t="shared" si="175"/>
        <v>42046.730358796289</v>
      </c>
      <c r="U2792" s="23">
        <v>1421101903</v>
      </c>
      <c r="V2792" s="18">
        <f t="shared" si="176"/>
        <v>42016.730358796289</v>
      </c>
      <c r="W2792" s="18"/>
    </row>
    <row r="2793" spans="1:2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0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173"/>
        <v>1.0249999999999999</v>
      </c>
      <c r="P2793" s="6">
        <f t="shared" si="174"/>
        <v>73.214285714285708</v>
      </c>
      <c r="Q2793" s="6" t="s">
        <v>8316</v>
      </c>
      <c r="R2793" s="6" t="s">
        <v>8317</v>
      </c>
      <c r="S2793" s="23">
        <v>1473393600</v>
      </c>
      <c r="T2793" s="18">
        <f t="shared" si="175"/>
        <v>42621.958333333336</v>
      </c>
      <c r="U2793" s="23">
        <v>1470778559</v>
      </c>
      <c r="V2793" s="18">
        <f t="shared" si="176"/>
        <v>42591.691655092589</v>
      </c>
      <c r="W2793" s="18"/>
    </row>
    <row r="2794" spans="1:2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0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173"/>
        <v>1.0760000000000001</v>
      </c>
      <c r="P2794" s="6">
        <f t="shared" si="174"/>
        <v>89.666666666666671</v>
      </c>
      <c r="Q2794" s="6" t="s">
        <v>8316</v>
      </c>
      <c r="R2794" s="6" t="s">
        <v>8317</v>
      </c>
      <c r="S2794" s="23">
        <v>1439357559</v>
      </c>
      <c r="T2794" s="18">
        <f t="shared" si="175"/>
        <v>42228.022673611107</v>
      </c>
      <c r="U2794" s="23">
        <v>1435469559</v>
      </c>
      <c r="V2794" s="18">
        <f t="shared" si="176"/>
        <v>42183.022673611107</v>
      </c>
      <c r="W2794" s="18"/>
    </row>
    <row r="2795" spans="1:2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0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173"/>
        <v>1.105675</v>
      </c>
      <c r="P2795" s="6">
        <f t="shared" si="174"/>
        <v>151.4623287671233</v>
      </c>
      <c r="Q2795" s="6" t="s">
        <v>8316</v>
      </c>
      <c r="R2795" s="6" t="s">
        <v>8317</v>
      </c>
      <c r="S2795" s="23">
        <v>1437473005</v>
      </c>
      <c r="T2795" s="18">
        <f t="shared" si="175"/>
        <v>42206.210706018515</v>
      </c>
      <c r="U2795" s="23">
        <v>1434881005</v>
      </c>
      <c r="V2795" s="18">
        <f t="shared" si="176"/>
        <v>42176.210706018515</v>
      </c>
      <c r="W2795" s="18"/>
    </row>
    <row r="2796" spans="1:2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0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173"/>
        <v>1.5</v>
      </c>
      <c r="P2796" s="6">
        <f t="shared" si="174"/>
        <v>25</v>
      </c>
      <c r="Q2796" s="6" t="s">
        <v>8316</v>
      </c>
      <c r="R2796" s="6" t="s">
        <v>8317</v>
      </c>
      <c r="S2796" s="23">
        <v>1457031600</v>
      </c>
      <c r="T2796" s="18">
        <f t="shared" si="175"/>
        <v>42432.583333333336</v>
      </c>
      <c r="U2796" s="23">
        <v>1455640559</v>
      </c>
      <c r="V2796" s="18">
        <f t="shared" si="176"/>
        <v>42416.48332175926</v>
      </c>
      <c r="W2796" s="18"/>
    </row>
    <row r="2797" spans="1:2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0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173"/>
        <v>1.0428571428571429</v>
      </c>
      <c r="P2797" s="6">
        <f t="shared" si="174"/>
        <v>36.5</v>
      </c>
      <c r="Q2797" s="6" t="s">
        <v>8316</v>
      </c>
      <c r="R2797" s="6" t="s">
        <v>8317</v>
      </c>
      <c r="S2797" s="23">
        <v>1402095600</v>
      </c>
      <c r="T2797" s="18">
        <f t="shared" si="175"/>
        <v>41796.75</v>
      </c>
      <c r="U2797" s="23">
        <v>1400675841</v>
      </c>
      <c r="V2797" s="18">
        <f t="shared" si="176"/>
        <v>41780.317604166667</v>
      </c>
      <c r="W2797" s="18"/>
    </row>
    <row r="2798" spans="1:2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0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173"/>
        <v>1.155</v>
      </c>
      <c r="P2798" s="6">
        <f t="shared" si="174"/>
        <v>44</v>
      </c>
      <c r="Q2798" s="6" t="s">
        <v>8316</v>
      </c>
      <c r="R2798" s="6" t="s">
        <v>8317</v>
      </c>
      <c r="S2798" s="23">
        <v>1404564028</v>
      </c>
      <c r="T2798" s="18">
        <f t="shared" si="175"/>
        <v>41825.319768518515</v>
      </c>
      <c r="U2798" s="23">
        <v>1401972028</v>
      </c>
      <c r="V2798" s="18">
        <f t="shared" si="176"/>
        <v>41795.319768518515</v>
      </c>
      <c r="W2798" s="18"/>
    </row>
    <row r="2799" spans="1:2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0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173"/>
        <v>1.02645125</v>
      </c>
      <c r="P2799" s="6">
        <f t="shared" si="174"/>
        <v>87.357553191489373</v>
      </c>
      <c r="Q2799" s="6" t="s">
        <v>8316</v>
      </c>
      <c r="R2799" s="6" t="s">
        <v>8317</v>
      </c>
      <c r="S2799" s="23">
        <v>1404858840</v>
      </c>
      <c r="T2799" s="18">
        <f t="shared" si="175"/>
        <v>41828.731944444444</v>
      </c>
      <c r="U2799" s="23">
        <v>1402266840</v>
      </c>
      <c r="V2799" s="18">
        <f t="shared" si="176"/>
        <v>41798.731944444444</v>
      </c>
      <c r="W2799" s="18"/>
    </row>
    <row r="2800" spans="1:2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173"/>
        <v>1.014</v>
      </c>
      <c r="P2800" s="6">
        <f t="shared" si="174"/>
        <v>36.474820143884891</v>
      </c>
      <c r="Q2800" s="6" t="s">
        <v>8316</v>
      </c>
      <c r="R2800" s="6" t="s">
        <v>8317</v>
      </c>
      <c r="S2800" s="23">
        <v>1438358400</v>
      </c>
      <c r="T2800" s="18">
        <f t="shared" si="175"/>
        <v>42216.458333333336</v>
      </c>
      <c r="U2800" s="23">
        <v>1437063121</v>
      </c>
      <c r="V2800" s="18">
        <f t="shared" si="176"/>
        <v>42201.466678240737</v>
      </c>
      <c r="W2800" s="18"/>
    </row>
    <row r="2801" spans="1:2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0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173"/>
        <v>1.1663479999999999</v>
      </c>
      <c r="P2801" s="6">
        <f t="shared" si="174"/>
        <v>44.859538461538463</v>
      </c>
      <c r="Q2801" s="6" t="s">
        <v>8316</v>
      </c>
      <c r="R2801" s="6" t="s">
        <v>8317</v>
      </c>
      <c r="S2801" s="23">
        <v>1466179200</v>
      </c>
      <c r="T2801" s="18">
        <f t="shared" si="175"/>
        <v>42538.458333333336</v>
      </c>
      <c r="U2801" s="23">
        <v>1463466070</v>
      </c>
      <c r="V2801" s="18">
        <f t="shared" si="176"/>
        <v>42507.05636574074</v>
      </c>
      <c r="W2801" s="18"/>
    </row>
    <row r="2802" spans="1:2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0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173"/>
        <v>1.33</v>
      </c>
      <c r="P2802" s="6">
        <f t="shared" si="174"/>
        <v>42.903225806451616</v>
      </c>
      <c r="Q2802" s="6" t="s">
        <v>8316</v>
      </c>
      <c r="R2802" s="6" t="s">
        <v>8317</v>
      </c>
      <c r="S2802" s="23">
        <v>1420377366</v>
      </c>
      <c r="T2802" s="18">
        <f t="shared" si="175"/>
        <v>42008.344513888886</v>
      </c>
      <c r="U2802" s="23">
        <v>1415193366</v>
      </c>
      <c r="V2802" s="18">
        <f t="shared" si="176"/>
        <v>41948.344513888886</v>
      </c>
      <c r="W2802" s="18"/>
    </row>
    <row r="2803" spans="1:2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0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173"/>
        <v>1.3320000000000001</v>
      </c>
      <c r="P2803" s="6">
        <f t="shared" si="174"/>
        <v>51.230769230769234</v>
      </c>
      <c r="Q2803" s="6" t="s">
        <v>8316</v>
      </c>
      <c r="R2803" s="6" t="s">
        <v>8317</v>
      </c>
      <c r="S2803" s="23">
        <v>1412938800</v>
      </c>
      <c r="T2803" s="18">
        <f t="shared" si="175"/>
        <v>41922.25</v>
      </c>
      <c r="U2803" s="23">
        <v>1411019409</v>
      </c>
      <c r="V2803" s="18">
        <f t="shared" si="176"/>
        <v>41900.034826388888</v>
      </c>
      <c r="W2803" s="18"/>
    </row>
    <row r="2804" spans="1:2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0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173"/>
        <v>1.0183333333333333</v>
      </c>
      <c r="P2804" s="6">
        <f t="shared" si="174"/>
        <v>33.944444444444443</v>
      </c>
      <c r="Q2804" s="6" t="s">
        <v>8316</v>
      </c>
      <c r="R2804" s="6" t="s">
        <v>8317</v>
      </c>
      <c r="S2804" s="23">
        <v>1438875107</v>
      </c>
      <c r="T2804" s="18">
        <f t="shared" si="175"/>
        <v>42222.438738425924</v>
      </c>
      <c r="U2804" s="23">
        <v>1436283107</v>
      </c>
      <c r="V2804" s="18">
        <f t="shared" si="176"/>
        <v>42192.438738425924</v>
      </c>
      <c r="W2804" s="18"/>
    </row>
    <row r="2805" spans="1:2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0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173"/>
        <v>1.2795000000000001</v>
      </c>
      <c r="P2805" s="6">
        <f t="shared" si="174"/>
        <v>90.744680851063833</v>
      </c>
      <c r="Q2805" s="6" t="s">
        <v>8316</v>
      </c>
      <c r="R2805" s="6" t="s">
        <v>8317</v>
      </c>
      <c r="S2805" s="23">
        <v>1437004800</v>
      </c>
      <c r="T2805" s="18">
        <f t="shared" si="175"/>
        <v>42200.791666666664</v>
      </c>
      <c r="U2805" s="23">
        <v>1433295276</v>
      </c>
      <c r="V2805" s="18">
        <f t="shared" si="176"/>
        <v>42157.857361111113</v>
      </c>
      <c r="W2805" s="18"/>
    </row>
    <row r="2806" spans="1:2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0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173"/>
        <v>1.1499999999999999</v>
      </c>
      <c r="P2806" s="6">
        <f t="shared" si="174"/>
        <v>50</v>
      </c>
      <c r="Q2806" s="6" t="s">
        <v>8316</v>
      </c>
      <c r="R2806" s="6" t="s">
        <v>8317</v>
      </c>
      <c r="S2806" s="23">
        <v>1411987990</v>
      </c>
      <c r="T2806" s="18">
        <f t="shared" si="175"/>
        <v>41911.245254629626</v>
      </c>
      <c r="U2806" s="23">
        <v>1409395990</v>
      </c>
      <c r="V2806" s="18">
        <f t="shared" si="176"/>
        <v>41881.245254629626</v>
      </c>
      <c r="W2806" s="18"/>
    </row>
    <row r="2807" spans="1:2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0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173"/>
        <v>1.1000000000000001</v>
      </c>
      <c r="P2807" s="6">
        <f t="shared" si="174"/>
        <v>24.444444444444443</v>
      </c>
      <c r="Q2807" s="6" t="s">
        <v>8316</v>
      </c>
      <c r="R2807" s="6" t="s">
        <v>8317</v>
      </c>
      <c r="S2807" s="23">
        <v>1440245273</v>
      </c>
      <c r="T2807" s="18">
        <f t="shared" si="175"/>
        <v>42238.2971412037</v>
      </c>
      <c r="U2807" s="23">
        <v>1438085273</v>
      </c>
      <c r="V2807" s="18">
        <f t="shared" si="176"/>
        <v>42213.2971412037</v>
      </c>
      <c r="W2807" s="18"/>
    </row>
    <row r="2808" spans="1:2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0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173"/>
        <v>1.121</v>
      </c>
      <c r="P2808" s="6">
        <f t="shared" si="174"/>
        <v>44.25</v>
      </c>
      <c r="Q2808" s="6" t="s">
        <v>8316</v>
      </c>
      <c r="R2808" s="6" t="s">
        <v>8317</v>
      </c>
      <c r="S2808" s="23">
        <v>1438772400</v>
      </c>
      <c r="T2808" s="18">
        <f t="shared" si="175"/>
        <v>42221.249999999993</v>
      </c>
      <c r="U2808" s="23">
        <v>1435645490</v>
      </c>
      <c r="V2808" s="18">
        <f t="shared" si="176"/>
        <v>42185.058912037035</v>
      </c>
      <c r="W2808" s="18"/>
    </row>
    <row r="2809" spans="1:2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0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173"/>
        <v>1.26</v>
      </c>
      <c r="P2809" s="6">
        <f t="shared" si="174"/>
        <v>67.741935483870961</v>
      </c>
      <c r="Q2809" s="6" t="s">
        <v>8316</v>
      </c>
      <c r="R2809" s="6" t="s">
        <v>8317</v>
      </c>
      <c r="S2809" s="23">
        <v>1435611438</v>
      </c>
      <c r="T2809" s="18">
        <f t="shared" si="175"/>
        <v>42184.664791666662</v>
      </c>
      <c r="U2809" s="23">
        <v>1433019438</v>
      </c>
      <c r="V2809" s="18">
        <f t="shared" si="176"/>
        <v>42154.664791666662</v>
      </c>
      <c r="W2809" s="18"/>
    </row>
    <row r="2810" spans="1:2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173"/>
        <v>1.0024444444444445</v>
      </c>
      <c r="P2810" s="6">
        <f t="shared" si="174"/>
        <v>65.376811594202906</v>
      </c>
      <c r="Q2810" s="6" t="s">
        <v>8316</v>
      </c>
      <c r="R2810" s="6" t="s">
        <v>8317</v>
      </c>
      <c r="S2810" s="23">
        <v>1440274735</v>
      </c>
      <c r="T2810" s="18">
        <f t="shared" si="175"/>
        <v>42238.638136574074</v>
      </c>
      <c r="U2810" s="23">
        <v>1437682735</v>
      </c>
      <c r="V2810" s="18">
        <f t="shared" si="176"/>
        <v>42208.638136574074</v>
      </c>
      <c r="W2810" s="18"/>
    </row>
    <row r="2811" spans="1:2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0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173"/>
        <v>1.024</v>
      </c>
      <c r="P2811" s="6">
        <f t="shared" si="174"/>
        <v>121.9047619047619</v>
      </c>
      <c r="Q2811" s="6" t="s">
        <v>8316</v>
      </c>
      <c r="R2811" s="6" t="s">
        <v>8317</v>
      </c>
      <c r="S2811" s="23">
        <v>1459348740</v>
      </c>
      <c r="T2811" s="18">
        <f t="shared" si="175"/>
        <v>42459.402083333327</v>
      </c>
      <c r="U2811" s="23">
        <v>1458647725</v>
      </c>
      <c r="V2811" s="18">
        <f t="shared" si="176"/>
        <v>42451.288483796299</v>
      </c>
      <c r="W2811" s="18"/>
    </row>
    <row r="2812" spans="1:2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0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173"/>
        <v>1.0820000000000001</v>
      </c>
      <c r="P2812" s="6">
        <f t="shared" si="174"/>
        <v>47.456140350877192</v>
      </c>
      <c r="Q2812" s="6" t="s">
        <v>8316</v>
      </c>
      <c r="R2812" s="6" t="s">
        <v>8317</v>
      </c>
      <c r="S2812" s="23">
        <v>1401595140</v>
      </c>
      <c r="T2812" s="18">
        <f t="shared" si="175"/>
        <v>41790.957638888889</v>
      </c>
      <c r="U2812" s="23">
        <v>1398828064</v>
      </c>
      <c r="V2812" s="18">
        <f t="shared" si="176"/>
        <v>41758.931296296294</v>
      </c>
      <c r="W2812" s="18"/>
    </row>
    <row r="2813" spans="1:2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0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173"/>
        <v>1.0026999999999999</v>
      </c>
      <c r="P2813" s="6">
        <f t="shared" si="174"/>
        <v>92.842592592592595</v>
      </c>
      <c r="Q2813" s="6" t="s">
        <v>8316</v>
      </c>
      <c r="R2813" s="6" t="s">
        <v>8317</v>
      </c>
      <c r="S2813" s="23">
        <v>1424692503</v>
      </c>
      <c r="T2813" s="18">
        <f t="shared" si="175"/>
        <v>42058.288229166668</v>
      </c>
      <c r="U2813" s="23">
        <v>1422100503</v>
      </c>
      <c r="V2813" s="18">
        <f t="shared" si="176"/>
        <v>42028.288229166668</v>
      </c>
      <c r="W2813" s="18"/>
    </row>
    <row r="2814" spans="1:2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0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173"/>
        <v>1.133</v>
      </c>
      <c r="P2814" s="6">
        <f t="shared" si="174"/>
        <v>68.253012048192772</v>
      </c>
      <c r="Q2814" s="6" t="s">
        <v>8316</v>
      </c>
      <c r="R2814" s="6" t="s">
        <v>8317</v>
      </c>
      <c r="S2814" s="23">
        <v>1428292800</v>
      </c>
      <c r="T2814" s="18">
        <f t="shared" si="175"/>
        <v>42099.958333333336</v>
      </c>
      <c r="U2814" s="23">
        <v>1424368298</v>
      </c>
      <c r="V2814" s="18">
        <f t="shared" si="176"/>
        <v>42054.535856481474</v>
      </c>
      <c r="W2814" s="18"/>
    </row>
    <row r="2815" spans="1:2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0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173"/>
        <v>1.2757571428571428</v>
      </c>
      <c r="P2815" s="6">
        <f t="shared" si="174"/>
        <v>37.209583333333335</v>
      </c>
      <c r="Q2815" s="6" t="s">
        <v>8316</v>
      </c>
      <c r="R2815" s="6" t="s">
        <v>8317</v>
      </c>
      <c r="S2815" s="23">
        <v>1481737761</v>
      </c>
      <c r="T2815" s="18">
        <f t="shared" si="175"/>
        <v>42718.534270833326</v>
      </c>
      <c r="U2815" s="23">
        <v>1479577761</v>
      </c>
      <c r="V2815" s="18">
        <f t="shared" si="176"/>
        <v>42693.534270833326</v>
      </c>
      <c r="W2815" s="18"/>
    </row>
    <row r="2816" spans="1:2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0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173"/>
        <v>1.0773333333333333</v>
      </c>
      <c r="P2816" s="6">
        <f t="shared" si="174"/>
        <v>25.25</v>
      </c>
      <c r="Q2816" s="6" t="s">
        <v>8316</v>
      </c>
      <c r="R2816" s="6" t="s">
        <v>8317</v>
      </c>
      <c r="S2816" s="23">
        <v>1431164115</v>
      </c>
      <c r="T2816" s="18">
        <f t="shared" si="175"/>
        <v>42133.191145833327</v>
      </c>
      <c r="U2816" s="23">
        <v>1428572115</v>
      </c>
      <c r="V2816" s="18">
        <f t="shared" si="176"/>
        <v>42103.191145833327</v>
      </c>
      <c r="W2816" s="18"/>
    </row>
    <row r="2817" spans="1:2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0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173"/>
        <v>2.42</v>
      </c>
      <c r="P2817" s="6">
        <f t="shared" si="174"/>
        <v>43.214285714285715</v>
      </c>
      <c r="Q2817" s="6" t="s">
        <v>8316</v>
      </c>
      <c r="R2817" s="6" t="s">
        <v>8317</v>
      </c>
      <c r="S2817" s="23">
        <v>1470595109</v>
      </c>
      <c r="T2817" s="18">
        <f t="shared" si="175"/>
        <v>42589.568391203698</v>
      </c>
      <c r="U2817" s="23">
        <v>1468003109</v>
      </c>
      <c r="V2817" s="18">
        <f t="shared" si="176"/>
        <v>42559.568391203698</v>
      </c>
      <c r="W2817" s="18"/>
    </row>
    <row r="2818" spans="1:2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0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si="173"/>
        <v>1.4156666666666666</v>
      </c>
      <c r="P2818" s="6">
        <f t="shared" si="174"/>
        <v>25.130177514792898</v>
      </c>
      <c r="Q2818" s="6" t="s">
        <v>8316</v>
      </c>
      <c r="R2818" s="6" t="s">
        <v>8317</v>
      </c>
      <c r="S2818" s="23">
        <v>1438531200</v>
      </c>
      <c r="T2818" s="18">
        <f t="shared" si="175"/>
        <v>42218.458333333336</v>
      </c>
      <c r="U2818" s="23">
        <v>1435921992</v>
      </c>
      <c r="V2818" s="18">
        <f t="shared" si="176"/>
        <v>42188.259166666663</v>
      </c>
      <c r="W2818" s="18"/>
    </row>
    <row r="2819" spans="1:2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0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ref="O2819:O2882" si="177">E2819/D2819</f>
        <v>1.3</v>
      </c>
      <c r="P2819" s="6">
        <f t="shared" ref="P2819:P2882" si="178">IFERROR(E2819/L2819,0)</f>
        <v>23.636363636363637</v>
      </c>
      <c r="Q2819" s="6" t="s">
        <v>8316</v>
      </c>
      <c r="R2819" s="6" t="s">
        <v>8317</v>
      </c>
      <c r="S2819" s="23">
        <v>1425136462</v>
      </c>
      <c r="T2819" s="18">
        <f t="shared" ref="T2819:T2882" si="179">(S2819/86400)+25569+(-5/24)</f>
        <v>42063.42664351852</v>
      </c>
      <c r="U2819" s="23">
        <v>1421680462</v>
      </c>
      <c r="V2819" s="18">
        <f t="shared" ref="V2819:V2882" si="180">(U2819/86400)+25569+(-5/24)</f>
        <v>42023.42664351852</v>
      </c>
      <c r="W2819" s="18"/>
    </row>
    <row r="2820" spans="1:2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177"/>
        <v>1.0603</v>
      </c>
      <c r="P2820" s="6">
        <f t="shared" si="178"/>
        <v>103.95098039215686</v>
      </c>
      <c r="Q2820" s="6" t="s">
        <v>8316</v>
      </c>
      <c r="R2820" s="6" t="s">
        <v>8317</v>
      </c>
      <c r="S2820" s="23">
        <v>1443018086</v>
      </c>
      <c r="T2820" s="18">
        <f t="shared" si="179"/>
        <v>42270.389884259253</v>
      </c>
      <c r="U2820" s="23">
        <v>1441290086</v>
      </c>
      <c r="V2820" s="18">
        <f t="shared" si="180"/>
        <v>42250.389884259253</v>
      </c>
      <c r="W2820" s="18"/>
    </row>
    <row r="2821" spans="1:2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0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177"/>
        <v>1.048</v>
      </c>
      <c r="P2821" s="6">
        <f t="shared" si="178"/>
        <v>50.384615384615387</v>
      </c>
      <c r="Q2821" s="6" t="s">
        <v>8316</v>
      </c>
      <c r="R2821" s="6" t="s">
        <v>8317</v>
      </c>
      <c r="S2821" s="23">
        <v>1434285409</v>
      </c>
      <c r="T2821" s="18">
        <f t="shared" si="179"/>
        <v>42169.317233796297</v>
      </c>
      <c r="U2821" s="23">
        <v>1431693409</v>
      </c>
      <c r="V2821" s="18">
        <f t="shared" si="180"/>
        <v>42139.317233796297</v>
      </c>
      <c r="W2821" s="18"/>
    </row>
    <row r="2822" spans="1:2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0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177"/>
        <v>1.36</v>
      </c>
      <c r="P2822" s="6">
        <f t="shared" si="178"/>
        <v>13.6</v>
      </c>
      <c r="Q2822" s="6" t="s">
        <v>8316</v>
      </c>
      <c r="R2822" s="6" t="s">
        <v>8317</v>
      </c>
      <c r="S2822" s="23">
        <v>1456444800</v>
      </c>
      <c r="T2822" s="18">
        <f t="shared" si="179"/>
        <v>42425.791666666664</v>
      </c>
      <c r="U2822" s="23">
        <v>1454337589</v>
      </c>
      <c r="V2822" s="18">
        <f t="shared" si="180"/>
        <v>42401.402650462966</v>
      </c>
      <c r="W2822" s="18"/>
    </row>
    <row r="2823" spans="1:2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0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177"/>
        <v>1</v>
      </c>
      <c r="P2823" s="6">
        <f t="shared" si="178"/>
        <v>28.571428571428573</v>
      </c>
      <c r="Q2823" s="6" t="s">
        <v>8316</v>
      </c>
      <c r="R2823" s="6" t="s">
        <v>8317</v>
      </c>
      <c r="S2823" s="23">
        <v>1411510135</v>
      </c>
      <c r="T2823" s="18">
        <f t="shared" si="179"/>
        <v>41905.714525462965</v>
      </c>
      <c r="U2823" s="23">
        <v>1408918135</v>
      </c>
      <c r="V2823" s="18">
        <f t="shared" si="180"/>
        <v>41875.714525462965</v>
      </c>
      <c r="W2823" s="18"/>
    </row>
    <row r="2824" spans="1:2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0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177"/>
        <v>1</v>
      </c>
      <c r="P2824" s="6">
        <f t="shared" si="178"/>
        <v>63.829787234042556</v>
      </c>
      <c r="Q2824" s="6" t="s">
        <v>8316</v>
      </c>
      <c r="R2824" s="6" t="s">
        <v>8317</v>
      </c>
      <c r="S2824" s="23">
        <v>1427469892</v>
      </c>
      <c r="T2824" s="18">
        <f t="shared" si="179"/>
        <v>42090.433935185181</v>
      </c>
      <c r="U2824" s="23">
        <v>1424881492</v>
      </c>
      <c r="V2824" s="18">
        <f t="shared" si="180"/>
        <v>42060.475601851846</v>
      </c>
      <c r="W2824" s="18"/>
    </row>
    <row r="2825" spans="1:2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0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177"/>
        <v>1.24</v>
      </c>
      <c r="P2825" s="6">
        <f t="shared" si="178"/>
        <v>8.8571428571428577</v>
      </c>
      <c r="Q2825" s="6" t="s">
        <v>8316</v>
      </c>
      <c r="R2825" s="6" t="s">
        <v>8317</v>
      </c>
      <c r="S2825" s="23">
        <v>1427842740</v>
      </c>
      <c r="T2825" s="18">
        <f t="shared" si="179"/>
        <v>42094.749305555553</v>
      </c>
      <c r="U2825" s="23">
        <v>1425428206</v>
      </c>
      <c r="V2825" s="18">
        <f t="shared" si="180"/>
        <v>42066.803310185183</v>
      </c>
      <c r="W2825" s="18"/>
    </row>
    <row r="2826" spans="1:2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0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177"/>
        <v>1.1692307692307693</v>
      </c>
      <c r="P2826" s="6">
        <f t="shared" si="178"/>
        <v>50.666666666666664</v>
      </c>
      <c r="Q2826" s="6" t="s">
        <v>8316</v>
      </c>
      <c r="R2826" s="6" t="s">
        <v>8317</v>
      </c>
      <c r="S2826" s="23">
        <v>1434159780</v>
      </c>
      <c r="T2826" s="18">
        <f t="shared" si="179"/>
        <v>42167.863194444442</v>
      </c>
      <c r="U2826" s="23">
        <v>1431412196</v>
      </c>
      <c r="V2826" s="18">
        <f t="shared" si="180"/>
        <v>42136.0624537037</v>
      </c>
      <c r="W2826" s="18"/>
    </row>
    <row r="2827" spans="1:2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0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177"/>
        <v>1.0333333333333334</v>
      </c>
      <c r="P2827" s="6">
        <f t="shared" si="178"/>
        <v>60.784313725490193</v>
      </c>
      <c r="Q2827" s="6" t="s">
        <v>8316</v>
      </c>
      <c r="R2827" s="6" t="s">
        <v>8317</v>
      </c>
      <c r="S2827" s="23">
        <v>1449255686</v>
      </c>
      <c r="T2827" s="18">
        <f t="shared" si="179"/>
        <v>42342.584328703706</v>
      </c>
      <c r="U2827" s="23">
        <v>1446663686</v>
      </c>
      <c r="V2827" s="18">
        <f t="shared" si="180"/>
        <v>42312.584328703706</v>
      </c>
      <c r="W2827" s="18"/>
    </row>
    <row r="2828" spans="1:2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0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177"/>
        <v>1.0774999999999999</v>
      </c>
      <c r="P2828" s="6">
        <f t="shared" si="178"/>
        <v>113.42105263157895</v>
      </c>
      <c r="Q2828" s="6" t="s">
        <v>8316</v>
      </c>
      <c r="R2828" s="6" t="s">
        <v>8317</v>
      </c>
      <c r="S2828" s="23">
        <v>1436511600</v>
      </c>
      <c r="T2828" s="18">
        <f t="shared" si="179"/>
        <v>42195.083333333336</v>
      </c>
      <c r="U2828" s="23">
        <v>1434415812</v>
      </c>
      <c r="V2828" s="18">
        <f t="shared" si="180"/>
        <v>42170.826527777775</v>
      </c>
      <c r="W2828" s="18"/>
    </row>
    <row r="2829" spans="1:2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0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177"/>
        <v>1.2024999999999999</v>
      </c>
      <c r="P2829" s="6">
        <f t="shared" si="178"/>
        <v>104.56521739130434</v>
      </c>
      <c r="Q2829" s="6" t="s">
        <v>8316</v>
      </c>
      <c r="R2829" s="6" t="s">
        <v>8317</v>
      </c>
      <c r="S2829" s="23">
        <v>1464971400</v>
      </c>
      <c r="T2829" s="18">
        <f t="shared" si="179"/>
        <v>42524.479166666664</v>
      </c>
      <c r="U2829" s="23">
        <v>1462379066</v>
      </c>
      <c r="V2829" s="18">
        <f t="shared" si="180"/>
        <v>42494.475300925922</v>
      </c>
      <c r="W2829" s="18"/>
    </row>
    <row r="2830" spans="1:2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177"/>
        <v>1.0037894736842106</v>
      </c>
      <c r="P2830" s="6">
        <f t="shared" si="178"/>
        <v>98.30927835051547</v>
      </c>
      <c r="Q2830" s="6" t="s">
        <v>8316</v>
      </c>
      <c r="R2830" s="6" t="s">
        <v>8317</v>
      </c>
      <c r="S2830" s="23">
        <v>1443826800</v>
      </c>
      <c r="T2830" s="18">
        <f t="shared" si="179"/>
        <v>42279.749999999993</v>
      </c>
      <c r="U2830" s="23">
        <v>1441606869</v>
      </c>
      <c r="V2830" s="18">
        <f t="shared" si="180"/>
        <v>42254.056354166663</v>
      </c>
      <c r="W2830" s="18"/>
    </row>
    <row r="2831" spans="1:2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0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177"/>
        <v>1.0651999999999999</v>
      </c>
      <c r="P2831" s="6">
        <f t="shared" si="178"/>
        <v>35.039473684210527</v>
      </c>
      <c r="Q2831" s="6" t="s">
        <v>8316</v>
      </c>
      <c r="R2831" s="6" t="s">
        <v>8317</v>
      </c>
      <c r="S2831" s="23">
        <v>1464863118</v>
      </c>
      <c r="T2831" s="18">
        <f t="shared" si="179"/>
        <v>42523.225902777776</v>
      </c>
      <c r="U2831" s="23">
        <v>1462443918</v>
      </c>
      <c r="V2831" s="18">
        <f t="shared" si="180"/>
        <v>42495.225902777776</v>
      </c>
      <c r="W2831" s="18"/>
    </row>
    <row r="2832" spans="1:2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0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177"/>
        <v>1</v>
      </c>
      <c r="P2832" s="6">
        <f t="shared" si="178"/>
        <v>272.72727272727275</v>
      </c>
      <c r="Q2832" s="6" t="s">
        <v>8316</v>
      </c>
      <c r="R2832" s="6" t="s">
        <v>8317</v>
      </c>
      <c r="S2832" s="23">
        <v>1399867140</v>
      </c>
      <c r="T2832" s="18">
        <f t="shared" si="179"/>
        <v>41770.957638888889</v>
      </c>
      <c r="U2832" s="23">
        <v>1398802148</v>
      </c>
      <c r="V2832" s="18">
        <f t="shared" si="180"/>
        <v>41758.631342592591</v>
      </c>
      <c r="W2832" s="18"/>
    </row>
    <row r="2833" spans="1:2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0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177"/>
        <v>1.1066666666666667</v>
      </c>
      <c r="P2833" s="6">
        <f t="shared" si="178"/>
        <v>63.846153846153847</v>
      </c>
      <c r="Q2833" s="6" t="s">
        <v>8316</v>
      </c>
      <c r="R2833" s="6" t="s">
        <v>8317</v>
      </c>
      <c r="S2833" s="23">
        <v>1437076070</v>
      </c>
      <c r="T2833" s="18">
        <f t="shared" si="179"/>
        <v>42201.616550925923</v>
      </c>
      <c r="U2833" s="23">
        <v>1434484070</v>
      </c>
      <c r="V2833" s="18">
        <f t="shared" si="180"/>
        <v>42171.616550925923</v>
      </c>
      <c r="W2833" s="18"/>
    </row>
    <row r="2834" spans="1:2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0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177"/>
        <v>1.1471959999999999</v>
      </c>
      <c r="P2834" s="6">
        <f t="shared" si="178"/>
        <v>30.189368421052631</v>
      </c>
      <c r="Q2834" s="6" t="s">
        <v>8316</v>
      </c>
      <c r="R2834" s="6" t="s">
        <v>8317</v>
      </c>
      <c r="S2834" s="23">
        <v>1416780000</v>
      </c>
      <c r="T2834" s="18">
        <f t="shared" si="179"/>
        <v>41966.708333333336</v>
      </c>
      <c r="U2834" s="23">
        <v>1414342894</v>
      </c>
      <c r="V2834" s="18">
        <f t="shared" si="180"/>
        <v>41938.501087962963</v>
      </c>
      <c r="W2834" s="18"/>
    </row>
    <row r="2835" spans="1:2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0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177"/>
        <v>1.0825925925925926</v>
      </c>
      <c r="P2835" s="6">
        <f t="shared" si="178"/>
        <v>83.51428571428572</v>
      </c>
      <c r="Q2835" s="6" t="s">
        <v>8316</v>
      </c>
      <c r="R2835" s="6" t="s">
        <v>8317</v>
      </c>
      <c r="S2835" s="23">
        <v>1444528800</v>
      </c>
      <c r="T2835" s="18">
        <f t="shared" si="179"/>
        <v>42287.874999999993</v>
      </c>
      <c r="U2835" s="23">
        <v>1442804633</v>
      </c>
      <c r="V2835" s="18">
        <f t="shared" si="180"/>
        <v>42267.919363425921</v>
      </c>
      <c r="W2835" s="18"/>
    </row>
    <row r="2836" spans="1:2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0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177"/>
        <v>1.7</v>
      </c>
      <c r="P2836" s="6">
        <f t="shared" si="178"/>
        <v>64.761904761904759</v>
      </c>
      <c r="Q2836" s="6" t="s">
        <v>8316</v>
      </c>
      <c r="R2836" s="6" t="s">
        <v>8317</v>
      </c>
      <c r="S2836" s="23">
        <v>1422658930</v>
      </c>
      <c r="T2836" s="18">
        <f t="shared" si="179"/>
        <v>42034.751504629625</v>
      </c>
      <c r="U2836" s="23">
        <v>1421362930</v>
      </c>
      <c r="V2836" s="18">
        <f t="shared" si="180"/>
        <v>42019.751504629625</v>
      </c>
      <c r="W2836" s="18"/>
    </row>
    <row r="2837" spans="1:2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0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177"/>
        <v>1.8709899999999999</v>
      </c>
      <c r="P2837" s="6">
        <f t="shared" si="178"/>
        <v>20.118172043010752</v>
      </c>
      <c r="Q2837" s="6" t="s">
        <v>8316</v>
      </c>
      <c r="R2837" s="6" t="s">
        <v>8317</v>
      </c>
      <c r="S2837" s="23">
        <v>1449273600</v>
      </c>
      <c r="T2837" s="18">
        <f t="shared" si="179"/>
        <v>42342.791666666664</v>
      </c>
      <c r="U2837" s="23">
        <v>1446742417</v>
      </c>
      <c r="V2837" s="18">
        <f t="shared" si="180"/>
        <v>42313.495567129627</v>
      </c>
      <c r="W2837" s="18"/>
    </row>
    <row r="2838" spans="1:2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0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177"/>
        <v>1.0777777777777777</v>
      </c>
      <c r="P2838" s="6">
        <f t="shared" si="178"/>
        <v>44.090909090909093</v>
      </c>
      <c r="Q2838" s="6" t="s">
        <v>8316</v>
      </c>
      <c r="R2838" s="6" t="s">
        <v>8317</v>
      </c>
      <c r="S2838" s="23">
        <v>1487393940</v>
      </c>
      <c r="T2838" s="18">
        <f t="shared" si="179"/>
        <v>42783.999305555553</v>
      </c>
      <c r="U2838" s="23">
        <v>1484115418</v>
      </c>
      <c r="V2838" s="18">
        <f t="shared" si="180"/>
        <v>42746.053449074076</v>
      </c>
      <c r="W2838" s="18"/>
    </row>
    <row r="2839" spans="1:2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0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177"/>
        <v>1</v>
      </c>
      <c r="P2839" s="6">
        <f t="shared" si="178"/>
        <v>40.476190476190474</v>
      </c>
      <c r="Q2839" s="6" t="s">
        <v>8316</v>
      </c>
      <c r="R2839" s="6" t="s">
        <v>8317</v>
      </c>
      <c r="S2839" s="23">
        <v>1449701284</v>
      </c>
      <c r="T2839" s="18">
        <f t="shared" si="179"/>
        <v>42347.741712962961</v>
      </c>
      <c r="U2839" s="23">
        <v>1446241684</v>
      </c>
      <c r="V2839" s="18">
        <f t="shared" si="180"/>
        <v>42307.700046296297</v>
      </c>
      <c r="W2839" s="18"/>
    </row>
    <row r="2840" spans="1:2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177"/>
        <v>1.2024999999999999</v>
      </c>
      <c r="P2840" s="6">
        <f t="shared" si="178"/>
        <v>44.537037037037038</v>
      </c>
      <c r="Q2840" s="6" t="s">
        <v>8316</v>
      </c>
      <c r="R2840" s="6" t="s">
        <v>8317</v>
      </c>
      <c r="S2840" s="23">
        <v>1407967200</v>
      </c>
      <c r="T2840" s="18">
        <f t="shared" si="179"/>
        <v>41864.708333333328</v>
      </c>
      <c r="U2840" s="23">
        <v>1406039696</v>
      </c>
      <c r="V2840" s="18">
        <f t="shared" si="180"/>
        <v>41842.399259259255</v>
      </c>
      <c r="W2840" s="18"/>
    </row>
    <row r="2841" spans="1:2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0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177"/>
        <v>1.1142857142857143</v>
      </c>
      <c r="P2841" s="6">
        <f t="shared" si="178"/>
        <v>125.80645161290323</v>
      </c>
      <c r="Q2841" s="6" t="s">
        <v>8316</v>
      </c>
      <c r="R2841" s="6" t="s">
        <v>8317</v>
      </c>
      <c r="S2841" s="23">
        <v>1408942740</v>
      </c>
      <c r="T2841" s="18">
        <f t="shared" si="179"/>
        <v>41875.999305555553</v>
      </c>
      <c r="U2841" s="23">
        <v>1406958354</v>
      </c>
      <c r="V2841" s="18">
        <f t="shared" si="180"/>
        <v>41853.031874999993</v>
      </c>
      <c r="W2841" s="18"/>
    </row>
    <row r="2842" spans="1:2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0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177"/>
        <v>1.04</v>
      </c>
      <c r="P2842" s="6">
        <f t="shared" si="178"/>
        <v>19.696969696969695</v>
      </c>
      <c r="Q2842" s="6" t="s">
        <v>8316</v>
      </c>
      <c r="R2842" s="6" t="s">
        <v>8317</v>
      </c>
      <c r="S2842" s="23">
        <v>1426698000</v>
      </c>
      <c r="T2842" s="18">
        <f t="shared" si="179"/>
        <v>42081.499999999993</v>
      </c>
      <c r="U2842" s="23">
        <v>1424825479</v>
      </c>
      <c r="V2842" s="18">
        <f t="shared" si="180"/>
        <v>42059.827303240738</v>
      </c>
      <c r="W2842" s="18"/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177"/>
        <v>0.01</v>
      </c>
      <c r="P2843" s="6">
        <f t="shared" si="178"/>
        <v>10</v>
      </c>
      <c r="Q2843" s="6" t="s">
        <v>8316</v>
      </c>
      <c r="R2843" s="6" t="s">
        <v>8317</v>
      </c>
      <c r="S2843" s="23">
        <v>1450032297</v>
      </c>
      <c r="T2843" s="18">
        <f t="shared" si="179"/>
        <v>42351.572881944441</v>
      </c>
      <c r="U2843" s="23">
        <v>1444844697</v>
      </c>
      <c r="V2843" s="18">
        <f t="shared" si="180"/>
        <v>42291.531215277777</v>
      </c>
      <c r="W2843" s="18"/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177"/>
        <v>0</v>
      </c>
      <c r="P2844" s="6">
        <f t="shared" si="178"/>
        <v>0</v>
      </c>
      <c r="Q2844" s="6" t="s">
        <v>8316</v>
      </c>
      <c r="R2844" s="6" t="s">
        <v>8317</v>
      </c>
      <c r="S2844" s="23">
        <v>1403348400</v>
      </c>
      <c r="T2844" s="18">
        <f t="shared" si="179"/>
        <v>41811.25</v>
      </c>
      <c r="U2844" s="23">
        <v>1401058295</v>
      </c>
      <c r="V2844" s="18">
        <f t="shared" si="180"/>
        <v>41784.744155092594</v>
      </c>
      <c r="W2844" s="18"/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177"/>
        <v>0</v>
      </c>
      <c r="P2845" s="6">
        <f t="shared" si="178"/>
        <v>0</v>
      </c>
      <c r="Q2845" s="6" t="s">
        <v>8316</v>
      </c>
      <c r="R2845" s="6" t="s">
        <v>8317</v>
      </c>
      <c r="S2845" s="23">
        <v>1465790400</v>
      </c>
      <c r="T2845" s="18">
        <f t="shared" si="179"/>
        <v>42533.958333333336</v>
      </c>
      <c r="U2845" s="23">
        <v>1462210950</v>
      </c>
      <c r="V2845" s="18">
        <f t="shared" si="180"/>
        <v>42492.529513888883</v>
      </c>
      <c r="W2845" s="18"/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177"/>
        <v>5.4545454545454543E-2</v>
      </c>
      <c r="P2846" s="6">
        <f t="shared" si="178"/>
        <v>30</v>
      </c>
      <c r="Q2846" s="6" t="s">
        <v>8316</v>
      </c>
      <c r="R2846" s="6" t="s">
        <v>8317</v>
      </c>
      <c r="S2846" s="23">
        <v>1483535180</v>
      </c>
      <c r="T2846" s="18">
        <f t="shared" si="179"/>
        <v>42739.337731481479</v>
      </c>
      <c r="U2846" s="23">
        <v>1480943180</v>
      </c>
      <c r="V2846" s="18">
        <f t="shared" si="180"/>
        <v>42709.337731481479</v>
      </c>
      <c r="W2846" s="18"/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177"/>
        <v>0.31546666666666667</v>
      </c>
      <c r="P2847" s="6">
        <f t="shared" si="178"/>
        <v>60.666666666666664</v>
      </c>
      <c r="Q2847" s="6" t="s">
        <v>8316</v>
      </c>
      <c r="R2847" s="6" t="s">
        <v>8317</v>
      </c>
      <c r="S2847" s="23">
        <v>1433723033</v>
      </c>
      <c r="T2847" s="18">
        <f t="shared" si="179"/>
        <v>42162.808252314811</v>
      </c>
      <c r="U2847" s="23">
        <v>1428539033</v>
      </c>
      <c r="V2847" s="18">
        <f t="shared" si="180"/>
        <v>42102.808252314811</v>
      </c>
      <c r="W2847" s="18"/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177"/>
        <v>0</v>
      </c>
      <c r="P2848" s="6">
        <f t="shared" si="178"/>
        <v>0</v>
      </c>
      <c r="Q2848" s="6" t="s">
        <v>8316</v>
      </c>
      <c r="R2848" s="6" t="s">
        <v>8317</v>
      </c>
      <c r="S2848" s="23">
        <v>1432917394</v>
      </c>
      <c r="T2848" s="18">
        <f t="shared" si="179"/>
        <v>42153.483726851853</v>
      </c>
      <c r="U2848" s="23">
        <v>1429029394</v>
      </c>
      <c r="V2848" s="18">
        <f t="shared" si="180"/>
        <v>42108.483726851853</v>
      </c>
      <c r="W2848" s="18"/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177"/>
        <v>0</v>
      </c>
      <c r="P2849" s="6">
        <f t="shared" si="178"/>
        <v>0</v>
      </c>
      <c r="Q2849" s="6" t="s">
        <v>8316</v>
      </c>
      <c r="R2849" s="6" t="s">
        <v>8317</v>
      </c>
      <c r="S2849" s="23">
        <v>1464031265</v>
      </c>
      <c r="T2849" s="18">
        <f t="shared" si="179"/>
        <v>42513.597974537035</v>
      </c>
      <c r="U2849" s="23">
        <v>1458847265</v>
      </c>
      <c r="V2849" s="18">
        <f t="shared" si="180"/>
        <v>42453.597974537035</v>
      </c>
      <c r="W2849" s="18"/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177"/>
        <v>2E-3</v>
      </c>
      <c r="P2850" s="6">
        <f t="shared" si="178"/>
        <v>23.333333333333332</v>
      </c>
      <c r="Q2850" s="6" t="s">
        <v>8316</v>
      </c>
      <c r="R2850" s="6" t="s">
        <v>8317</v>
      </c>
      <c r="S2850" s="23">
        <v>1432913659</v>
      </c>
      <c r="T2850" s="18">
        <f t="shared" si="179"/>
        <v>42153.440497685187</v>
      </c>
      <c r="U2850" s="23">
        <v>1430321659</v>
      </c>
      <c r="V2850" s="18">
        <f t="shared" si="180"/>
        <v>42123.440497685187</v>
      </c>
      <c r="W2850" s="18"/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177"/>
        <v>0.01</v>
      </c>
      <c r="P2851" s="6">
        <f t="shared" si="178"/>
        <v>5</v>
      </c>
      <c r="Q2851" s="6" t="s">
        <v>8316</v>
      </c>
      <c r="R2851" s="6" t="s">
        <v>8317</v>
      </c>
      <c r="S2851" s="23">
        <v>1461406600</v>
      </c>
      <c r="T2851" s="18">
        <f t="shared" si="179"/>
        <v>42483.219907407409</v>
      </c>
      <c r="U2851" s="23">
        <v>1458814600</v>
      </c>
      <c r="V2851" s="18">
        <f t="shared" si="180"/>
        <v>42453.219907407409</v>
      </c>
      <c r="W2851" s="18"/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177"/>
        <v>3.8875E-2</v>
      </c>
      <c r="P2852" s="6">
        <f t="shared" si="178"/>
        <v>23.923076923076923</v>
      </c>
      <c r="Q2852" s="6" t="s">
        <v>8316</v>
      </c>
      <c r="R2852" s="6" t="s">
        <v>8317</v>
      </c>
      <c r="S2852" s="23">
        <v>1409962211</v>
      </c>
      <c r="T2852" s="18">
        <f t="shared" si="179"/>
        <v>41887.798738425925</v>
      </c>
      <c r="U2852" s="23">
        <v>1407370211</v>
      </c>
      <c r="V2852" s="18">
        <f t="shared" si="180"/>
        <v>41857.798738425925</v>
      </c>
      <c r="W2852" s="18"/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177"/>
        <v>0</v>
      </c>
      <c r="P2853" s="6">
        <f t="shared" si="178"/>
        <v>0</v>
      </c>
      <c r="Q2853" s="6" t="s">
        <v>8316</v>
      </c>
      <c r="R2853" s="6" t="s">
        <v>8317</v>
      </c>
      <c r="S2853" s="23">
        <v>1454109420</v>
      </c>
      <c r="T2853" s="18">
        <f t="shared" si="179"/>
        <v>42398.761805555558</v>
      </c>
      <c r="U2853" s="23">
        <v>1453334629</v>
      </c>
      <c r="V2853" s="18">
        <f t="shared" si="180"/>
        <v>42389.794317129628</v>
      </c>
      <c r="W2853" s="18"/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177"/>
        <v>1.9E-2</v>
      </c>
      <c r="P2854" s="6">
        <f t="shared" si="178"/>
        <v>15.833333333333334</v>
      </c>
      <c r="Q2854" s="6" t="s">
        <v>8316</v>
      </c>
      <c r="R2854" s="6" t="s">
        <v>8317</v>
      </c>
      <c r="S2854" s="23">
        <v>1403312703</v>
      </c>
      <c r="T2854" s="18">
        <f t="shared" si="179"/>
        <v>41810.836840277778</v>
      </c>
      <c r="U2854" s="23">
        <v>1400720703</v>
      </c>
      <c r="V2854" s="18">
        <f t="shared" si="180"/>
        <v>41780.836840277778</v>
      </c>
      <c r="W2854" s="18"/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177"/>
        <v>0</v>
      </c>
      <c r="P2855" s="6">
        <f t="shared" si="178"/>
        <v>0</v>
      </c>
      <c r="Q2855" s="6" t="s">
        <v>8316</v>
      </c>
      <c r="R2855" s="6" t="s">
        <v>8317</v>
      </c>
      <c r="S2855" s="23">
        <v>1410669297</v>
      </c>
      <c r="T2855" s="18">
        <f t="shared" si="179"/>
        <v>41895.98260416666</v>
      </c>
      <c r="U2855" s="23">
        <v>1405485297</v>
      </c>
      <c r="V2855" s="18">
        <f t="shared" si="180"/>
        <v>41835.98260416666</v>
      </c>
      <c r="W2855" s="18"/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177"/>
        <v>0.41699999999999998</v>
      </c>
      <c r="P2856" s="6">
        <f t="shared" si="178"/>
        <v>29.785714285714285</v>
      </c>
      <c r="Q2856" s="6" t="s">
        <v>8316</v>
      </c>
      <c r="R2856" s="6" t="s">
        <v>8317</v>
      </c>
      <c r="S2856" s="23">
        <v>1431018719</v>
      </c>
      <c r="T2856" s="18">
        <f t="shared" si="179"/>
        <v>42131.508321759255</v>
      </c>
      <c r="U2856" s="23">
        <v>1429290719</v>
      </c>
      <c r="V2856" s="18">
        <f t="shared" si="180"/>
        <v>42111.508321759255</v>
      </c>
      <c r="W2856" s="18"/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177"/>
        <v>0.5</v>
      </c>
      <c r="P2857" s="6">
        <f t="shared" si="178"/>
        <v>60</v>
      </c>
      <c r="Q2857" s="6" t="s">
        <v>8316</v>
      </c>
      <c r="R2857" s="6" t="s">
        <v>8317</v>
      </c>
      <c r="S2857" s="23">
        <v>1454110440</v>
      </c>
      <c r="T2857" s="18">
        <f t="shared" si="179"/>
        <v>42398.773611111108</v>
      </c>
      <c r="U2857" s="23">
        <v>1451607071</v>
      </c>
      <c r="V2857" s="18">
        <f t="shared" si="180"/>
        <v>42369.799432870372</v>
      </c>
      <c r="W2857" s="18"/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177"/>
        <v>4.8666666666666664E-2</v>
      </c>
      <c r="P2858" s="6">
        <f t="shared" si="178"/>
        <v>24.333333333333332</v>
      </c>
      <c r="Q2858" s="6" t="s">
        <v>8316</v>
      </c>
      <c r="R2858" s="6" t="s">
        <v>8317</v>
      </c>
      <c r="S2858" s="23">
        <v>1439069640</v>
      </c>
      <c r="T2858" s="18">
        <f t="shared" si="179"/>
        <v>42224.69027777778</v>
      </c>
      <c r="U2858" s="23">
        <v>1433897647</v>
      </c>
      <c r="V2858" s="18">
        <f t="shared" si="180"/>
        <v>42164.829247685186</v>
      </c>
      <c r="W2858" s="18"/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177"/>
        <v>0.19736842105263158</v>
      </c>
      <c r="P2859" s="6">
        <f t="shared" si="178"/>
        <v>500</v>
      </c>
      <c r="Q2859" s="6" t="s">
        <v>8316</v>
      </c>
      <c r="R2859" s="6" t="s">
        <v>8317</v>
      </c>
      <c r="S2859" s="23">
        <v>1487613600</v>
      </c>
      <c r="T2859" s="18">
        <f t="shared" si="179"/>
        <v>42786.541666666664</v>
      </c>
      <c r="U2859" s="23">
        <v>1482444295</v>
      </c>
      <c r="V2859" s="18">
        <f t="shared" si="180"/>
        <v>42726.711747685178</v>
      </c>
      <c r="W2859" s="18"/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177"/>
        <v>0</v>
      </c>
      <c r="P2860" s="6">
        <f t="shared" si="178"/>
        <v>0</v>
      </c>
      <c r="Q2860" s="6" t="s">
        <v>8316</v>
      </c>
      <c r="R2860" s="6" t="s">
        <v>8317</v>
      </c>
      <c r="S2860" s="23">
        <v>1417778880</v>
      </c>
      <c r="T2860" s="18">
        <f t="shared" si="179"/>
        <v>41978.269444444442</v>
      </c>
      <c r="U2860" s="23">
        <v>1415711095</v>
      </c>
      <c r="V2860" s="18">
        <f t="shared" si="180"/>
        <v>41954.336747685178</v>
      </c>
      <c r="W2860" s="18"/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177"/>
        <v>1.7500000000000002E-2</v>
      </c>
      <c r="P2861" s="6">
        <f t="shared" si="178"/>
        <v>35</v>
      </c>
      <c r="Q2861" s="6" t="s">
        <v>8316</v>
      </c>
      <c r="R2861" s="6" t="s">
        <v>8317</v>
      </c>
      <c r="S2861" s="23">
        <v>1444984904</v>
      </c>
      <c r="T2861" s="18">
        <f t="shared" si="179"/>
        <v>42293.153981481482</v>
      </c>
      <c r="U2861" s="23">
        <v>1439800904</v>
      </c>
      <c r="V2861" s="18">
        <f t="shared" si="180"/>
        <v>42233.153981481482</v>
      </c>
      <c r="W2861" s="18"/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177"/>
        <v>6.6500000000000004E-2</v>
      </c>
      <c r="P2862" s="6">
        <f t="shared" si="178"/>
        <v>29.555555555555557</v>
      </c>
      <c r="Q2862" s="6" t="s">
        <v>8316</v>
      </c>
      <c r="R2862" s="6" t="s">
        <v>8317</v>
      </c>
      <c r="S2862" s="23">
        <v>1466363576</v>
      </c>
      <c r="T2862" s="18">
        <f t="shared" si="179"/>
        <v>42540.592314814814</v>
      </c>
      <c r="U2862" s="23">
        <v>1461179576</v>
      </c>
      <c r="V2862" s="18">
        <f t="shared" si="180"/>
        <v>42480.592314814814</v>
      </c>
      <c r="W2862" s="18"/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177"/>
        <v>0.32</v>
      </c>
      <c r="P2863" s="6">
        <f t="shared" si="178"/>
        <v>26.666666666666668</v>
      </c>
      <c r="Q2863" s="6" t="s">
        <v>8316</v>
      </c>
      <c r="R2863" s="6" t="s">
        <v>8317</v>
      </c>
      <c r="S2863" s="23">
        <v>1443103848</v>
      </c>
      <c r="T2863" s="18">
        <f t="shared" si="179"/>
        <v>42271.3825</v>
      </c>
      <c r="U2863" s="23">
        <v>1441894248</v>
      </c>
      <c r="V2863" s="18">
        <f t="shared" si="180"/>
        <v>42257.3825</v>
      </c>
      <c r="W2863" s="18"/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177"/>
        <v>4.3307086614173228E-3</v>
      </c>
      <c r="P2864" s="6">
        <f t="shared" si="178"/>
        <v>18.333333333333332</v>
      </c>
      <c r="Q2864" s="6" t="s">
        <v>8316</v>
      </c>
      <c r="R2864" s="6" t="s">
        <v>8317</v>
      </c>
      <c r="S2864" s="23">
        <v>1403636229</v>
      </c>
      <c r="T2864" s="18">
        <f t="shared" si="179"/>
        <v>41814.581354166665</v>
      </c>
      <c r="U2864" s="23">
        <v>1401044229</v>
      </c>
      <c r="V2864" s="18">
        <f t="shared" si="180"/>
        <v>41784.581354166665</v>
      </c>
      <c r="W2864" s="18"/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177"/>
        <v>4.0000000000000002E-4</v>
      </c>
      <c r="P2865" s="6">
        <f t="shared" si="178"/>
        <v>20</v>
      </c>
      <c r="Q2865" s="6" t="s">
        <v>8316</v>
      </c>
      <c r="R2865" s="6" t="s">
        <v>8317</v>
      </c>
      <c r="S2865" s="23">
        <v>1410279123</v>
      </c>
      <c r="T2865" s="18">
        <f t="shared" si="179"/>
        <v>41891.46670138889</v>
      </c>
      <c r="U2865" s="23">
        <v>1405095123</v>
      </c>
      <c r="V2865" s="18">
        <f t="shared" si="180"/>
        <v>41831.46670138889</v>
      </c>
      <c r="W2865" s="18"/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177"/>
        <v>1.6E-2</v>
      </c>
      <c r="P2866" s="6">
        <f t="shared" si="178"/>
        <v>13.333333333333334</v>
      </c>
      <c r="Q2866" s="6" t="s">
        <v>8316</v>
      </c>
      <c r="R2866" s="6" t="s">
        <v>8317</v>
      </c>
      <c r="S2866" s="23">
        <v>1437139080</v>
      </c>
      <c r="T2866" s="18">
        <f t="shared" si="179"/>
        <v>42202.345833333333</v>
      </c>
      <c r="U2866" s="23">
        <v>1434552207</v>
      </c>
      <c r="V2866" s="18">
        <f t="shared" si="180"/>
        <v>42172.405173611107</v>
      </c>
      <c r="W2866" s="18"/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177"/>
        <v>0</v>
      </c>
      <c r="P2867" s="6">
        <f t="shared" si="178"/>
        <v>0</v>
      </c>
      <c r="Q2867" s="6" t="s">
        <v>8316</v>
      </c>
      <c r="R2867" s="6" t="s">
        <v>8317</v>
      </c>
      <c r="S2867" s="23">
        <v>1420512259</v>
      </c>
      <c r="T2867" s="18">
        <f t="shared" si="179"/>
        <v>42009.905775462961</v>
      </c>
      <c r="U2867" s="23">
        <v>1415328259</v>
      </c>
      <c r="V2867" s="18">
        <f t="shared" si="180"/>
        <v>41949.905775462961</v>
      </c>
      <c r="W2867" s="18"/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177"/>
        <v>8.9999999999999993E-3</v>
      </c>
      <c r="P2868" s="6">
        <f t="shared" si="178"/>
        <v>22.5</v>
      </c>
      <c r="Q2868" s="6" t="s">
        <v>8316</v>
      </c>
      <c r="R2868" s="6" t="s">
        <v>8317</v>
      </c>
      <c r="S2868" s="23">
        <v>1476482400</v>
      </c>
      <c r="T2868" s="18">
        <f t="shared" si="179"/>
        <v>42657.708333333336</v>
      </c>
      <c r="U2868" s="23">
        <v>1473893721</v>
      </c>
      <c r="V2868" s="18">
        <f t="shared" si="180"/>
        <v>42627.746770833335</v>
      </c>
      <c r="W2868" s="18"/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177"/>
        <v>0.2016</v>
      </c>
      <c r="P2869" s="6">
        <f t="shared" si="178"/>
        <v>50.4</v>
      </c>
      <c r="Q2869" s="6" t="s">
        <v>8316</v>
      </c>
      <c r="R2869" s="6" t="s">
        <v>8317</v>
      </c>
      <c r="S2869" s="23">
        <v>1467604800</v>
      </c>
      <c r="T2869" s="18">
        <f t="shared" si="179"/>
        <v>42554.958333333336</v>
      </c>
      <c r="U2869" s="23">
        <v>1465533672</v>
      </c>
      <c r="V2869" s="18">
        <f t="shared" si="180"/>
        <v>42530.986944444441</v>
      </c>
      <c r="W2869" s="18"/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177"/>
        <v>0.42011733333333334</v>
      </c>
      <c r="P2870" s="6">
        <f t="shared" si="178"/>
        <v>105.02933333333334</v>
      </c>
      <c r="Q2870" s="6" t="s">
        <v>8316</v>
      </c>
      <c r="R2870" s="6" t="s">
        <v>8317</v>
      </c>
      <c r="S2870" s="23">
        <v>1475697054</v>
      </c>
      <c r="T2870" s="18">
        <f t="shared" si="179"/>
        <v>42648.618680555555</v>
      </c>
      <c r="U2870" s="23">
        <v>1473105054</v>
      </c>
      <c r="V2870" s="18">
        <f t="shared" si="180"/>
        <v>42618.618680555555</v>
      </c>
      <c r="W2870" s="18"/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177"/>
        <v>8.8500000000000002E-3</v>
      </c>
      <c r="P2871" s="6">
        <f t="shared" si="178"/>
        <v>35.4</v>
      </c>
      <c r="Q2871" s="6" t="s">
        <v>8316</v>
      </c>
      <c r="R2871" s="6" t="s">
        <v>8317</v>
      </c>
      <c r="S2871" s="23">
        <v>1468937681</v>
      </c>
      <c r="T2871" s="18">
        <f t="shared" si="179"/>
        <v>42570.385196759256</v>
      </c>
      <c r="U2871" s="23">
        <v>1466345681</v>
      </c>
      <c r="V2871" s="18">
        <f t="shared" si="180"/>
        <v>42540.385196759256</v>
      </c>
      <c r="W2871" s="18"/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177"/>
        <v>0.15</v>
      </c>
      <c r="P2872" s="6">
        <f t="shared" si="178"/>
        <v>83.333333333333329</v>
      </c>
      <c r="Q2872" s="6" t="s">
        <v>8316</v>
      </c>
      <c r="R2872" s="6" t="s">
        <v>8317</v>
      </c>
      <c r="S2872" s="23">
        <v>1400301165</v>
      </c>
      <c r="T2872" s="18">
        <f t="shared" si="179"/>
        <v>41775.981076388889</v>
      </c>
      <c r="U2872" s="23">
        <v>1397709165</v>
      </c>
      <c r="V2872" s="18">
        <f t="shared" si="180"/>
        <v>41745.981076388889</v>
      </c>
      <c r="W2872" s="18"/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177"/>
        <v>4.6699999999999998E-2</v>
      </c>
      <c r="P2873" s="6">
        <f t="shared" si="178"/>
        <v>35.92307692307692</v>
      </c>
      <c r="Q2873" s="6" t="s">
        <v>8316</v>
      </c>
      <c r="R2873" s="6" t="s">
        <v>8317</v>
      </c>
      <c r="S2873" s="23">
        <v>1419183813</v>
      </c>
      <c r="T2873" s="18">
        <f t="shared" si="179"/>
        <v>41994.530243055553</v>
      </c>
      <c r="U2873" s="23">
        <v>1417455813</v>
      </c>
      <c r="V2873" s="18">
        <f t="shared" si="180"/>
        <v>41974.530243055553</v>
      </c>
      <c r="W2873" s="18"/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177"/>
        <v>0</v>
      </c>
      <c r="P2874" s="6">
        <f t="shared" si="178"/>
        <v>0</v>
      </c>
      <c r="Q2874" s="6" t="s">
        <v>8316</v>
      </c>
      <c r="R2874" s="6" t="s">
        <v>8317</v>
      </c>
      <c r="S2874" s="23">
        <v>1434768438</v>
      </c>
      <c r="T2874" s="18">
        <f t="shared" si="179"/>
        <v>42174.907847222225</v>
      </c>
      <c r="U2874" s="23">
        <v>1429584438</v>
      </c>
      <c r="V2874" s="18">
        <f t="shared" si="180"/>
        <v>42114.907847222225</v>
      </c>
      <c r="W2874" s="18"/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177"/>
        <v>0.38119999999999998</v>
      </c>
      <c r="P2875" s="6">
        <f t="shared" si="178"/>
        <v>119.125</v>
      </c>
      <c r="Q2875" s="6" t="s">
        <v>8316</v>
      </c>
      <c r="R2875" s="6" t="s">
        <v>8317</v>
      </c>
      <c r="S2875" s="23">
        <v>1422473831</v>
      </c>
      <c r="T2875" s="18">
        <f t="shared" si="179"/>
        <v>42032.609155092585</v>
      </c>
      <c r="U2875" s="23">
        <v>1419881831</v>
      </c>
      <c r="V2875" s="18">
        <f t="shared" si="180"/>
        <v>42002.609155092585</v>
      </c>
      <c r="W2875" s="18"/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177"/>
        <v>5.4199999999999998E-2</v>
      </c>
      <c r="P2876" s="6">
        <f t="shared" si="178"/>
        <v>90.333333333333329</v>
      </c>
      <c r="Q2876" s="6" t="s">
        <v>8316</v>
      </c>
      <c r="R2876" s="6" t="s">
        <v>8317</v>
      </c>
      <c r="S2876" s="23">
        <v>1484684186</v>
      </c>
      <c r="T2876" s="18">
        <f t="shared" si="179"/>
        <v>42752.636412037034</v>
      </c>
      <c r="U2876" s="23">
        <v>1482092186</v>
      </c>
      <c r="V2876" s="18">
        <f t="shared" si="180"/>
        <v>42722.636412037034</v>
      </c>
      <c r="W2876" s="18"/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177"/>
        <v>3.5E-4</v>
      </c>
      <c r="P2877" s="6">
        <f t="shared" si="178"/>
        <v>2.3333333333333335</v>
      </c>
      <c r="Q2877" s="6" t="s">
        <v>8316</v>
      </c>
      <c r="R2877" s="6" t="s">
        <v>8317</v>
      </c>
      <c r="S2877" s="23">
        <v>1462417493</v>
      </c>
      <c r="T2877" s="18">
        <f t="shared" si="179"/>
        <v>42494.920057870368</v>
      </c>
      <c r="U2877" s="23">
        <v>1459825493</v>
      </c>
      <c r="V2877" s="18">
        <f t="shared" si="180"/>
        <v>42464.920057870368</v>
      </c>
      <c r="W2877" s="18"/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177"/>
        <v>0</v>
      </c>
      <c r="P2878" s="6">
        <f t="shared" si="178"/>
        <v>0</v>
      </c>
      <c r="Q2878" s="6" t="s">
        <v>8316</v>
      </c>
      <c r="R2878" s="6" t="s">
        <v>8317</v>
      </c>
      <c r="S2878" s="23">
        <v>1437069079</v>
      </c>
      <c r="T2878" s="18">
        <f t="shared" si="179"/>
        <v>42201.535636574066</v>
      </c>
      <c r="U2878" s="23">
        <v>1434477079</v>
      </c>
      <c r="V2878" s="18">
        <f t="shared" si="180"/>
        <v>42171.535636574066</v>
      </c>
      <c r="W2878" s="18"/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177"/>
        <v>0.10833333333333334</v>
      </c>
      <c r="P2879" s="6">
        <f t="shared" si="178"/>
        <v>108.33333333333333</v>
      </c>
      <c r="Q2879" s="6" t="s">
        <v>8316</v>
      </c>
      <c r="R2879" s="6" t="s">
        <v>8317</v>
      </c>
      <c r="S2879" s="23">
        <v>1480525200</v>
      </c>
      <c r="T2879" s="18">
        <f t="shared" si="179"/>
        <v>42704.499999999993</v>
      </c>
      <c r="U2879" s="23">
        <v>1477781724</v>
      </c>
      <c r="V2879" s="18">
        <f t="shared" si="180"/>
        <v>42672.746805555558</v>
      </c>
      <c r="W2879" s="18"/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177"/>
        <v>2.1000000000000001E-2</v>
      </c>
      <c r="P2880" s="6">
        <f t="shared" si="178"/>
        <v>15.75</v>
      </c>
      <c r="Q2880" s="6" t="s">
        <v>8316</v>
      </c>
      <c r="R2880" s="6" t="s">
        <v>8317</v>
      </c>
      <c r="S2880" s="23">
        <v>1435934795</v>
      </c>
      <c r="T2880" s="18">
        <f t="shared" si="179"/>
        <v>42188.407349537032</v>
      </c>
      <c r="U2880" s="23">
        <v>1430750795</v>
      </c>
      <c r="V2880" s="18">
        <f t="shared" si="180"/>
        <v>42128.407349537032</v>
      </c>
      <c r="W2880" s="18"/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177"/>
        <v>2.5892857142857141E-3</v>
      </c>
      <c r="P2881" s="6">
        <f t="shared" si="178"/>
        <v>29</v>
      </c>
      <c r="Q2881" s="6" t="s">
        <v>8316</v>
      </c>
      <c r="R2881" s="6" t="s">
        <v>8317</v>
      </c>
      <c r="S2881" s="23">
        <v>1453310661</v>
      </c>
      <c r="T2881" s="18">
        <f t="shared" si="179"/>
        <v>42389.516909722217</v>
      </c>
      <c r="U2881" s="23">
        <v>1450718661</v>
      </c>
      <c r="V2881" s="18">
        <f t="shared" si="180"/>
        <v>42359.516909722217</v>
      </c>
      <c r="W2881" s="18"/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si="177"/>
        <v>0.23333333333333334</v>
      </c>
      <c r="P2882" s="6">
        <f t="shared" si="178"/>
        <v>96.551724137931032</v>
      </c>
      <c r="Q2882" s="6" t="s">
        <v>8316</v>
      </c>
      <c r="R2882" s="6" t="s">
        <v>8317</v>
      </c>
      <c r="S2882" s="23">
        <v>1440090300</v>
      </c>
      <c r="T2882" s="18">
        <f t="shared" si="179"/>
        <v>42236.503472222219</v>
      </c>
      <c r="U2882" s="23">
        <v>1436305452</v>
      </c>
      <c r="V2882" s="18">
        <f t="shared" si="180"/>
        <v>42192.69736111111</v>
      </c>
      <c r="W2882" s="18"/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ref="O2883:O2946" si="181">E2883/D2883</f>
        <v>0</v>
      </c>
      <c r="P2883" s="6">
        <f t="shared" ref="P2883:P2946" si="182">IFERROR(E2883/L2883,0)</f>
        <v>0</v>
      </c>
      <c r="Q2883" s="6" t="s">
        <v>8316</v>
      </c>
      <c r="R2883" s="6" t="s">
        <v>8317</v>
      </c>
      <c r="S2883" s="23">
        <v>1417620036</v>
      </c>
      <c r="T2883" s="18">
        <f t="shared" ref="T2883:T2946" si="183">(S2883/86400)+25569+(-5/24)</f>
        <v>41976.430972222217</v>
      </c>
      <c r="U2883" s="23">
        <v>1412432436</v>
      </c>
      <c r="V2883" s="18">
        <f t="shared" ref="V2883:V2946" si="184">(U2883/86400)+25569+(-5/24)</f>
        <v>41916.389305555553</v>
      </c>
      <c r="W2883" s="18"/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181"/>
        <v>0.33600000000000002</v>
      </c>
      <c r="P2884" s="6">
        <f t="shared" si="182"/>
        <v>63</v>
      </c>
      <c r="Q2884" s="6" t="s">
        <v>8316</v>
      </c>
      <c r="R2884" s="6" t="s">
        <v>8317</v>
      </c>
      <c r="S2884" s="23">
        <v>1462112318</v>
      </c>
      <c r="T2884" s="18">
        <f t="shared" si="183"/>
        <v>42491.387939814813</v>
      </c>
      <c r="U2884" s="23">
        <v>1459520318</v>
      </c>
      <c r="V2884" s="18">
        <f t="shared" si="184"/>
        <v>42461.387939814813</v>
      </c>
      <c r="W2884" s="18"/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181"/>
        <v>0.1908</v>
      </c>
      <c r="P2885" s="6">
        <f t="shared" si="182"/>
        <v>381.6</v>
      </c>
      <c r="Q2885" s="6" t="s">
        <v>8316</v>
      </c>
      <c r="R2885" s="6" t="s">
        <v>8317</v>
      </c>
      <c r="S2885" s="23">
        <v>1454734740</v>
      </c>
      <c r="T2885" s="18">
        <f t="shared" si="183"/>
        <v>42405.999305555553</v>
      </c>
      <c r="U2885" s="23">
        <v>1451684437</v>
      </c>
      <c r="V2885" s="18">
        <f t="shared" si="184"/>
        <v>42370.694872685184</v>
      </c>
      <c r="W2885" s="18"/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181"/>
        <v>4.1111111111111114E-3</v>
      </c>
      <c r="P2886" s="6">
        <f t="shared" si="182"/>
        <v>46.25</v>
      </c>
      <c r="Q2886" s="6" t="s">
        <v>8316</v>
      </c>
      <c r="R2886" s="6" t="s">
        <v>8317</v>
      </c>
      <c r="S2886" s="23">
        <v>1417800435</v>
      </c>
      <c r="T2886" s="18">
        <f t="shared" si="183"/>
        <v>41978.518923611111</v>
      </c>
      <c r="U2886" s="23">
        <v>1415208435</v>
      </c>
      <c r="V2886" s="18">
        <f t="shared" si="184"/>
        <v>41948.518923611111</v>
      </c>
      <c r="W2886" s="18"/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181"/>
        <v>0.32500000000000001</v>
      </c>
      <c r="P2887" s="6">
        <f t="shared" si="182"/>
        <v>26</v>
      </c>
      <c r="Q2887" s="6" t="s">
        <v>8316</v>
      </c>
      <c r="R2887" s="6" t="s">
        <v>8317</v>
      </c>
      <c r="S2887" s="23">
        <v>1426294201</v>
      </c>
      <c r="T2887" s="18">
        <f t="shared" si="183"/>
        <v>42076.82640046296</v>
      </c>
      <c r="U2887" s="23">
        <v>1423705801</v>
      </c>
      <c r="V2887" s="18">
        <f t="shared" si="184"/>
        <v>42046.868067129624</v>
      </c>
      <c r="W2887" s="18"/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181"/>
        <v>0.05</v>
      </c>
      <c r="P2888" s="6">
        <f t="shared" si="182"/>
        <v>10</v>
      </c>
      <c r="Q2888" s="6" t="s">
        <v>8316</v>
      </c>
      <c r="R2888" s="6" t="s">
        <v>8317</v>
      </c>
      <c r="S2888" s="23">
        <v>1442635140</v>
      </c>
      <c r="T2888" s="18">
        <f t="shared" si="183"/>
        <v>42265.957638888889</v>
      </c>
      <c r="U2888" s="23">
        <v>1442243484</v>
      </c>
      <c r="V2888" s="18">
        <f t="shared" si="184"/>
        <v>42261.424583333333</v>
      </c>
      <c r="W2888" s="18"/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181"/>
        <v>1.6666666666666668E-3</v>
      </c>
      <c r="P2889" s="6">
        <f t="shared" si="182"/>
        <v>5</v>
      </c>
      <c r="Q2889" s="6" t="s">
        <v>8316</v>
      </c>
      <c r="R2889" s="6" t="s">
        <v>8317</v>
      </c>
      <c r="S2889" s="23">
        <v>1420971324</v>
      </c>
      <c r="T2889" s="18">
        <f t="shared" si="183"/>
        <v>42015.219027777777</v>
      </c>
      <c r="U2889" s="23">
        <v>1418379324</v>
      </c>
      <c r="V2889" s="18">
        <f t="shared" si="184"/>
        <v>41985.219027777777</v>
      </c>
      <c r="W2889" s="18"/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181"/>
        <v>0</v>
      </c>
      <c r="P2890" s="6">
        <f t="shared" si="182"/>
        <v>0</v>
      </c>
      <c r="Q2890" s="6" t="s">
        <v>8316</v>
      </c>
      <c r="R2890" s="6" t="s">
        <v>8317</v>
      </c>
      <c r="S2890" s="23">
        <v>1413608340</v>
      </c>
      <c r="T2890" s="18">
        <f t="shared" si="183"/>
        <v>41929.999305555553</v>
      </c>
      <c r="U2890" s="23">
        <v>1412945440</v>
      </c>
      <c r="V2890" s="18">
        <f t="shared" si="184"/>
        <v>41922.326851851853</v>
      </c>
      <c r="W2890" s="18"/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181"/>
        <v>0.38066666666666665</v>
      </c>
      <c r="P2891" s="6">
        <f t="shared" si="182"/>
        <v>81.571428571428569</v>
      </c>
      <c r="Q2891" s="6" t="s">
        <v>8316</v>
      </c>
      <c r="R2891" s="6" t="s">
        <v>8317</v>
      </c>
      <c r="S2891" s="23">
        <v>1409344985</v>
      </c>
      <c r="T2891" s="18">
        <f t="shared" si="183"/>
        <v>41880.654918981476</v>
      </c>
      <c r="U2891" s="23">
        <v>1406752985</v>
      </c>
      <c r="V2891" s="18">
        <f t="shared" si="184"/>
        <v>41850.654918981476</v>
      </c>
      <c r="W2891" s="18"/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181"/>
        <v>1.0500000000000001E-2</v>
      </c>
      <c r="P2892" s="6">
        <f t="shared" si="182"/>
        <v>7</v>
      </c>
      <c r="Q2892" s="6" t="s">
        <v>8316</v>
      </c>
      <c r="R2892" s="6" t="s">
        <v>8317</v>
      </c>
      <c r="S2892" s="23">
        <v>1407553200</v>
      </c>
      <c r="T2892" s="18">
        <f t="shared" si="183"/>
        <v>41859.916666666664</v>
      </c>
      <c r="U2892" s="23">
        <v>1405100992</v>
      </c>
      <c r="V2892" s="18">
        <f t="shared" si="184"/>
        <v>41831.534629629627</v>
      </c>
      <c r="W2892" s="18"/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181"/>
        <v>2.7300000000000001E-2</v>
      </c>
      <c r="P2893" s="6">
        <f t="shared" si="182"/>
        <v>27.3</v>
      </c>
      <c r="Q2893" s="6" t="s">
        <v>8316</v>
      </c>
      <c r="R2893" s="6" t="s">
        <v>8317</v>
      </c>
      <c r="S2893" s="23">
        <v>1460751128</v>
      </c>
      <c r="T2893" s="18">
        <f t="shared" si="183"/>
        <v>42475.633425925924</v>
      </c>
      <c r="U2893" s="23">
        <v>1455570728</v>
      </c>
      <c r="V2893" s="18">
        <f t="shared" si="184"/>
        <v>42415.675092592595</v>
      </c>
      <c r="W2893" s="18"/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181"/>
        <v>9.0909090909090912E-2</v>
      </c>
      <c r="P2894" s="6">
        <f t="shared" si="182"/>
        <v>29.411764705882351</v>
      </c>
      <c r="Q2894" s="6" t="s">
        <v>8316</v>
      </c>
      <c r="R2894" s="6" t="s">
        <v>8317</v>
      </c>
      <c r="S2894" s="23">
        <v>1409000400</v>
      </c>
      <c r="T2894" s="18">
        <f t="shared" si="183"/>
        <v>41876.666666666664</v>
      </c>
      <c r="U2894" s="23">
        <v>1408381704</v>
      </c>
      <c r="V2894" s="18">
        <f t="shared" si="184"/>
        <v>41869.505833333329</v>
      </c>
      <c r="W2894" s="18"/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181"/>
        <v>5.0000000000000001E-3</v>
      </c>
      <c r="P2895" s="6">
        <f t="shared" si="182"/>
        <v>12.5</v>
      </c>
      <c r="Q2895" s="6" t="s">
        <v>8316</v>
      </c>
      <c r="R2895" s="6" t="s">
        <v>8317</v>
      </c>
      <c r="S2895" s="23">
        <v>1420768800</v>
      </c>
      <c r="T2895" s="18">
        <f t="shared" si="183"/>
        <v>42012.874999999993</v>
      </c>
      <c r="U2895" s="23">
        <v>1415644395</v>
      </c>
      <c r="V2895" s="18">
        <f t="shared" si="184"/>
        <v>41953.564756944441</v>
      </c>
      <c r="W2895" s="18"/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181"/>
        <v>0</v>
      </c>
      <c r="P2896" s="6">
        <f t="shared" si="182"/>
        <v>0</v>
      </c>
      <c r="Q2896" s="6" t="s">
        <v>8316</v>
      </c>
      <c r="R2896" s="6" t="s">
        <v>8317</v>
      </c>
      <c r="S2896" s="23">
        <v>1428100815</v>
      </c>
      <c r="T2896" s="18">
        <f t="shared" si="183"/>
        <v>42097.736284722218</v>
      </c>
      <c r="U2896" s="23">
        <v>1422920415</v>
      </c>
      <c r="V2896" s="18">
        <f t="shared" si="184"/>
        <v>42037.777951388889</v>
      </c>
      <c r="W2896" s="18"/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181"/>
        <v>4.5999999999999999E-2</v>
      </c>
      <c r="P2897" s="6">
        <f t="shared" si="182"/>
        <v>5.75</v>
      </c>
      <c r="Q2897" s="6" t="s">
        <v>8316</v>
      </c>
      <c r="R2897" s="6" t="s">
        <v>8317</v>
      </c>
      <c r="S2897" s="23">
        <v>1403470800</v>
      </c>
      <c r="T2897" s="18">
        <f t="shared" si="183"/>
        <v>41812.666666666664</v>
      </c>
      <c r="U2897" s="23">
        <v>1403356792</v>
      </c>
      <c r="V2897" s="18">
        <f t="shared" si="184"/>
        <v>41811.347129629627</v>
      </c>
      <c r="W2897" s="18"/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181"/>
        <v>0.20833333333333334</v>
      </c>
      <c r="P2898" s="6">
        <f t="shared" si="182"/>
        <v>52.083333333333336</v>
      </c>
      <c r="Q2898" s="6" t="s">
        <v>8316</v>
      </c>
      <c r="R2898" s="6" t="s">
        <v>8317</v>
      </c>
      <c r="S2898" s="23">
        <v>1481522400</v>
      </c>
      <c r="T2898" s="18">
        <f t="shared" si="183"/>
        <v>42716.041666666664</v>
      </c>
      <c r="U2898" s="23">
        <v>1480283321</v>
      </c>
      <c r="V2898" s="18">
        <f t="shared" si="184"/>
        <v>42701.700474537036</v>
      </c>
      <c r="W2898" s="18"/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181"/>
        <v>4.583333333333333E-2</v>
      </c>
      <c r="P2899" s="6">
        <f t="shared" si="182"/>
        <v>183.33333333333334</v>
      </c>
      <c r="Q2899" s="6" t="s">
        <v>8316</v>
      </c>
      <c r="R2899" s="6" t="s">
        <v>8317</v>
      </c>
      <c r="S2899" s="23">
        <v>1444577345</v>
      </c>
      <c r="T2899" s="18">
        <f t="shared" si="183"/>
        <v>42288.436863425923</v>
      </c>
      <c r="U2899" s="23">
        <v>1441985458</v>
      </c>
      <c r="V2899" s="18">
        <f t="shared" si="184"/>
        <v>42258.438171296293</v>
      </c>
      <c r="W2899" s="18"/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181"/>
        <v>4.2133333333333335E-2</v>
      </c>
      <c r="P2900" s="6">
        <f t="shared" si="182"/>
        <v>26.333333333333332</v>
      </c>
      <c r="Q2900" s="6" t="s">
        <v>8316</v>
      </c>
      <c r="R2900" s="6" t="s">
        <v>8317</v>
      </c>
      <c r="S2900" s="23">
        <v>1446307053</v>
      </c>
      <c r="T2900" s="18">
        <f t="shared" si="183"/>
        <v>42308.456631944442</v>
      </c>
      <c r="U2900" s="23">
        <v>1443715053</v>
      </c>
      <c r="V2900" s="18">
        <f t="shared" si="184"/>
        <v>42278.456631944442</v>
      </c>
      <c r="W2900" s="18"/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181"/>
        <v>0</v>
      </c>
      <c r="P2901" s="6">
        <f t="shared" si="182"/>
        <v>0</v>
      </c>
      <c r="Q2901" s="6" t="s">
        <v>8316</v>
      </c>
      <c r="R2901" s="6" t="s">
        <v>8317</v>
      </c>
      <c r="S2901" s="23">
        <v>1469325158</v>
      </c>
      <c r="T2901" s="18">
        <f t="shared" si="183"/>
        <v>42574.869884259257</v>
      </c>
      <c r="U2901" s="23">
        <v>1464141158</v>
      </c>
      <c r="V2901" s="18">
        <f t="shared" si="184"/>
        <v>42514.869884259257</v>
      </c>
      <c r="W2901" s="18"/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181"/>
        <v>0.61909090909090914</v>
      </c>
      <c r="P2902" s="6">
        <f t="shared" si="182"/>
        <v>486.42857142857144</v>
      </c>
      <c r="Q2902" s="6" t="s">
        <v>8316</v>
      </c>
      <c r="R2902" s="6" t="s">
        <v>8317</v>
      </c>
      <c r="S2902" s="23">
        <v>1407562632</v>
      </c>
      <c r="T2902" s="18">
        <f t="shared" si="183"/>
        <v>41860.025833333333</v>
      </c>
      <c r="U2902" s="23">
        <v>1404970632</v>
      </c>
      <c r="V2902" s="18">
        <f t="shared" si="184"/>
        <v>41830.025833333333</v>
      </c>
      <c r="W2902" s="18"/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181"/>
        <v>8.0000000000000002E-3</v>
      </c>
      <c r="P2903" s="6">
        <f t="shared" si="182"/>
        <v>3</v>
      </c>
      <c r="Q2903" s="6" t="s">
        <v>8316</v>
      </c>
      <c r="R2903" s="6" t="s">
        <v>8317</v>
      </c>
      <c r="S2903" s="23">
        <v>1423345339</v>
      </c>
      <c r="T2903" s="18">
        <f t="shared" si="183"/>
        <v>42042.696053240739</v>
      </c>
      <c r="U2903" s="23">
        <v>1418161339</v>
      </c>
      <c r="V2903" s="18">
        <f t="shared" si="184"/>
        <v>41982.696053240739</v>
      </c>
      <c r="W2903" s="18"/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181"/>
        <v>1.6666666666666666E-4</v>
      </c>
      <c r="P2904" s="6">
        <f t="shared" si="182"/>
        <v>25</v>
      </c>
      <c r="Q2904" s="6" t="s">
        <v>8316</v>
      </c>
      <c r="R2904" s="6" t="s">
        <v>8317</v>
      </c>
      <c r="S2904" s="23">
        <v>1440412396</v>
      </c>
      <c r="T2904" s="18">
        <f t="shared" si="183"/>
        <v>42240.231435185182</v>
      </c>
      <c r="U2904" s="23">
        <v>1437820396</v>
      </c>
      <c r="V2904" s="18">
        <f t="shared" si="184"/>
        <v>42210.231435185182</v>
      </c>
      <c r="W2904" s="18"/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181"/>
        <v>7.7999999999999996E-3</v>
      </c>
      <c r="P2905" s="6">
        <f t="shared" si="182"/>
        <v>9.75</v>
      </c>
      <c r="Q2905" s="6" t="s">
        <v>8316</v>
      </c>
      <c r="R2905" s="6" t="s">
        <v>8317</v>
      </c>
      <c r="S2905" s="23">
        <v>1441771218</v>
      </c>
      <c r="T2905" s="18">
        <f t="shared" si="183"/>
        <v>42255.95854166666</v>
      </c>
      <c r="U2905" s="23">
        <v>1436587218</v>
      </c>
      <c r="V2905" s="18">
        <f t="shared" si="184"/>
        <v>42195.95854166666</v>
      </c>
      <c r="W2905" s="18"/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181"/>
        <v>0.05</v>
      </c>
      <c r="P2906" s="6">
        <f t="shared" si="182"/>
        <v>18.75</v>
      </c>
      <c r="Q2906" s="6" t="s">
        <v>8316</v>
      </c>
      <c r="R2906" s="6" t="s">
        <v>8317</v>
      </c>
      <c r="S2906" s="23">
        <v>1415534400</v>
      </c>
      <c r="T2906" s="18">
        <f t="shared" si="183"/>
        <v>41952.291666666664</v>
      </c>
      <c r="U2906" s="23">
        <v>1414538031</v>
      </c>
      <c r="V2906" s="18">
        <f t="shared" si="184"/>
        <v>41940.759618055556</v>
      </c>
      <c r="W2906" s="18"/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181"/>
        <v>0.17771428571428571</v>
      </c>
      <c r="P2907" s="6">
        <f t="shared" si="182"/>
        <v>36.588235294117645</v>
      </c>
      <c r="Q2907" s="6" t="s">
        <v>8316</v>
      </c>
      <c r="R2907" s="6" t="s">
        <v>8317</v>
      </c>
      <c r="S2907" s="23">
        <v>1473211313</v>
      </c>
      <c r="T2907" s="18">
        <f t="shared" si="183"/>
        <v>42619.848530092589</v>
      </c>
      <c r="U2907" s="23">
        <v>1472001713</v>
      </c>
      <c r="V2907" s="18">
        <f t="shared" si="184"/>
        <v>42605.848530092589</v>
      </c>
      <c r="W2907" s="18"/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181"/>
        <v>9.4166666666666662E-2</v>
      </c>
      <c r="P2908" s="6">
        <f t="shared" si="182"/>
        <v>80.714285714285708</v>
      </c>
      <c r="Q2908" s="6" t="s">
        <v>8316</v>
      </c>
      <c r="R2908" s="6" t="s">
        <v>8317</v>
      </c>
      <c r="S2908" s="23">
        <v>1438390800</v>
      </c>
      <c r="T2908" s="18">
        <f t="shared" si="183"/>
        <v>42216.833333333336</v>
      </c>
      <c r="U2908" s="23">
        <v>1436888066</v>
      </c>
      <c r="V2908" s="18">
        <f t="shared" si="184"/>
        <v>42199.440578703703</v>
      </c>
      <c r="W2908" s="18"/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181"/>
        <v>8.0000000000000004E-4</v>
      </c>
      <c r="P2909" s="6">
        <f t="shared" si="182"/>
        <v>1</v>
      </c>
      <c r="Q2909" s="6" t="s">
        <v>8316</v>
      </c>
      <c r="R2909" s="6" t="s">
        <v>8317</v>
      </c>
      <c r="S2909" s="23">
        <v>1463259837</v>
      </c>
      <c r="T2909" s="18">
        <f t="shared" si="183"/>
        <v>42504.669409722221</v>
      </c>
      <c r="U2909" s="23">
        <v>1458075837</v>
      </c>
      <c r="V2909" s="18">
        <f t="shared" si="184"/>
        <v>42444.669409722221</v>
      </c>
      <c r="W2909" s="18"/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181"/>
        <v>2.75E-2</v>
      </c>
      <c r="P2910" s="6">
        <f t="shared" si="182"/>
        <v>52.8</v>
      </c>
      <c r="Q2910" s="6" t="s">
        <v>8316</v>
      </c>
      <c r="R2910" s="6" t="s">
        <v>8317</v>
      </c>
      <c r="S2910" s="23">
        <v>1465407219</v>
      </c>
      <c r="T2910" s="18">
        <f t="shared" si="183"/>
        <v>42529.523368055554</v>
      </c>
      <c r="U2910" s="23">
        <v>1462815219</v>
      </c>
      <c r="V2910" s="18">
        <f t="shared" si="184"/>
        <v>42499.523368055554</v>
      </c>
      <c r="W2910" s="18"/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181"/>
        <v>1.1111111111111112E-4</v>
      </c>
      <c r="P2911" s="6">
        <f t="shared" si="182"/>
        <v>20</v>
      </c>
      <c r="Q2911" s="6" t="s">
        <v>8316</v>
      </c>
      <c r="R2911" s="6" t="s">
        <v>8317</v>
      </c>
      <c r="S2911" s="23">
        <v>1416944760</v>
      </c>
      <c r="T2911" s="18">
        <f t="shared" si="183"/>
        <v>41968.615277777775</v>
      </c>
      <c r="U2911" s="23">
        <v>1413527001</v>
      </c>
      <c r="V2911" s="18">
        <f t="shared" si="184"/>
        <v>41929.057881944442</v>
      </c>
      <c r="W2911" s="18"/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181"/>
        <v>3.3333333333333335E-5</v>
      </c>
      <c r="P2912" s="6">
        <f t="shared" si="182"/>
        <v>1</v>
      </c>
      <c r="Q2912" s="6" t="s">
        <v>8316</v>
      </c>
      <c r="R2912" s="6" t="s">
        <v>8317</v>
      </c>
      <c r="S2912" s="23">
        <v>1434139887</v>
      </c>
      <c r="T2912" s="18">
        <f t="shared" si="183"/>
        <v>42167.632951388885</v>
      </c>
      <c r="U2912" s="23">
        <v>1428955887</v>
      </c>
      <c r="V2912" s="18">
        <f t="shared" si="184"/>
        <v>42107.632951388885</v>
      </c>
      <c r="W2912" s="18"/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181"/>
        <v>0.36499999999999999</v>
      </c>
      <c r="P2913" s="6">
        <f t="shared" si="182"/>
        <v>46.928571428571431</v>
      </c>
      <c r="Q2913" s="6" t="s">
        <v>8316</v>
      </c>
      <c r="R2913" s="6" t="s">
        <v>8317</v>
      </c>
      <c r="S2913" s="23">
        <v>1435429626</v>
      </c>
      <c r="T2913" s="18">
        <f t="shared" si="183"/>
        <v>42182.560486111113</v>
      </c>
      <c r="U2913" s="23">
        <v>1431973626</v>
      </c>
      <c r="V2913" s="18">
        <f t="shared" si="184"/>
        <v>42142.560486111113</v>
      </c>
      <c r="W2913" s="18"/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181"/>
        <v>0.14058171745152354</v>
      </c>
      <c r="P2914" s="6">
        <f t="shared" si="182"/>
        <v>78.07692307692308</v>
      </c>
      <c r="Q2914" s="6" t="s">
        <v>8316</v>
      </c>
      <c r="R2914" s="6" t="s">
        <v>8317</v>
      </c>
      <c r="S2914" s="23">
        <v>1452827374</v>
      </c>
      <c r="T2914" s="18">
        <f t="shared" si="183"/>
        <v>42383.923310185179</v>
      </c>
      <c r="U2914" s="23">
        <v>1450235374</v>
      </c>
      <c r="V2914" s="18">
        <f t="shared" si="184"/>
        <v>42353.923310185179</v>
      </c>
      <c r="W2914" s="18"/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181"/>
        <v>2.0000000000000001E-4</v>
      </c>
      <c r="P2915" s="6">
        <f t="shared" si="182"/>
        <v>1</v>
      </c>
      <c r="Q2915" s="6" t="s">
        <v>8316</v>
      </c>
      <c r="R2915" s="6" t="s">
        <v>8317</v>
      </c>
      <c r="S2915" s="23">
        <v>1410041339</v>
      </c>
      <c r="T2915" s="18">
        <f t="shared" si="183"/>
        <v>41888.714571759258</v>
      </c>
      <c r="U2915" s="23">
        <v>1404857339</v>
      </c>
      <c r="V2915" s="18">
        <f t="shared" si="184"/>
        <v>41828.714571759258</v>
      </c>
      <c r="W2915" s="18"/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181"/>
        <v>4.0000000000000003E-5</v>
      </c>
      <c r="P2916" s="6">
        <f t="shared" si="182"/>
        <v>1</v>
      </c>
      <c r="Q2916" s="6" t="s">
        <v>8316</v>
      </c>
      <c r="R2916" s="6" t="s">
        <v>8317</v>
      </c>
      <c r="S2916" s="23">
        <v>1426365994</v>
      </c>
      <c r="T2916" s="18">
        <f t="shared" si="183"/>
        <v>42077.657337962963</v>
      </c>
      <c r="U2916" s="23">
        <v>1421185594</v>
      </c>
      <c r="V2916" s="18">
        <f t="shared" si="184"/>
        <v>42017.699004629627</v>
      </c>
      <c r="W2916" s="18"/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181"/>
        <v>0.61099999999999999</v>
      </c>
      <c r="P2917" s="6">
        <f t="shared" si="182"/>
        <v>203.66666666666666</v>
      </c>
      <c r="Q2917" s="6" t="s">
        <v>8316</v>
      </c>
      <c r="R2917" s="6" t="s">
        <v>8317</v>
      </c>
      <c r="S2917" s="23">
        <v>1458117190</v>
      </c>
      <c r="T2917" s="18">
        <f t="shared" si="183"/>
        <v>42445.1480324074</v>
      </c>
      <c r="U2917" s="23">
        <v>1455528790</v>
      </c>
      <c r="V2917" s="18">
        <f t="shared" si="184"/>
        <v>42415.189699074072</v>
      </c>
      <c r="W2917" s="18"/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181"/>
        <v>7.8378378378378383E-2</v>
      </c>
      <c r="P2918" s="6">
        <f t="shared" si="182"/>
        <v>20.714285714285715</v>
      </c>
      <c r="Q2918" s="6" t="s">
        <v>8316</v>
      </c>
      <c r="R2918" s="6" t="s">
        <v>8317</v>
      </c>
      <c r="S2918" s="23">
        <v>1400498789</v>
      </c>
      <c r="T2918" s="18">
        <f t="shared" si="183"/>
        <v>41778.268391203703</v>
      </c>
      <c r="U2918" s="23">
        <v>1398511589</v>
      </c>
      <c r="V2918" s="18">
        <f t="shared" si="184"/>
        <v>41755.268391203703</v>
      </c>
      <c r="W2918" s="18"/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181"/>
        <v>0.2185</v>
      </c>
      <c r="P2919" s="6">
        <f t="shared" si="182"/>
        <v>48.555555555555557</v>
      </c>
      <c r="Q2919" s="6" t="s">
        <v>8316</v>
      </c>
      <c r="R2919" s="6" t="s">
        <v>8317</v>
      </c>
      <c r="S2919" s="23">
        <v>1442381847</v>
      </c>
      <c r="T2919" s="18">
        <f t="shared" si="183"/>
        <v>42263.026006944441</v>
      </c>
      <c r="U2919" s="23">
        <v>1440826647</v>
      </c>
      <c r="V2919" s="18">
        <f t="shared" si="184"/>
        <v>42245.026006944441</v>
      </c>
      <c r="W2919" s="18"/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181"/>
        <v>0.27239999999999998</v>
      </c>
      <c r="P2920" s="6">
        <f t="shared" si="182"/>
        <v>68.099999999999994</v>
      </c>
      <c r="Q2920" s="6" t="s">
        <v>8316</v>
      </c>
      <c r="R2920" s="6" t="s">
        <v>8317</v>
      </c>
      <c r="S2920" s="23">
        <v>1446131207</v>
      </c>
      <c r="T2920" s="18">
        <f t="shared" si="183"/>
        <v>42306.421377314815</v>
      </c>
      <c r="U2920" s="23">
        <v>1443712007</v>
      </c>
      <c r="V2920" s="18">
        <f t="shared" si="184"/>
        <v>42278.421377314815</v>
      </c>
      <c r="W2920" s="18"/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181"/>
        <v>8.5000000000000006E-2</v>
      </c>
      <c r="P2921" s="6">
        <f t="shared" si="182"/>
        <v>8.5</v>
      </c>
      <c r="Q2921" s="6" t="s">
        <v>8316</v>
      </c>
      <c r="R2921" s="6" t="s">
        <v>8317</v>
      </c>
      <c r="S2921" s="23">
        <v>1407250329</v>
      </c>
      <c r="T2921" s="18">
        <f t="shared" si="183"/>
        <v>41856.411215277774</v>
      </c>
      <c r="U2921" s="23">
        <v>1404658329</v>
      </c>
      <c r="V2921" s="18">
        <f t="shared" si="184"/>
        <v>41826.411215277774</v>
      </c>
      <c r="W2921" s="18"/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181"/>
        <v>0.26840000000000003</v>
      </c>
      <c r="P2922" s="6">
        <f t="shared" si="182"/>
        <v>51.615384615384613</v>
      </c>
      <c r="Q2922" s="6" t="s">
        <v>8316</v>
      </c>
      <c r="R2922" s="6" t="s">
        <v>8317</v>
      </c>
      <c r="S2922" s="23">
        <v>1427306470</v>
      </c>
      <c r="T2922" s="18">
        <f t="shared" si="183"/>
        <v>42088.54247685185</v>
      </c>
      <c r="U2922" s="23">
        <v>1424718070</v>
      </c>
      <c r="V2922" s="18">
        <f t="shared" si="184"/>
        <v>42058.584143518521</v>
      </c>
      <c r="W2922" s="18"/>
    </row>
    <row r="2923" spans="1:2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0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181"/>
        <v>1.29</v>
      </c>
      <c r="P2923" s="6">
        <f t="shared" si="182"/>
        <v>43</v>
      </c>
      <c r="Q2923" s="6" t="s">
        <v>8316</v>
      </c>
      <c r="R2923" s="6" t="s">
        <v>8358</v>
      </c>
      <c r="S2923" s="23">
        <v>1411679804</v>
      </c>
      <c r="T2923" s="18">
        <f t="shared" si="183"/>
        <v>41907.678287037037</v>
      </c>
      <c r="U2923" s="23">
        <v>1409087804</v>
      </c>
      <c r="V2923" s="18">
        <f t="shared" si="184"/>
        <v>41877.678287037037</v>
      </c>
      <c r="W2923" s="18"/>
    </row>
    <row r="2924" spans="1:2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0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181"/>
        <v>1</v>
      </c>
      <c r="P2924" s="6">
        <f t="shared" si="182"/>
        <v>83.333333333333329</v>
      </c>
      <c r="Q2924" s="6" t="s">
        <v>8316</v>
      </c>
      <c r="R2924" s="6" t="s">
        <v>8358</v>
      </c>
      <c r="S2924" s="23">
        <v>1431982727</v>
      </c>
      <c r="T2924" s="18">
        <f t="shared" si="183"/>
        <v>42142.665821759256</v>
      </c>
      <c r="U2924" s="23">
        <v>1428094727</v>
      </c>
      <c r="V2924" s="18">
        <f t="shared" si="184"/>
        <v>42097.665821759256</v>
      </c>
      <c r="W2924" s="18"/>
    </row>
    <row r="2925" spans="1:2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0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181"/>
        <v>1</v>
      </c>
      <c r="P2925" s="6">
        <f t="shared" si="182"/>
        <v>30</v>
      </c>
      <c r="Q2925" s="6" t="s">
        <v>8316</v>
      </c>
      <c r="R2925" s="6" t="s">
        <v>8358</v>
      </c>
      <c r="S2925" s="23">
        <v>1422068400</v>
      </c>
      <c r="T2925" s="18">
        <f t="shared" si="183"/>
        <v>42027.916666666664</v>
      </c>
      <c r="U2925" s="23">
        <v>1420774779</v>
      </c>
      <c r="V2925" s="18">
        <f t="shared" si="184"/>
        <v>42012.944201388884</v>
      </c>
      <c r="W2925" s="18"/>
    </row>
    <row r="2926" spans="1:2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0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181"/>
        <v>1.032</v>
      </c>
      <c r="P2926" s="6">
        <f t="shared" si="182"/>
        <v>175.51020408163265</v>
      </c>
      <c r="Q2926" s="6" t="s">
        <v>8316</v>
      </c>
      <c r="R2926" s="6" t="s">
        <v>8358</v>
      </c>
      <c r="S2926" s="23">
        <v>1431143940</v>
      </c>
      <c r="T2926" s="18">
        <f t="shared" si="183"/>
        <v>42132.957638888889</v>
      </c>
      <c r="U2926" s="23">
        <v>1428585710</v>
      </c>
      <c r="V2926" s="18">
        <f t="shared" si="184"/>
        <v>42103.348495370366</v>
      </c>
      <c r="W2926" s="18"/>
    </row>
    <row r="2927" spans="1:2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0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181"/>
        <v>1.0244597777777777</v>
      </c>
      <c r="P2927" s="6">
        <f t="shared" si="182"/>
        <v>231.66175879396985</v>
      </c>
      <c r="Q2927" s="6" t="s">
        <v>8316</v>
      </c>
      <c r="R2927" s="6" t="s">
        <v>8358</v>
      </c>
      <c r="S2927" s="23">
        <v>1410444068</v>
      </c>
      <c r="T2927" s="18">
        <f t="shared" si="183"/>
        <v>41893.375787037039</v>
      </c>
      <c r="U2927" s="23">
        <v>1407852068</v>
      </c>
      <c r="V2927" s="18">
        <f t="shared" si="184"/>
        <v>41863.375787037039</v>
      </c>
      <c r="W2927" s="18"/>
    </row>
    <row r="2928" spans="1:2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0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181"/>
        <v>1.25</v>
      </c>
      <c r="P2928" s="6">
        <f t="shared" si="182"/>
        <v>75</v>
      </c>
      <c r="Q2928" s="6" t="s">
        <v>8316</v>
      </c>
      <c r="R2928" s="6" t="s">
        <v>8358</v>
      </c>
      <c r="S2928" s="23">
        <v>1424715779</v>
      </c>
      <c r="T2928" s="18">
        <f t="shared" si="183"/>
        <v>42058.557627314811</v>
      </c>
      <c r="U2928" s="23">
        <v>1423506179</v>
      </c>
      <c r="V2928" s="18">
        <f t="shared" si="184"/>
        <v>42044.557627314811</v>
      </c>
      <c r="W2928" s="18"/>
    </row>
    <row r="2929" spans="1:2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0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181"/>
        <v>1.3083333333333333</v>
      </c>
      <c r="P2929" s="6">
        <f t="shared" si="182"/>
        <v>112.14285714285714</v>
      </c>
      <c r="Q2929" s="6" t="s">
        <v>8316</v>
      </c>
      <c r="R2929" s="6" t="s">
        <v>8358</v>
      </c>
      <c r="S2929" s="23">
        <v>1405400400</v>
      </c>
      <c r="T2929" s="18">
        <f t="shared" si="183"/>
        <v>41835</v>
      </c>
      <c r="U2929" s="23">
        <v>1402934629</v>
      </c>
      <c r="V2929" s="18">
        <f t="shared" si="184"/>
        <v>41806.460983796293</v>
      </c>
      <c r="W2929" s="18"/>
    </row>
    <row r="2930" spans="1:2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181"/>
        <v>1</v>
      </c>
      <c r="P2930" s="6">
        <f t="shared" si="182"/>
        <v>41.666666666666664</v>
      </c>
      <c r="Q2930" s="6" t="s">
        <v>8316</v>
      </c>
      <c r="R2930" s="6" t="s">
        <v>8358</v>
      </c>
      <c r="S2930" s="23">
        <v>1457135846</v>
      </c>
      <c r="T2930" s="18">
        <f t="shared" si="183"/>
        <v>42433.789884259262</v>
      </c>
      <c r="U2930" s="23">
        <v>1454543846</v>
      </c>
      <c r="V2930" s="18">
        <f t="shared" si="184"/>
        <v>42403.789884259262</v>
      </c>
      <c r="W2930" s="18"/>
    </row>
    <row r="2931" spans="1:2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0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181"/>
        <v>1.02069375</v>
      </c>
      <c r="P2931" s="6">
        <f t="shared" si="182"/>
        <v>255.17343750000001</v>
      </c>
      <c r="Q2931" s="6" t="s">
        <v>8316</v>
      </c>
      <c r="R2931" s="6" t="s">
        <v>8358</v>
      </c>
      <c r="S2931" s="23">
        <v>1401024758</v>
      </c>
      <c r="T2931" s="18">
        <f t="shared" si="183"/>
        <v>41784.355995370366</v>
      </c>
      <c r="U2931" s="23">
        <v>1398432758</v>
      </c>
      <c r="V2931" s="18">
        <f t="shared" si="184"/>
        <v>41754.355995370366</v>
      </c>
      <c r="W2931" s="18"/>
    </row>
    <row r="2932" spans="1:2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0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181"/>
        <v>1.0092000000000001</v>
      </c>
      <c r="P2932" s="6">
        <f t="shared" si="182"/>
        <v>162.7741935483871</v>
      </c>
      <c r="Q2932" s="6" t="s">
        <v>8316</v>
      </c>
      <c r="R2932" s="6" t="s">
        <v>8358</v>
      </c>
      <c r="S2932" s="23">
        <v>1431007264</v>
      </c>
      <c r="T2932" s="18">
        <f t="shared" si="183"/>
        <v>42131.375740740739</v>
      </c>
      <c r="U2932" s="23">
        <v>1428415264</v>
      </c>
      <c r="V2932" s="18">
        <f t="shared" si="184"/>
        <v>42101.375740740739</v>
      </c>
      <c r="W2932" s="18"/>
    </row>
    <row r="2933" spans="1:2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0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181"/>
        <v>1.06</v>
      </c>
      <c r="P2933" s="6">
        <f t="shared" si="182"/>
        <v>88.333333333333329</v>
      </c>
      <c r="Q2933" s="6" t="s">
        <v>8316</v>
      </c>
      <c r="R2933" s="6" t="s">
        <v>8358</v>
      </c>
      <c r="S2933" s="23">
        <v>1410761280</v>
      </c>
      <c r="T2933" s="18">
        <f t="shared" si="183"/>
        <v>41897.047222222223</v>
      </c>
      <c r="U2933" s="23">
        <v>1408604363</v>
      </c>
      <c r="V2933" s="18">
        <f t="shared" si="184"/>
        <v>41872.082905092589</v>
      </c>
      <c r="W2933" s="18"/>
    </row>
    <row r="2934" spans="1:2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0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181"/>
        <v>1.0509677419354839</v>
      </c>
      <c r="P2934" s="6">
        <f t="shared" si="182"/>
        <v>85.736842105263165</v>
      </c>
      <c r="Q2934" s="6" t="s">
        <v>8316</v>
      </c>
      <c r="R2934" s="6" t="s">
        <v>8358</v>
      </c>
      <c r="S2934" s="23">
        <v>1424516400</v>
      </c>
      <c r="T2934" s="18">
        <f t="shared" si="183"/>
        <v>42056.249999999993</v>
      </c>
      <c r="U2934" s="23">
        <v>1421812637</v>
      </c>
      <c r="V2934" s="18">
        <f t="shared" si="184"/>
        <v>42024.956446759257</v>
      </c>
      <c r="W2934" s="18"/>
    </row>
    <row r="2935" spans="1:2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0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181"/>
        <v>1.0276000000000001</v>
      </c>
      <c r="P2935" s="6">
        <f t="shared" si="182"/>
        <v>47.574074074074076</v>
      </c>
      <c r="Q2935" s="6" t="s">
        <v>8316</v>
      </c>
      <c r="R2935" s="6" t="s">
        <v>8358</v>
      </c>
      <c r="S2935" s="23">
        <v>1465081053</v>
      </c>
      <c r="T2935" s="18">
        <f t="shared" si="183"/>
        <v>42525.748298611106</v>
      </c>
      <c r="U2935" s="23">
        <v>1462489053</v>
      </c>
      <c r="V2935" s="18">
        <f t="shared" si="184"/>
        <v>42495.748298611106</v>
      </c>
      <c r="W2935" s="18"/>
    </row>
    <row r="2936" spans="1:2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0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181"/>
        <v>1.08</v>
      </c>
      <c r="P2936" s="6">
        <f t="shared" si="182"/>
        <v>72.972972972972968</v>
      </c>
      <c r="Q2936" s="6" t="s">
        <v>8316</v>
      </c>
      <c r="R2936" s="6" t="s">
        <v>8358</v>
      </c>
      <c r="S2936" s="23">
        <v>1402845364</v>
      </c>
      <c r="T2936" s="18">
        <f t="shared" si="183"/>
        <v>41805.427824074075</v>
      </c>
      <c r="U2936" s="23">
        <v>1400253364</v>
      </c>
      <c r="V2936" s="18">
        <f t="shared" si="184"/>
        <v>41775.427824074075</v>
      </c>
      <c r="W2936" s="18"/>
    </row>
    <row r="2937" spans="1:2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0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181"/>
        <v>1.0088571428571429</v>
      </c>
      <c r="P2937" s="6">
        <f t="shared" si="182"/>
        <v>90.538461538461533</v>
      </c>
      <c r="Q2937" s="6" t="s">
        <v>8316</v>
      </c>
      <c r="R2937" s="6" t="s">
        <v>8358</v>
      </c>
      <c r="S2937" s="23">
        <v>1472490000</v>
      </c>
      <c r="T2937" s="18">
        <f t="shared" si="183"/>
        <v>42611.499999999993</v>
      </c>
      <c r="U2937" s="23">
        <v>1467468008</v>
      </c>
      <c r="V2937" s="18">
        <f t="shared" si="184"/>
        <v>42553.375092592592</v>
      </c>
      <c r="W2937" s="18"/>
    </row>
    <row r="2938" spans="1:2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0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181"/>
        <v>1.28</v>
      </c>
      <c r="P2938" s="6">
        <f t="shared" si="182"/>
        <v>37.647058823529413</v>
      </c>
      <c r="Q2938" s="6" t="s">
        <v>8316</v>
      </c>
      <c r="R2938" s="6" t="s">
        <v>8358</v>
      </c>
      <c r="S2938" s="23">
        <v>1413176340</v>
      </c>
      <c r="T2938" s="18">
        <f t="shared" si="183"/>
        <v>41924.999305555553</v>
      </c>
      <c r="U2938" s="23">
        <v>1412091423</v>
      </c>
      <c r="V2938" s="18">
        <f t="shared" si="184"/>
        <v>41912.442395833328</v>
      </c>
      <c r="W2938" s="18"/>
    </row>
    <row r="2939" spans="1:2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0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181"/>
        <v>1.3333333333333333</v>
      </c>
      <c r="P2939" s="6">
        <f t="shared" si="182"/>
        <v>36.363636363636367</v>
      </c>
      <c r="Q2939" s="6" t="s">
        <v>8316</v>
      </c>
      <c r="R2939" s="6" t="s">
        <v>8358</v>
      </c>
      <c r="S2939" s="23">
        <v>1405249113</v>
      </c>
      <c r="T2939" s="18">
        <f t="shared" si="183"/>
        <v>41833.248993055553</v>
      </c>
      <c r="U2939" s="23">
        <v>1402657113</v>
      </c>
      <c r="V2939" s="18">
        <f t="shared" si="184"/>
        <v>41803.248993055553</v>
      </c>
      <c r="W2939" s="18"/>
    </row>
    <row r="2940" spans="1:2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181"/>
        <v>1.0137499999999999</v>
      </c>
      <c r="P2940" s="6">
        <f t="shared" si="182"/>
        <v>126.71875</v>
      </c>
      <c r="Q2940" s="6" t="s">
        <v>8316</v>
      </c>
      <c r="R2940" s="6" t="s">
        <v>8358</v>
      </c>
      <c r="S2940" s="23">
        <v>1422636814</v>
      </c>
      <c r="T2940" s="18">
        <f t="shared" si="183"/>
        <v>42034.495532407404</v>
      </c>
      <c r="U2940" s="23">
        <v>1420044814</v>
      </c>
      <c r="V2940" s="18">
        <f t="shared" si="184"/>
        <v>42004.495532407404</v>
      </c>
      <c r="W2940" s="18"/>
    </row>
    <row r="2941" spans="1:2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0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181"/>
        <v>1.0287500000000001</v>
      </c>
      <c r="P2941" s="6">
        <f t="shared" si="182"/>
        <v>329.2</v>
      </c>
      <c r="Q2941" s="6" t="s">
        <v>8316</v>
      </c>
      <c r="R2941" s="6" t="s">
        <v>8358</v>
      </c>
      <c r="S2941" s="23">
        <v>1409187600</v>
      </c>
      <c r="T2941" s="18">
        <f t="shared" si="183"/>
        <v>41878.833333333328</v>
      </c>
      <c r="U2941" s="23">
        <v>1406316312</v>
      </c>
      <c r="V2941" s="18">
        <f t="shared" si="184"/>
        <v>41845.60083333333</v>
      </c>
      <c r="W2941" s="18"/>
    </row>
    <row r="2942" spans="1:2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0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181"/>
        <v>1.0724</v>
      </c>
      <c r="P2942" s="6">
        <f t="shared" si="182"/>
        <v>81.242424242424249</v>
      </c>
      <c r="Q2942" s="6" t="s">
        <v>8316</v>
      </c>
      <c r="R2942" s="6" t="s">
        <v>8358</v>
      </c>
      <c r="S2942" s="23">
        <v>1421606018</v>
      </c>
      <c r="T2942" s="18">
        <f t="shared" si="183"/>
        <v>42022.565023148149</v>
      </c>
      <c r="U2942" s="23">
        <v>1418150018</v>
      </c>
      <c r="V2942" s="18">
        <f t="shared" si="184"/>
        <v>41982.565023148149</v>
      </c>
      <c r="W2942" s="18"/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181"/>
        <v>4.0000000000000003E-5</v>
      </c>
      <c r="P2943" s="6">
        <f t="shared" si="182"/>
        <v>1</v>
      </c>
      <c r="Q2943" s="6" t="s">
        <v>8316</v>
      </c>
      <c r="R2943" s="6" t="s">
        <v>8356</v>
      </c>
      <c r="S2943" s="23">
        <v>1425250955</v>
      </c>
      <c r="T2943" s="18">
        <f t="shared" si="183"/>
        <v>42064.751793981479</v>
      </c>
      <c r="U2943" s="23">
        <v>1422658955</v>
      </c>
      <c r="V2943" s="18">
        <f t="shared" si="184"/>
        <v>42034.751793981479</v>
      </c>
      <c r="W2943" s="18"/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181"/>
        <v>0.20424999999999999</v>
      </c>
      <c r="P2944" s="6">
        <f t="shared" si="182"/>
        <v>202.22772277227722</v>
      </c>
      <c r="Q2944" s="6" t="s">
        <v>8316</v>
      </c>
      <c r="R2944" s="6" t="s">
        <v>8356</v>
      </c>
      <c r="S2944" s="23">
        <v>1450297080</v>
      </c>
      <c r="T2944" s="18">
        <f t="shared" si="183"/>
        <v>42354.637499999997</v>
      </c>
      <c r="U2944" s="23">
        <v>1448565459</v>
      </c>
      <c r="V2944" s="18">
        <f t="shared" si="184"/>
        <v>42334.595590277771</v>
      </c>
      <c r="W2944" s="18"/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181"/>
        <v>0</v>
      </c>
      <c r="P2945" s="6">
        <f t="shared" si="182"/>
        <v>0</v>
      </c>
      <c r="Q2945" s="6" t="s">
        <v>8316</v>
      </c>
      <c r="R2945" s="6" t="s">
        <v>8356</v>
      </c>
      <c r="S2945" s="23">
        <v>1428894380</v>
      </c>
      <c r="T2945" s="18">
        <f t="shared" si="183"/>
        <v>42106.921064814807</v>
      </c>
      <c r="U2945" s="23">
        <v>1426302380</v>
      </c>
      <c r="V2945" s="18">
        <f t="shared" si="184"/>
        <v>42076.921064814807</v>
      </c>
      <c r="W2945" s="18"/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si="181"/>
        <v>0.01</v>
      </c>
      <c r="P2946" s="6">
        <f t="shared" si="182"/>
        <v>100</v>
      </c>
      <c r="Q2946" s="6" t="s">
        <v>8316</v>
      </c>
      <c r="R2946" s="6" t="s">
        <v>8356</v>
      </c>
      <c r="S2946" s="23">
        <v>1433714198</v>
      </c>
      <c r="T2946" s="18">
        <f t="shared" si="183"/>
        <v>42162.705995370365</v>
      </c>
      <c r="U2946" s="23">
        <v>1431122198</v>
      </c>
      <c r="V2946" s="18">
        <f t="shared" si="184"/>
        <v>42132.705995370365</v>
      </c>
      <c r="W2946" s="18"/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ref="O2947:O3010" si="185">E2947/D2947</f>
        <v>0</v>
      </c>
      <c r="P2947" s="6">
        <f t="shared" ref="P2947:P3010" si="186">IFERROR(E2947/L2947,0)</f>
        <v>0</v>
      </c>
      <c r="Q2947" s="6" t="s">
        <v>8316</v>
      </c>
      <c r="R2947" s="6" t="s">
        <v>8356</v>
      </c>
      <c r="S2947" s="23">
        <v>1432437660</v>
      </c>
      <c r="T2947" s="18">
        <f t="shared" ref="T2947:T3010" si="187">(S2947/86400)+25569+(-5/24)</f>
        <v>42147.931250000001</v>
      </c>
      <c r="U2947" s="23">
        <v>1429845660</v>
      </c>
      <c r="V2947" s="18">
        <f t="shared" ref="V2947:V3010" si="188">(U2947/86400)+25569+(-5/24)</f>
        <v>42117.931250000001</v>
      </c>
      <c r="W2947" s="18"/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185"/>
        <v>1E-3</v>
      </c>
      <c r="P2948" s="6">
        <f t="shared" si="186"/>
        <v>1</v>
      </c>
      <c r="Q2948" s="6" t="s">
        <v>8316</v>
      </c>
      <c r="R2948" s="6" t="s">
        <v>8356</v>
      </c>
      <c r="S2948" s="23">
        <v>1471265092</v>
      </c>
      <c r="T2948" s="18">
        <f t="shared" si="187"/>
        <v>42597.322824074072</v>
      </c>
      <c r="U2948" s="23">
        <v>1468673092</v>
      </c>
      <c r="V2948" s="18">
        <f t="shared" si="188"/>
        <v>42567.322824074072</v>
      </c>
      <c r="W2948" s="18"/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185"/>
        <v>4.2880000000000001E-2</v>
      </c>
      <c r="P2949" s="6">
        <f t="shared" si="186"/>
        <v>82.461538461538467</v>
      </c>
      <c r="Q2949" s="6" t="s">
        <v>8316</v>
      </c>
      <c r="R2949" s="6" t="s">
        <v>8356</v>
      </c>
      <c r="S2949" s="23">
        <v>1480007460</v>
      </c>
      <c r="T2949" s="18">
        <f t="shared" si="187"/>
        <v>42698.507638888885</v>
      </c>
      <c r="U2949" s="23">
        <v>1475760567</v>
      </c>
      <c r="V2949" s="18">
        <f t="shared" si="188"/>
        <v>42649.353784722225</v>
      </c>
      <c r="W2949" s="18"/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185"/>
        <v>4.8000000000000001E-5</v>
      </c>
      <c r="P2950" s="6">
        <f t="shared" si="186"/>
        <v>2.6666666666666665</v>
      </c>
      <c r="Q2950" s="6" t="s">
        <v>8316</v>
      </c>
      <c r="R2950" s="6" t="s">
        <v>8356</v>
      </c>
      <c r="S2950" s="23">
        <v>1433259293</v>
      </c>
      <c r="T2950" s="18">
        <f t="shared" si="187"/>
        <v>42157.440891203696</v>
      </c>
      <c r="U2950" s="23">
        <v>1428075293</v>
      </c>
      <c r="V2950" s="18">
        <f t="shared" si="188"/>
        <v>42097.440891203696</v>
      </c>
      <c r="W2950" s="18"/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185"/>
        <v>2.5000000000000001E-2</v>
      </c>
      <c r="P2951" s="6">
        <f t="shared" si="186"/>
        <v>12.5</v>
      </c>
      <c r="Q2951" s="6" t="s">
        <v>8316</v>
      </c>
      <c r="R2951" s="6" t="s">
        <v>8356</v>
      </c>
      <c r="S2951" s="23">
        <v>1447965917</v>
      </c>
      <c r="T2951" s="18">
        <f t="shared" si="187"/>
        <v>42327.656446759262</v>
      </c>
      <c r="U2951" s="23">
        <v>1445370317</v>
      </c>
      <c r="V2951" s="18">
        <f t="shared" si="188"/>
        <v>42297.61478009259</v>
      </c>
      <c r="W2951" s="18"/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185"/>
        <v>0</v>
      </c>
      <c r="P2952" s="6">
        <f t="shared" si="186"/>
        <v>0</v>
      </c>
      <c r="Q2952" s="6" t="s">
        <v>8316</v>
      </c>
      <c r="R2952" s="6" t="s">
        <v>8356</v>
      </c>
      <c r="S2952" s="23">
        <v>1453538752</v>
      </c>
      <c r="T2952" s="18">
        <f t="shared" si="187"/>
        <v>42392.156851851854</v>
      </c>
      <c r="U2952" s="23">
        <v>1450946752</v>
      </c>
      <c r="V2952" s="18">
        <f t="shared" si="188"/>
        <v>42362.156851851854</v>
      </c>
      <c r="W2952" s="18"/>
    </row>
    <row r="2953" spans="1:2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0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185"/>
        <v>2.1919999999999999E-2</v>
      </c>
      <c r="P2953" s="6">
        <f t="shared" si="186"/>
        <v>18.896551724137932</v>
      </c>
      <c r="Q2953" s="6" t="s">
        <v>8316</v>
      </c>
      <c r="R2953" s="6" t="s">
        <v>8356</v>
      </c>
      <c r="S2953" s="23">
        <v>1412536573</v>
      </c>
      <c r="T2953" s="18">
        <f t="shared" si="187"/>
        <v>41917.594594907401</v>
      </c>
      <c r="U2953" s="23">
        <v>1408648573</v>
      </c>
      <c r="V2953" s="18">
        <f t="shared" si="188"/>
        <v>41872.594594907401</v>
      </c>
      <c r="W2953" s="18"/>
    </row>
    <row r="2954" spans="1:2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0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185"/>
        <v>8.0250000000000002E-2</v>
      </c>
      <c r="P2954" s="6">
        <f t="shared" si="186"/>
        <v>200.625</v>
      </c>
      <c r="Q2954" s="6" t="s">
        <v>8316</v>
      </c>
      <c r="R2954" s="6" t="s">
        <v>8356</v>
      </c>
      <c r="S2954" s="23">
        <v>1476676800</v>
      </c>
      <c r="T2954" s="18">
        <f t="shared" si="187"/>
        <v>42659.958333333336</v>
      </c>
      <c r="U2954" s="23">
        <v>1473957239</v>
      </c>
      <c r="V2954" s="18">
        <f t="shared" si="188"/>
        <v>42628.481932870367</v>
      </c>
      <c r="W2954" s="18"/>
    </row>
    <row r="2955" spans="1:2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0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185"/>
        <v>1.5125E-3</v>
      </c>
      <c r="P2955" s="6">
        <f t="shared" si="186"/>
        <v>201.66666666666666</v>
      </c>
      <c r="Q2955" s="6" t="s">
        <v>8316</v>
      </c>
      <c r="R2955" s="6" t="s">
        <v>8356</v>
      </c>
      <c r="S2955" s="23">
        <v>1444330821</v>
      </c>
      <c r="T2955" s="18">
        <f t="shared" si="187"/>
        <v>42285.583576388883</v>
      </c>
      <c r="U2955" s="23">
        <v>1441738821</v>
      </c>
      <c r="V2955" s="18">
        <f t="shared" si="188"/>
        <v>42255.583576388883</v>
      </c>
      <c r="W2955" s="18"/>
    </row>
    <row r="2956" spans="1:2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0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185"/>
        <v>0</v>
      </c>
      <c r="P2956" s="6">
        <f t="shared" si="186"/>
        <v>0</v>
      </c>
      <c r="Q2956" s="6" t="s">
        <v>8316</v>
      </c>
      <c r="R2956" s="6" t="s">
        <v>8356</v>
      </c>
      <c r="S2956" s="23">
        <v>1489669203</v>
      </c>
      <c r="T2956" s="18">
        <f t="shared" si="187"/>
        <v>42810.333368055552</v>
      </c>
      <c r="U2956" s="23">
        <v>1487944803</v>
      </c>
      <c r="V2956" s="18">
        <f t="shared" si="188"/>
        <v>42790.375034722216</v>
      </c>
      <c r="W2956" s="18"/>
    </row>
    <row r="2957" spans="1:2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0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185"/>
        <v>0.59583333333333333</v>
      </c>
      <c r="P2957" s="6">
        <f t="shared" si="186"/>
        <v>65</v>
      </c>
      <c r="Q2957" s="6" t="s">
        <v>8316</v>
      </c>
      <c r="R2957" s="6" t="s">
        <v>8356</v>
      </c>
      <c r="S2957" s="23">
        <v>1434476849</v>
      </c>
      <c r="T2957" s="18">
        <f t="shared" si="187"/>
        <v>42171.532974537033</v>
      </c>
      <c r="U2957" s="23">
        <v>1431884849</v>
      </c>
      <c r="V2957" s="18">
        <f t="shared" si="188"/>
        <v>42141.532974537033</v>
      </c>
      <c r="W2957" s="18"/>
    </row>
    <row r="2958" spans="1:2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0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185"/>
        <v>0.16734177215189874</v>
      </c>
      <c r="P2958" s="6">
        <f t="shared" si="186"/>
        <v>66.099999999999994</v>
      </c>
      <c r="Q2958" s="6" t="s">
        <v>8316</v>
      </c>
      <c r="R2958" s="6" t="s">
        <v>8356</v>
      </c>
      <c r="S2958" s="23">
        <v>1462402850</v>
      </c>
      <c r="T2958" s="18">
        <f t="shared" si="187"/>
        <v>42494.750578703701</v>
      </c>
      <c r="U2958" s="23">
        <v>1459810850</v>
      </c>
      <c r="V2958" s="18">
        <f t="shared" si="188"/>
        <v>42464.750578703701</v>
      </c>
      <c r="W2958" s="18"/>
    </row>
    <row r="2959" spans="1:2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0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185"/>
        <v>1.8666666666666668E-2</v>
      </c>
      <c r="P2959" s="6">
        <f t="shared" si="186"/>
        <v>93.333333333333329</v>
      </c>
      <c r="Q2959" s="6" t="s">
        <v>8316</v>
      </c>
      <c r="R2959" s="6" t="s">
        <v>8356</v>
      </c>
      <c r="S2959" s="23">
        <v>1427498172</v>
      </c>
      <c r="T2959" s="18">
        <f t="shared" si="187"/>
        <v>42090.761249999996</v>
      </c>
      <c r="U2959" s="23">
        <v>1422317772</v>
      </c>
      <c r="V2959" s="18">
        <f t="shared" si="188"/>
        <v>42030.80291666666</v>
      </c>
      <c r="W2959" s="18"/>
    </row>
    <row r="2960" spans="1:2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185"/>
        <v>0</v>
      </c>
      <c r="P2960" s="6">
        <f t="shared" si="186"/>
        <v>0</v>
      </c>
      <c r="Q2960" s="6" t="s">
        <v>8316</v>
      </c>
      <c r="R2960" s="6" t="s">
        <v>8356</v>
      </c>
      <c r="S2960" s="23">
        <v>1462729317</v>
      </c>
      <c r="T2960" s="18">
        <f t="shared" si="187"/>
        <v>42498.529131944444</v>
      </c>
      <c r="U2960" s="23">
        <v>1457548917</v>
      </c>
      <c r="V2960" s="18">
        <f t="shared" si="188"/>
        <v>42438.570798611108</v>
      </c>
      <c r="W2960" s="18"/>
    </row>
    <row r="2961" spans="1:2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0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185"/>
        <v>0</v>
      </c>
      <c r="P2961" s="6">
        <f t="shared" si="186"/>
        <v>0</v>
      </c>
      <c r="Q2961" s="6" t="s">
        <v>8316</v>
      </c>
      <c r="R2961" s="6" t="s">
        <v>8356</v>
      </c>
      <c r="S2961" s="23">
        <v>1465258325</v>
      </c>
      <c r="T2961" s="18">
        <f t="shared" si="187"/>
        <v>42527.800057870372</v>
      </c>
      <c r="U2961" s="23">
        <v>1462666325</v>
      </c>
      <c r="V2961" s="18">
        <f t="shared" si="188"/>
        <v>42497.800057870372</v>
      </c>
      <c r="W2961" s="18"/>
    </row>
    <row r="2962" spans="1:2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0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185"/>
        <v>0</v>
      </c>
      <c r="P2962" s="6">
        <f t="shared" si="186"/>
        <v>0</v>
      </c>
      <c r="Q2962" s="6" t="s">
        <v>8316</v>
      </c>
      <c r="R2962" s="6" t="s">
        <v>8356</v>
      </c>
      <c r="S2962" s="23">
        <v>1410459023</v>
      </c>
      <c r="T2962" s="18">
        <f t="shared" si="187"/>
        <v>41893.54887731481</v>
      </c>
      <c r="U2962" s="23">
        <v>1407867023</v>
      </c>
      <c r="V2962" s="18">
        <f t="shared" si="188"/>
        <v>41863.54887731481</v>
      </c>
      <c r="W2962" s="18"/>
    </row>
    <row r="2963" spans="1:2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0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185"/>
        <v>1.0962000000000001</v>
      </c>
      <c r="P2963" s="6">
        <f t="shared" si="186"/>
        <v>50.75</v>
      </c>
      <c r="Q2963" s="6" t="s">
        <v>8316</v>
      </c>
      <c r="R2963" s="6" t="s">
        <v>8317</v>
      </c>
      <c r="S2963" s="23">
        <v>1427342400</v>
      </c>
      <c r="T2963" s="18">
        <f t="shared" si="187"/>
        <v>42088.958333333336</v>
      </c>
      <c r="U2963" s="23">
        <v>1424927159</v>
      </c>
      <c r="V2963" s="18">
        <f t="shared" si="188"/>
        <v>42061.004155092589</v>
      </c>
      <c r="W2963" s="18"/>
    </row>
    <row r="2964" spans="1:2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0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185"/>
        <v>1.218</v>
      </c>
      <c r="P2964" s="6">
        <f t="shared" si="186"/>
        <v>60.9</v>
      </c>
      <c r="Q2964" s="6" t="s">
        <v>8316</v>
      </c>
      <c r="R2964" s="6" t="s">
        <v>8317</v>
      </c>
      <c r="S2964" s="23">
        <v>1425193140</v>
      </c>
      <c r="T2964" s="18">
        <f t="shared" si="187"/>
        <v>42064.082638888889</v>
      </c>
      <c r="U2964" s="23">
        <v>1422769906</v>
      </c>
      <c r="V2964" s="18">
        <f t="shared" si="188"/>
        <v>42036.035949074074</v>
      </c>
      <c r="W2964" s="18"/>
    </row>
    <row r="2965" spans="1:2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0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185"/>
        <v>1.0685</v>
      </c>
      <c r="P2965" s="6">
        <f t="shared" si="186"/>
        <v>109.03061224489795</v>
      </c>
      <c r="Q2965" s="6" t="s">
        <v>8316</v>
      </c>
      <c r="R2965" s="6" t="s">
        <v>8317</v>
      </c>
      <c r="S2965" s="23">
        <v>1435835824</v>
      </c>
      <c r="T2965" s="18">
        <f t="shared" si="187"/>
        <v>42187.26185185185</v>
      </c>
      <c r="U2965" s="23">
        <v>1433243824</v>
      </c>
      <c r="V2965" s="18">
        <f t="shared" si="188"/>
        <v>42157.26185185185</v>
      </c>
      <c r="W2965" s="18"/>
    </row>
    <row r="2966" spans="1:2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0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185"/>
        <v>1.0071379999999999</v>
      </c>
      <c r="P2966" s="6">
        <f t="shared" si="186"/>
        <v>25.692295918367346</v>
      </c>
      <c r="Q2966" s="6" t="s">
        <v>8316</v>
      </c>
      <c r="R2966" s="6" t="s">
        <v>8317</v>
      </c>
      <c r="S2966" s="23">
        <v>1407360720</v>
      </c>
      <c r="T2966" s="18">
        <f t="shared" si="187"/>
        <v>41857.688888888886</v>
      </c>
      <c r="U2966" s="23">
        <v>1404769819</v>
      </c>
      <c r="V2966" s="18">
        <f t="shared" si="188"/>
        <v>41827.701608796291</v>
      </c>
      <c r="W2966" s="18"/>
    </row>
    <row r="2967" spans="1:2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0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185"/>
        <v>1.0900000000000001</v>
      </c>
      <c r="P2967" s="6">
        <f t="shared" si="186"/>
        <v>41.92307692307692</v>
      </c>
      <c r="Q2967" s="6" t="s">
        <v>8316</v>
      </c>
      <c r="R2967" s="6" t="s">
        <v>8317</v>
      </c>
      <c r="S2967" s="23">
        <v>1436290233</v>
      </c>
      <c r="T2967" s="18">
        <f t="shared" si="187"/>
        <v>42192.521215277775</v>
      </c>
      <c r="U2967" s="23">
        <v>1433698233</v>
      </c>
      <c r="V2967" s="18">
        <f t="shared" si="188"/>
        <v>42162.521215277775</v>
      </c>
      <c r="W2967" s="18"/>
    </row>
    <row r="2968" spans="1:2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0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185"/>
        <v>1.1363000000000001</v>
      </c>
      <c r="P2968" s="6">
        <f t="shared" si="186"/>
        <v>88.7734375</v>
      </c>
      <c r="Q2968" s="6" t="s">
        <v>8316</v>
      </c>
      <c r="R2968" s="6" t="s">
        <v>8317</v>
      </c>
      <c r="S2968" s="23">
        <v>1442425412</v>
      </c>
      <c r="T2968" s="18">
        <f t="shared" si="187"/>
        <v>42263.530231481483</v>
      </c>
      <c r="U2968" s="23">
        <v>1439833412</v>
      </c>
      <c r="V2968" s="18">
        <f t="shared" si="188"/>
        <v>42233.530231481483</v>
      </c>
      <c r="W2968" s="18"/>
    </row>
    <row r="2969" spans="1:2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0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185"/>
        <v>1.1392</v>
      </c>
      <c r="P2969" s="6">
        <f t="shared" si="186"/>
        <v>80.225352112676063</v>
      </c>
      <c r="Q2969" s="6" t="s">
        <v>8316</v>
      </c>
      <c r="R2969" s="6" t="s">
        <v>8317</v>
      </c>
      <c r="S2969" s="23">
        <v>1425872692</v>
      </c>
      <c r="T2969" s="18">
        <f t="shared" si="187"/>
        <v>42071.947824074072</v>
      </c>
      <c r="U2969" s="23">
        <v>1423284292</v>
      </c>
      <c r="V2969" s="18">
        <f t="shared" si="188"/>
        <v>42041.989490740736</v>
      </c>
      <c r="W2969" s="18"/>
    </row>
    <row r="2970" spans="1:2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185"/>
        <v>1.06</v>
      </c>
      <c r="P2970" s="6">
        <f t="shared" si="186"/>
        <v>78.936170212765958</v>
      </c>
      <c r="Q2970" s="6" t="s">
        <v>8316</v>
      </c>
      <c r="R2970" s="6" t="s">
        <v>8317</v>
      </c>
      <c r="S2970" s="23">
        <v>1471406340</v>
      </c>
      <c r="T2970" s="18">
        <f t="shared" si="187"/>
        <v>42598.957638888889</v>
      </c>
      <c r="U2970" s="23">
        <v>1470227660</v>
      </c>
      <c r="V2970" s="18">
        <f t="shared" si="188"/>
        <v>42585.315509259257</v>
      </c>
      <c r="W2970" s="18"/>
    </row>
    <row r="2971" spans="1:2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0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185"/>
        <v>1.625</v>
      </c>
      <c r="P2971" s="6">
        <f t="shared" si="186"/>
        <v>95.588235294117652</v>
      </c>
      <c r="Q2971" s="6" t="s">
        <v>8316</v>
      </c>
      <c r="R2971" s="6" t="s">
        <v>8317</v>
      </c>
      <c r="S2971" s="23">
        <v>1430693460</v>
      </c>
      <c r="T2971" s="18">
        <f t="shared" si="187"/>
        <v>42127.743750000001</v>
      </c>
      <c r="U2971" s="23">
        <v>1428087153</v>
      </c>
      <c r="V2971" s="18">
        <f t="shared" si="188"/>
        <v>42097.578159722216</v>
      </c>
      <c r="W2971" s="18"/>
    </row>
    <row r="2972" spans="1:2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0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185"/>
        <v>1.06</v>
      </c>
      <c r="P2972" s="6">
        <f t="shared" si="186"/>
        <v>69.890109890109883</v>
      </c>
      <c r="Q2972" s="6" t="s">
        <v>8316</v>
      </c>
      <c r="R2972" s="6" t="s">
        <v>8317</v>
      </c>
      <c r="S2972" s="23">
        <v>1405699451</v>
      </c>
      <c r="T2972" s="18">
        <f t="shared" si="187"/>
        <v>41838.461238425924</v>
      </c>
      <c r="U2972" s="23">
        <v>1403107451</v>
      </c>
      <c r="V2972" s="18">
        <f t="shared" si="188"/>
        <v>41808.461238425924</v>
      </c>
      <c r="W2972" s="18"/>
    </row>
    <row r="2973" spans="1:2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0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185"/>
        <v>1.0015624999999999</v>
      </c>
      <c r="P2973" s="6">
        <f t="shared" si="186"/>
        <v>74.534883720930239</v>
      </c>
      <c r="Q2973" s="6" t="s">
        <v>8316</v>
      </c>
      <c r="R2973" s="6" t="s">
        <v>8317</v>
      </c>
      <c r="S2973" s="23">
        <v>1409500078</v>
      </c>
      <c r="T2973" s="18">
        <f t="shared" si="187"/>
        <v>41882.449976851851</v>
      </c>
      <c r="U2973" s="23">
        <v>1406908078</v>
      </c>
      <c r="V2973" s="18">
        <f t="shared" si="188"/>
        <v>41852.449976851851</v>
      </c>
      <c r="W2973" s="18"/>
    </row>
    <row r="2974" spans="1:2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0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185"/>
        <v>1.0535000000000001</v>
      </c>
      <c r="P2974" s="6">
        <f t="shared" si="186"/>
        <v>123.94117647058823</v>
      </c>
      <c r="Q2974" s="6" t="s">
        <v>8316</v>
      </c>
      <c r="R2974" s="6" t="s">
        <v>8317</v>
      </c>
      <c r="S2974" s="23">
        <v>1480899600</v>
      </c>
      <c r="T2974" s="18">
        <f t="shared" si="187"/>
        <v>42708.833333333336</v>
      </c>
      <c r="U2974" s="23">
        <v>1479609520</v>
      </c>
      <c r="V2974" s="18">
        <f t="shared" si="188"/>
        <v>42693.90185185185</v>
      </c>
      <c r="W2974" s="18"/>
    </row>
    <row r="2975" spans="1:2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0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185"/>
        <v>1.748</v>
      </c>
      <c r="P2975" s="6">
        <f t="shared" si="186"/>
        <v>264.84848484848487</v>
      </c>
      <c r="Q2975" s="6" t="s">
        <v>8316</v>
      </c>
      <c r="R2975" s="6" t="s">
        <v>8317</v>
      </c>
      <c r="S2975" s="23">
        <v>1451620800</v>
      </c>
      <c r="T2975" s="18">
        <f t="shared" si="187"/>
        <v>42369.958333333336</v>
      </c>
      <c r="U2975" s="23">
        <v>1449171508</v>
      </c>
      <c r="V2975" s="18">
        <f t="shared" si="188"/>
        <v>42341.610046296293</v>
      </c>
      <c r="W2975" s="18"/>
    </row>
    <row r="2976" spans="1:2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0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185"/>
        <v>1.02</v>
      </c>
      <c r="P2976" s="6">
        <f t="shared" si="186"/>
        <v>58.620689655172413</v>
      </c>
      <c r="Q2976" s="6" t="s">
        <v>8316</v>
      </c>
      <c r="R2976" s="6" t="s">
        <v>8317</v>
      </c>
      <c r="S2976" s="23">
        <v>1411695300</v>
      </c>
      <c r="T2976" s="18">
        <f t="shared" si="187"/>
        <v>41907.857638888883</v>
      </c>
      <c r="U2976" s="23">
        <v>1409275671</v>
      </c>
      <c r="V2976" s="18">
        <f t="shared" si="188"/>
        <v>41879.852673611109</v>
      </c>
      <c r="W2976" s="18"/>
    </row>
    <row r="2977" spans="1:2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0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185"/>
        <v>1.00125</v>
      </c>
      <c r="P2977" s="6">
        <f t="shared" si="186"/>
        <v>70.884955752212392</v>
      </c>
      <c r="Q2977" s="6" t="s">
        <v>8316</v>
      </c>
      <c r="R2977" s="6" t="s">
        <v>8317</v>
      </c>
      <c r="S2977" s="23">
        <v>1417057200</v>
      </c>
      <c r="T2977" s="18">
        <f t="shared" si="187"/>
        <v>41969.916666666664</v>
      </c>
      <c r="U2977" s="23">
        <v>1414599886</v>
      </c>
      <c r="V2977" s="18">
        <f t="shared" si="188"/>
        <v>41941.475532407407</v>
      </c>
      <c r="W2977" s="18"/>
    </row>
    <row r="2978" spans="1:2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0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185"/>
        <v>1.7142857142857142</v>
      </c>
      <c r="P2978" s="6">
        <f t="shared" si="186"/>
        <v>8.5714285714285712</v>
      </c>
      <c r="Q2978" s="6" t="s">
        <v>8316</v>
      </c>
      <c r="R2978" s="6" t="s">
        <v>8317</v>
      </c>
      <c r="S2978" s="23">
        <v>1457870400</v>
      </c>
      <c r="T2978" s="18">
        <f t="shared" si="187"/>
        <v>42442.291666666664</v>
      </c>
      <c r="U2978" s="23">
        <v>1456421530</v>
      </c>
      <c r="V2978" s="18">
        <f t="shared" si="188"/>
        <v>42425.522337962961</v>
      </c>
      <c r="W2978" s="18"/>
    </row>
    <row r="2979" spans="1:2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0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185"/>
        <v>1.1356666666666666</v>
      </c>
      <c r="P2979" s="6">
        <f t="shared" si="186"/>
        <v>113.56666666666666</v>
      </c>
      <c r="Q2979" s="6" t="s">
        <v>8316</v>
      </c>
      <c r="R2979" s="6" t="s">
        <v>8317</v>
      </c>
      <c r="S2979" s="23">
        <v>1427076840</v>
      </c>
      <c r="T2979" s="18">
        <f t="shared" si="187"/>
        <v>42085.884722222218</v>
      </c>
      <c r="U2979" s="23">
        <v>1421960934</v>
      </c>
      <c r="V2979" s="18">
        <f t="shared" si="188"/>
        <v>42026.672847222224</v>
      </c>
      <c r="W2979" s="18"/>
    </row>
    <row r="2980" spans="1:2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185"/>
        <v>1.2946666666666666</v>
      </c>
      <c r="P2980" s="6">
        <f t="shared" si="186"/>
        <v>60.6875</v>
      </c>
      <c r="Q2980" s="6" t="s">
        <v>8316</v>
      </c>
      <c r="R2980" s="6" t="s">
        <v>8317</v>
      </c>
      <c r="S2980" s="23">
        <v>1413784740</v>
      </c>
      <c r="T2980" s="18">
        <f t="shared" si="187"/>
        <v>41932.040972222218</v>
      </c>
      <c r="U2980" s="23">
        <v>1412954547</v>
      </c>
      <c r="V2980" s="18">
        <f t="shared" si="188"/>
        <v>41922.432256944441</v>
      </c>
      <c r="W2980" s="18"/>
    </row>
    <row r="2981" spans="1:2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0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185"/>
        <v>1.014</v>
      </c>
      <c r="P2981" s="6">
        <f t="shared" si="186"/>
        <v>110.21739130434783</v>
      </c>
      <c r="Q2981" s="6" t="s">
        <v>8316</v>
      </c>
      <c r="R2981" s="6" t="s">
        <v>8317</v>
      </c>
      <c r="S2981" s="23">
        <v>1420524000</v>
      </c>
      <c r="T2981" s="18">
        <f t="shared" si="187"/>
        <v>42010.041666666664</v>
      </c>
      <c r="U2981" s="23">
        <v>1419104823</v>
      </c>
      <c r="V2981" s="18">
        <f t="shared" si="188"/>
        <v>41993.616006944438</v>
      </c>
      <c r="W2981" s="18"/>
    </row>
    <row r="2982" spans="1:2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0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185"/>
        <v>1.0916666666666666</v>
      </c>
      <c r="P2982" s="6">
        <f t="shared" si="186"/>
        <v>136.45833333333334</v>
      </c>
      <c r="Q2982" s="6" t="s">
        <v>8316</v>
      </c>
      <c r="R2982" s="6" t="s">
        <v>8317</v>
      </c>
      <c r="S2982" s="23">
        <v>1440381600</v>
      </c>
      <c r="T2982" s="18">
        <f t="shared" si="187"/>
        <v>42239.874999999993</v>
      </c>
      <c r="U2982" s="23">
        <v>1438639130</v>
      </c>
      <c r="V2982" s="18">
        <f t="shared" si="188"/>
        <v>42219.70752314815</v>
      </c>
      <c r="W2982" s="18"/>
    </row>
    <row r="2983" spans="1:2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0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185"/>
        <v>1.28925</v>
      </c>
      <c r="P2983" s="6">
        <f t="shared" si="186"/>
        <v>53.164948453608247</v>
      </c>
      <c r="Q2983" s="6" t="s">
        <v>8316</v>
      </c>
      <c r="R2983" s="6" t="s">
        <v>8356</v>
      </c>
      <c r="S2983" s="23">
        <v>1443014756</v>
      </c>
      <c r="T2983" s="18">
        <f t="shared" si="187"/>
        <v>42270.351342592585</v>
      </c>
      <c r="U2983" s="23">
        <v>1439126756</v>
      </c>
      <c r="V2983" s="18">
        <f t="shared" si="188"/>
        <v>42225.351342592585</v>
      </c>
      <c r="W2983" s="18"/>
    </row>
    <row r="2984" spans="1:2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0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185"/>
        <v>1.0206</v>
      </c>
      <c r="P2984" s="6">
        <f t="shared" si="186"/>
        <v>86.491525423728817</v>
      </c>
      <c r="Q2984" s="6" t="s">
        <v>8316</v>
      </c>
      <c r="R2984" s="6" t="s">
        <v>8356</v>
      </c>
      <c r="S2984" s="23">
        <v>1455208143</v>
      </c>
      <c r="T2984" s="18">
        <f t="shared" si="187"/>
        <v>42411.478506944441</v>
      </c>
      <c r="U2984" s="23">
        <v>1452616143</v>
      </c>
      <c r="V2984" s="18">
        <f t="shared" si="188"/>
        <v>42381.478506944441</v>
      </c>
      <c r="W2984" s="18"/>
    </row>
    <row r="2985" spans="1:2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0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185"/>
        <v>1.465395775862069</v>
      </c>
      <c r="P2985" s="6">
        <f t="shared" si="186"/>
        <v>155.23827397260274</v>
      </c>
      <c r="Q2985" s="6" t="s">
        <v>8316</v>
      </c>
      <c r="R2985" s="6" t="s">
        <v>8356</v>
      </c>
      <c r="S2985" s="23">
        <v>1415722236</v>
      </c>
      <c r="T2985" s="18">
        <f t="shared" si="187"/>
        <v>41954.465694444443</v>
      </c>
      <c r="U2985" s="23">
        <v>1410534636</v>
      </c>
      <c r="V2985" s="18">
        <f t="shared" si="188"/>
        <v>41894.424027777779</v>
      </c>
      <c r="W2985" s="18"/>
    </row>
    <row r="2986" spans="1:2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0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185"/>
        <v>1.00352</v>
      </c>
      <c r="P2986" s="6">
        <f t="shared" si="186"/>
        <v>115.08256880733946</v>
      </c>
      <c r="Q2986" s="6" t="s">
        <v>8316</v>
      </c>
      <c r="R2986" s="6" t="s">
        <v>8356</v>
      </c>
      <c r="S2986" s="23">
        <v>1472020881</v>
      </c>
      <c r="T2986" s="18">
        <f t="shared" si="187"/>
        <v>42606.070381944439</v>
      </c>
      <c r="U2986" s="23">
        <v>1469428881</v>
      </c>
      <c r="V2986" s="18">
        <f t="shared" si="188"/>
        <v>42576.070381944439</v>
      </c>
      <c r="W2986" s="18"/>
    </row>
    <row r="2987" spans="1:2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0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185"/>
        <v>1.2164999999999999</v>
      </c>
      <c r="P2987" s="6">
        <f t="shared" si="186"/>
        <v>109.5945945945946</v>
      </c>
      <c r="Q2987" s="6" t="s">
        <v>8316</v>
      </c>
      <c r="R2987" s="6" t="s">
        <v>8356</v>
      </c>
      <c r="S2987" s="23">
        <v>1477886400</v>
      </c>
      <c r="T2987" s="18">
        <f t="shared" si="187"/>
        <v>42673.958333333336</v>
      </c>
      <c r="U2987" s="23">
        <v>1476228128</v>
      </c>
      <c r="V2987" s="18">
        <f t="shared" si="188"/>
        <v>42654.765370370369</v>
      </c>
      <c r="W2987" s="18"/>
    </row>
    <row r="2988" spans="1:2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0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185"/>
        <v>1.0549999999999999</v>
      </c>
      <c r="P2988" s="6">
        <f t="shared" si="186"/>
        <v>45.214285714285715</v>
      </c>
      <c r="Q2988" s="6" t="s">
        <v>8316</v>
      </c>
      <c r="R2988" s="6" t="s">
        <v>8356</v>
      </c>
      <c r="S2988" s="23">
        <v>1462100406</v>
      </c>
      <c r="T2988" s="18">
        <f t="shared" si="187"/>
        <v>42491.250069444439</v>
      </c>
      <c r="U2988" s="23">
        <v>1456920006</v>
      </c>
      <c r="V2988" s="18">
        <f t="shared" si="188"/>
        <v>42431.29173611111</v>
      </c>
      <c r="W2988" s="18"/>
    </row>
    <row r="2989" spans="1:2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0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185"/>
        <v>1.1040080000000001</v>
      </c>
      <c r="P2989" s="6">
        <f t="shared" si="186"/>
        <v>104.15169811320754</v>
      </c>
      <c r="Q2989" s="6" t="s">
        <v>8316</v>
      </c>
      <c r="R2989" s="6" t="s">
        <v>8356</v>
      </c>
      <c r="S2989" s="23">
        <v>1476316800</v>
      </c>
      <c r="T2989" s="18">
        <f t="shared" si="187"/>
        <v>42655.791666666664</v>
      </c>
      <c r="U2989" s="23">
        <v>1473837751</v>
      </c>
      <c r="V2989" s="18">
        <f t="shared" si="188"/>
        <v>42627.098969907405</v>
      </c>
      <c r="W2989" s="18"/>
    </row>
    <row r="2990" spans="1:2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185"/>
        <v>1</v>
      </c>
      <c r="P2990" s="6">
        <f t="shared" si="186"/>
        <v>35.714285714285715</v>
      </c>
      <c r="Q2990" s="6" t="s">
        <v>8316</v>
      </c>
      <c r="R2990" s="6" t="s">
        <v>8356</v>
      </c>
      <c r="S2990" s="23">
        <v>1466412081</v>
      </c>
      <c r="T2990" s="18">
        <f t="shared" si="187"/>
        <v>42541.153715277775</v>
      </c>
      <c r="U2990" s="23">
        <v>1463820081</v>
      </c>
      <c r="V2990" s="18">
        <f t="shared" si="188"/>
        <v>42511.153715277775</v>
      </c>
      <c r="W2990" s="18"/>
    </row>
    <row r="2991" spans="1:2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0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185"/>
        <v>1.76535</v>
      </c>
      <c r="P2991" s="6">
        <f t="shared" si="186"/>
        <v>96.997252747252745</v>
      </c>
      <c r="Q2991" s="6" t="s">
        <v>8316</v>
      </c>
      <c r="R2991" s="6" t="s">
        <v>8356</v>
      </c>
      <c r="S2991" s="23">
        <v>1450673940</v>
      </c>
      <c r="T2991" s="18">
        <f t="shared" si="187"/>
        <v>42358.999305555553</v>
      </c>
      <c r="U2991" s="23">
        <v>1448756962</v>
      </c>
      <c r="V2991" s="18">
        <f t="shared" si="188"/>
        <v>42336.812060185184</v>
      </c>
      <c r="W2991" s="18"/>
    </row>
    <row r="2992" spans="1:2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0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185"/>
        <v>1</v>
      </c>
      <c r="P2992" s="6">
        <f t="shared" si="186"/>
        <v>370.37037037037038</v>
      </c>
      <c r="Q2992" s="6" t="s">
        <v>8316</v>
      </c>
      <c r="R2992" s="6" t="s">
        <v>8356</v>
      </c>
      <c r="S2992" s="23">
        <v>1452174420</v>
      </c>
      <c r="T2992" s="18">
        <f t="shared" si="187"/>
        <v>42376.365972222215</v>
      </c>
      <c r="U2992" s="23">
        <v>1449150420</v>
      </c>
      <c r="V2992" s="18">
        <f t="shared" si="188"/>
        <v>42341.365972222215</v>
      </c>
      <c r="W2992" s="18"/>
    </row>
    <row r="2993" spans="1:2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0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185"/>
        <v>1.0329411764705883</v>
      </c>
      <c r="P2993" s="6">
        <f t="shared" si="186"/>
        <v>94.408602150537632</v>
      </c>
      <c r="Q2993" s="6" t="s">
        <v>8316</v>
      </c>
      <c r="R2993" s="6" t="s">
        <v>8356</v>
      </c>
      <c r="S2993" s="23">
        <v>1485547530</v>
      </c>
      <c r="T2993" s="18">
        <f t="shared" si="187"/>
        <v>42762.628819444442</v>
      </c>
      <c r="U2993" s="23">
        <v>1483646730</v>
      </c>
      <c r="V2993" s="18">
        <f t="shared" si="188"/>
        <v>42740.628819444442</v>
      </c>
      <c r="W2993" s="18"/>
    </row>
    <row r="2994" spans="1:2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0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185"/>
        <v>1.0449999999999999</v>
      </c>
      <c r="P2994" s="6">
        <f t="shared" si="186"/>
        <v>48.984375</v>
      </c>
      <c r="Q2994" s="6" t="s">
        <v>8316</v>
      </c>
      <c r="R2994" s="6" t="s">
        <v>8356</v>
      </c>
      <c r="S2994" s="23">
        <v>1476037510</v>
      </c>
      <c r="T2994" s="18">
        <f t="shared" si="187"/>
        <v>42652.559143518512</v>
      </c>
      <c r="U2994" s="23">
        <v>1473445510</v>
      </c>
      <c r="V2994" s="18">
        <f t="shared" si="188"/>
        <v>42622.559143518512</v>
      </c>
      <c r="W2994" s="18"/>
    </row>
    <row r="2995" spans="1:2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0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185"/>
        <v>1.0029999999999999</v>
      </c>
      <c r="P2995" s="6">
        <f t="shared" si="186"/>
        <v>45.590909090909093</v>
      </c>
      <c r="Q2995" s="6" t="s">
        <v>8316</v>
      </c>
      <c r="R2995" s="6" t="s">
        <v>8356</v>
      </c>
      <c r="S2995" s="23">
        <v>1455998867</v>
      </c>
      <c r="T2995" s="18">
        <f t="shared" si="187"/>
        <v>42420.63040509259</v>
      </c>
      <c r="U2995" s="23">
        <v>1453406867</v>
      </c>
      <c r="V2995" s="18">
        <f t="shared" si="188"/>
        <v>42390.63040509259</v>
      </c>
      <c r="W2995" s="18"/>
    </row>
    <row r="2996" spans="1:2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0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185"/>
        <v>4.577466666666667</v>
      </c>
      <c r="P2996" s="6">
        <f t="shared" si="186"/>
        <v>23.275254237288134</v>
      </c>
      <c r="Q2996" s="6" t="s">
        <v>8316</v>
      </c>
      <c r="R2996" s="6" t="s">
        <v>8356</v>
      </c>
      <c r="S2996" s="23">
        <v>1412335772</v>
      </c>
      <c r="T2996" s="18">
        <f t="shared" si="187"/>
        <v>41915.270509259259</v>
      </c>
      <c r="U2996" s="23">
        <v>1409743772</v>
      </c>
      <c r="V2996" s="18">
        <f t="shared" si="188"/>
        <v>41885.270509259259</v>
      </c>
      <c r="W2996" s="18"/>
    </row>
    <row r="2997" spans="1:2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0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185"/>
        <v>1.0496000000000001</v>
      </c>
      <c r="P2997" s="6">
        <f t="shared" si="186"/>
        <v>63.2289156626506</v>
      </c>
      <c r="Q2997" s="6" t="s">
        <v>8316</v>
      </c>
      <c r="R2997" s="6" t="s">
        <v>8356</v>
      </c>
      <c r="S2997" s="23">
        <v>1484841471</v>
      </c>
      <c r="T2997" s="18">
        <f t="shared" si="187"/>
        <v>42754.456840277773</v>
      </c>
      <c r="U2997" s="23">
        <v>1482249471</v>
      </c>
      <c r="V2997" s="18">
        <f t="shared" si="188"/>
        <v>42724.456840277773</v>
      </c>
      <c r="W2997" s="18"/>
    </row>
    <row r="2998" spans="1:2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0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185"/>
        <v>1.7194285714285715</v>
      </c>
      <c r="P2998" s="6">
        <f t="shared" si="186"/>
        <v>153.5204081632653</v>
      </c>
      <c r="Q2998" s="6" t="s">
        <v>8316</v>
      </c>
      <c r="R2998" s="6" t="s">
        <v>8356</v>
      </c>
      <c r="S2998" s="23">
        <v>1432677240</v>
      </c>
      <c r="T2998" s="18">
        <f t="shared" si="187"/>
        <v>42150.704166666663</v>
      </c>
      <c r="U2998" s="23">
        <v>1427493240</v>
      </c>
      <c r="V2998" s="18">
        <f t="shared" si="188"/>
        <v>42090.704166666663</v>
      </c>
      <c r="W2998" s="18"/>
    </row>
    <row r="2999" spans="1:2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0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185"/>
        <v>1.0373000000000001</v>
      </c>
      <c r="P2999" s="6">
        <f t="shared" si="186"/>
        <v>90.2</v>
      </c>
      <c r="Q2999" s="6" t="s">
        <v>8316</v>
      </c>
      <c r="R2999" s="6" t="s">
        <v>8356</v>
      </c>
      <c r="S2999" s="23">
        <v>1488171540</v>
      </c>
      <c r="T2999" s="18">
        <f t="shared" si="187"/>
        <v>42792.999305555553</v>
      </c>
      <c r="U2999" s="23">
        <v>1486661793</v>
      </c>
      <c r="V2999" s="18">
        <f t="shared" si="188"/>
        <v>42775.525381944441</v>
      </c>
      <c r="W2999" s="18"/>
    </row>
    <row r="3000" spans="1:2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185"/>
        <v>1.0302899999999999</v>
      </c>
      <c r="P3000" s="6">
        <f t="shared" si="186"/>
        <v>118.97113163972287</v>
      </c>
      <c r="Q3000" s="6" t="s">
        <v>8316</v>
      </c>
      <c r="R3000" s="6" t="s">
        <v>8356</v>
      </c>
      <c r="S3000" s="23">
        <v>1402892700</v>
      </c>
      <c r="T3000" s="18">
        <f t="shared" si="187"/>
        <v>41805.975694444445</v>
      </c>
      <c r="U3000" s="23">
        <v>1400474329</v>
      </c>
      <c r="V3000" s="18">
        <f t="shared" si="188"/>
        <v>41777.985289351847</v>
      </c>
      <c r="W3000" s="18"/>
    </row>
    <row r="3001" spans="1:2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0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185"/>
        <v>1.1888888888888889</v>
      </c>
      <c r="P3001" s="6">
        <f t="shared" si="186"/>
        <v>80.25</v>
      </c>
      <c r="Q3001" s="6" t="s">
        <v>8316</v>
      </c>
      <c r="R3001" s="6" t="s">
        <v>8356</v>
      </c>
      <c r="S3001" s="23">
        <v>1488333600</v>
      </c>
      <c r="T3001" s="18">
        <f t="shared" si="187"/>
        <v>42794.874999999993</v>
      </c>
      <c r="U3001" s="23">
        <v>1487094360</v>
      </c>
      <c r="V3001" s="18">
        <f t="shared" si="188"/>
        <v>42780.531944444439</v>
      </c>
      <c r="W3001" s="18"/>
    </row>
    <row r="3002" spans="1:2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0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185"/>
        <v>1</v>
      </c>
      <c r="P3002" s="6">
        <f t="shared" si="186"/>
        <v>62.5</v>
      </c>
      <c r="Q3002" s="6" t="s">
        <v>8316</v>
      </c>
      <c r="R3002" s="6" t="s">
        <v>8356</v>
      </c>
      <c r="S3002" s="23">
        <v>1485885600</v>
      </c>
      <c r="T3002" s="18">
        <f t="shared" si="187"/>
        <v>42766.541666666664</v>
      </c>
      <c r="U3002" s="23">
        <v>1484682670</v>
      </c>
      <c r="V3002" s="18">
        <f t="shared" si="188"/>
        <v>42752.61886574074</v>
      </c>
      <c r="W3002" s="18"/>
    </row>
    <row r="3003" spans="1:2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0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185"/>
        <v>3.1869988910451896</v>
      </c>
      <c r="P3003" s="6">
        <f t="shared" si="186"/>
        <v>131.37719999999999</v>
      </c>
      <c r="Q3003" s="6" t="s">
        <v>8316</v>
      </c>
      <c r="R3003" s="6" t="s">
        <v>8356</v>
      </c>
      <c r="S3003" s="23">
        <v>1468445382</v>
      </c>
      <c r="T3003" s="18">
        <f t="shared" si="187"/>
        <v>42564.687291666669</v>
      </c>
      <c r="U3003" s="23">
        <v>1465853382</v>
      </c>
      <c r="V3003" s="18">
        <f t="shared" si="188"/>
        <v>42534.687291666669</v>
      </c>
      <c r="W3003" s="18"/>
    </row>
    <row r="3004" spans="1:2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0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185"/>
        <v>1.0850614285714286</v>
      </c>
      <c r="P3004" s="6">
        <f t="shared" si="186"/>
        <v>73.032980769230775</v>
      </c>
      <c r="Q3004" s="6" t="s">
        <v>8316</v>
      </c>
      <c r="R3004" s="6" t="s">
        <v>8356</v>
      </c>
      <c r="S3004" s="23">
        <v>1356552252</v>
      </c>
      <c r="T3004" s="18">
        <f t="shared" si="187"/>
        <v>41269.627916666665</v>
      </c>
      <c r="U3004" s="23">
        <v>1353960252</v>
      </c>
      <c r="V3004" s="18">
        <f t="shared" si="188"/>
        <v>41239.627916666665</v>
      </c>
      <c r="W3004" s="18"/>
    </row>
    <row r="3005" spans="1:2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0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185"/>
        <v>1.0116666666666667</v>
      </c>
      <c r="P3005" s="6">
        <f t="shared" si="186"/>
        <v>178.52941176470588</v>
      </c>
      <c r="Q3005" s="6" t="s">
        <v>8316</v>
      </c>
      <c r="R3005" s="6" t="s">
        <v>8356</v>
      </c>
      <c r="S3005" s="23">
        <v>1456811940</v>
      </c>
      <c r="T3005" s="18">
        <f t="shared" si="187"/>
        <v>42430.040972222218</v>
      </c>
      <c r="U3005" s="23">
        <v>1454098976</v>
      </c>
      <c r="V3005" s="18">
        <f t="shared" si="188"/>
        <v>42398.640925925924</v>
      </c>
      <c r="W3005" s="18"/>
    </row>
    <row r="3006" spans="1:2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0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185"/>
        <v>1.12815</v>
      </c>
      <c r="P3006" s="6">
        <f t="shared" si="186"/>
        <v>162.90974729241879</v>
      </c>
      <c r="Q3006" s="6" t="s">
        <v>8316</v>
      </c>
      <c r="R3006" s="6" t="s">
        <v>8356</v>
      </c>
      <c r="S3006" s="23">
        <v>1416089324</v>
      </c>
      <c r="T3006" s="18">
        <f t="shared" si="187"/>
        <v>41958.714398148142</v>
      </c>
      <c r="U3006" s="23">
        <v>1413493724</v>
      </c>
      <c r="V3006" s="18">
        <f t="shared" si="188"/>
        <v>41928.672731481478</v>
      </c>
      <c r="W3006" s="18"/>
    </row>
    <row r="3007" spans="1:2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0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185"/>
        <v>1.2049622641509434</v>
      </c>
      <c r="P3007" s="6">
        <f t="shared" si="186"/>
        <v>108.24237288135593</v>
      </c>
      <c r="Q3007" s="6" t="s">
        <v>8316</v>
      </c>
      <c r="R3007" s="6" t="s">
        <v>8356</v>
      </c>
      <c r="S3007" s="23">
        <v>1412611905</v>
      </c>
      <c r="T3007" s="18">
        <f t="shared" si="187"/>
        <v>41918.466493055552</v>
      </c>
      <c r="U3007" s="23">
        <v>1410019905</v>
      </c>
      <c r="V3007" s="18">
        <f t="shared" si="188"/>
        <v>41888.466493055552</v>
      </c>
      <c r="W3007" s="18"/>
    </row>
    <row r="3008" spans="1:2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0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185"/>
        <v>1.0774999999999999</v>
      </c>
      <c r="P3008" s="6">
        <f t="shared" si="186"/>
        <v>88.865979381443296</v>
      </c>
      <c r="Q3008" s="6" t="s">
        <v>8316</v>
      </c>
      <c r="R3008" s="6" t="s">
        <v>8356</v>
      </c>
      <c r="S3008" s="23">
        <v>1418580591</v>
      </c>
      <c r="T3008" s="18">
        <f t="shared" si="187"/>
        <v>41987.54850694444</v>
      </c>
      <c r="U3008" s="23">
        <v>1415988591</v>
      </c>
      <c r="V3008" s="18">
        <f t="shared" si="188"/>
        <v>41957.54850694444</v>
      </c>
      <c r="W3008" s="18"/>
    </row>
    <row r="3009" spans="1:2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0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185"/>
        <v>1.8</v>
      </c>
      <c r="P3009" s="6">
        <f t="shared" si="186"/>
        <v>54</v>
      </c>
      <c r="Q3009" s="6" t="s">
        <v>8316</v>
      </c>
      <c r="R3009" s="6" t="s">
        <v>8356</v>
      </c>
      <c r="S3009" s="23">
        <v>1429938683</v>
      </c>
      <c r="T3009" s="18">
        <f t="shared" si="187"/>
        <v>42119.007905092592</v>
      </c>
      <c r="U3009" s="23">
        <v>1428124283</v>
      </c>
      <c r="V3009" s="18">
        <f t="shared" si="188"/>
        <v>42098.007905092592</v>
      </c>
      <c r="W3009" s="18"/>
    </row>
    <row r="3010" spans="1:2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si="185"/>
        <v>1.0116666666666667</v>
      </c>
      <c r="P3010" s="6">
        <f t="shared" si="186"/>
        <v>116.73076923076923</v>
      </c>
      <c r="Q3010" s="6" t="s">
        <v>8316</v>
      </c>
      <c r="R3010" s="6" t="s">
        <v>8356</v>
      </c>
      <c r="S3010" s="23">
        <v>1453352719</v>
      </c>
      <c r="T3010" s="18">
        <f t="shared" si="187"/>
        <v>42390.003692129627</v>
      </c>
      <c r="U3010" s="23">
        <v>1450760719</v>
      </c>
      <c r="V3010" s="18">
        <f t="shared" si="188"/>
        <v>42360.003692129627</v>
      </c>
      <c r="W3010" s="18"/>
    </row>
    <row r="3011" spans="1:2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0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ref="O3011:O3074" si="189">E3011/D3011</f>
        <v>1.19756</v>
      </c>
      <c r="P3011" s="6">
        <f t="shared" ref="P3011:P3074" si="190">IFERROR(E3011/L3011,0)</f>
        <v>233.8984375</v>
      </c>
      <c r="Q3011" s="6" t="s">
        <v>8316</v>
      </c>
      <c r="R3011" s="6" t="s">
        <v>8356</v>
      </c>
      <c r="S3011" s="23">
        <v>1417012840</v>
      </c>
      <c r="T3011" s="18">
        <f t="shared" ref="T3011:T3074" si="191">(S3011/86400)+25569+(-5/24)</f>
        <v>41969.403240740743</v>
      </c>
      <c r="U3011" s="23">
        <v>1414417240</v>
      </c>
      <c r="V3011" s="18">
        <f t="shared" ref="V3011:V3074" si="192">(U3011/86400)+25569+(-5/24)</f>
        <v>41939.361574074072</v>
      </c>
      <c r="W3011" s="18"/>
    </row>
    <row r="3012" spans="1:2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0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189"/>
        <v>1.58</v>
      </c>
      <c r="P3012" s="6">
        <f t="shared" si="190"/>
        <v>158</v>
      </c>
      <c r="Q3012" s="6" t="s">
        <v>8316</v>
      </c>
      <c r="R3012" s="6" t="s">
        <v>8356</v>
      </c>
      <c r="S3012" s="23">
        <v>1424548719</v>
      </c>
      <c r="T3012" s="18">
        <f t="shared" si="191"/>
        <v>42056.624062499999</v>
      </c>
      <c r="U3012" s="23">
        <v>1419364719</v>
      </c>
      <c r="V3012" s="18">
        <f t="shared" si="192"/>
        <v>41996.624062499999</v>
      </c>
      <c r="W3012" s="18"/>
    </row>
    <row r="3013" spans="1:2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0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189"/>
        <v>1.2366666666666666</v>
      </c>
      <c r="P3013" s="6">
        <f t="shared" si="190"/>
        <v>14.84</v>
      </c>
      <c r="Q3013" s="6" t="s">
        <v>8316</v>
      </c>
      <c r="R3013" s="6" t="s">
        <v>8356</v>
      </c>
      <c r="S3013" s="23">
        <v>1450911540</v>
      </c>
      <c r="T3013" s="18">
        <f t="shared" si="191"/>
        <v>42361.749305555553</v>
      </c>
      <c r="U3013" s="23">
        <v>1448536516</v>
      </c>
      <c r="V3013" s="18">
        <f t="shared" si="192"/>
        <v>42334.260601851849</v>
      </c>
      <c r="W3013" s="18"/>
    </row>
    <row r="3014" spans="1:2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0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189"/>
        <v>1.1712499999999999</v>
      </c>
      <c r="P3014" s="6">
        <f t="shared" si="190"/>
        <v>85.181818181818187</v>
      </c>
      <c r="Q3014" s="6" t="s">
        <v>8316</v>
      </c>
      <c r="R3014" s="6" t="s">
        <v>8356</v>
      </c>
      <c r="S3014" s="23">
        <v>1423587130</v>
      </c>
      <c r="T3014" s="18">
        <f t="shared" si="191"/>
        <v>42045.494560185187</v>
      </c>
      <c r="U3014" s="23">
        <v>1421772730</v>
      </c>
      <c r="V3014" s="18">
        <f t="shared" si="192"/>
        <v>42024.494560185187</v>
      </c>
      <c r="W3014" s="18"/>
    </row>
    <row r="3015" spans="1:2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0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189"/>
        <v>1.5696000000000001</v>
      </c>
      <c r="P3015" s="6">
        <f t="shared" si="190"/>
        <v>146.69158878504672</v>
      </c>
      <c r="Q3015" s="6" t="s">
        <v>8316</v>
      </c>
      <c r="R3015" s="6" t="s">
        <v>8356</v>
      </c>
      <c r="S3015" s="23">
        <v>1434917049</v>
      </c>
      <c r="T3015" s="18">
        <f t="shared" si="191"/>
        <v>42176.627881944441</v>
      </c>
      <c r="U3015" s="23">
        <v>1432325049</v>
      </c>
      <c r="V3015" s="18">
        <f t="shared" si="192"/>
        <v>42146.627881944441</v>
      </c>
      <c r="W3015" s="18"/>
    </row>
    <row r="3016" spans="1:2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0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189"/>
        <v>1.13104</v>
      </c>
      <c r="P3016" s="6">
        <f t="shared" si="190"/>
        <v>50.764811490125673</v>
      </c>
      <c r="Q3016" s="6" t="s">
        <v>8316</v>
      </c>
      <c r="R3016" s="6" t="s">
        <v>8356</v>
      </c>
      <c r="S3016" s="23">
        <v>1415163600</v>
      </c>
      <c r="T3016" s="18">
        <f t="shared" si="191"/>
        <v>41948</v>
      </c>
      <c r="U3016" s="23">
        <v>1412737080</v>
      </c>
      <c r="V3016" s="18">
        <f t="shared" si="192"/>
        <v>41919.915277777771</v>
      </c>
      <c r="W3016" s="18"/>
    </row>
    <row r="3017" spans="1:2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0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189"/>
        <v>1.0317647058823529</v>
      </c>
      <c r="P3017" s="6">
        <f t="shared" si="190"/>
        <v>87.7</v>
      </c>
      <c r="Q3017" s="6" t="s">
        <v>8316</v>
      </c>
      <c r="R3017" s="6" t="s">
        <v>8356</v>
      </c>
      <c r="S3017" s="23">
        <v>1402459200</v>
      </c>
      <c r="T3017" s="18">
        <f t="shared" si="191"/>
        <v>41800.958333333328</v>
      </c>
      <c r="U3017" s="23">
        <v>1401125238</v>
      </c>
      <c r="V3017" s="18">
        <f t="shared" si="192"/>
        <v>41785.518958333334</v>
      </c>
      <c r="W3017" s="18"/>
    </row>
    <row r="3018" spans="1:2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0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189"/>
        <v>1.0261176470588236</v>
      </c>
      <c r="P3018" s="6">
        <f t="shared" si="190"/>
        <v>242.27777777777777</v>
      </c>
      <c r="Q3018" s="6" t="s">
        <v>8316</v>
      </c>
      <c r="R3018" s="6" t="s">
        <v>8356</v>
      </c>
      <c r="S3018" s="23">
        <v>1405688952</v>
      </c>
      <c r="T3018" s="18">
        <f t="shared" si="191"/>
        <v>41838.339722222219</v>
      </c>
      <c r="U3018" s="23">
        <v>1400504952</v>
      </c>
      <c r="V3018" s="18">
        <f t="shared" si="192"/>
        <v>41778.339722222219</v>
      </c>
      <c r="W3018" s="18"/>
    </row>
    <row r="3019" spans="1:2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0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189"/>
        <v>1.0584090909090909</v>
      </c>
      <c r="P3019" s="6">
        <f t="shared" si="190"/>
        <v>146.44654088050314</v>
      </c>
      <c r="Q3019" s="6" t="s">
        <v>8316</v>
      </c>
      <c r="R3019" s="6" t="s">
        <v>8356</v>
      </c>
      <c r="S3019" s="23">
        <v>1408566243</v>
      </c>
      <c r="T3019" s="18">
        <f t="shared" si="191"/>
        <v>41871.641701388886</v>
      </c>
      <c r="U3019" s="23">
        <v>1405974243</v>
      </c>
      <c r="V3019" s="18">
        <f t="shared" si="192"/>
        <v>41841.641701388886</v>
      </c>
      <c r="W3019" s="18"/>
    </row>
    <row r="3020" spans="1:2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189"/>
        <v>1.0071428571428571</v>
      </c>
      <c r="P3020" s="6">
        <f t="shared" si="190"/>
        <v>103.17073170731707</v>
      </c>
      <c r="Q3020" s="6" t="s">
        <v>8316</v>
      </c>
      <c r="R3020" s="6" t="s">
        <v>8356</v>
      </c>
      <c r="S3020" s="23">
        <v>1437429600</v>
      </c>
      <c r="T3020" s="18">
        <f t="shared" si="191"/>
        <v>42205.708333333336</v>
      </c>
      <c r="U3020" s="23">
        <v>1433747376</v>
      </c>
      <c r="V3020" s="18">
        <f t="shared" si="192"/>
        <v>42163.09</v>
      </c>
      <c r="W3020" s="18"/>
    </row>
    <row r="3021" spans="1:2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0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189"/>
        <v>1.2123333333333333</v>
      </c>
      <c r="P3021" s="6">
        <f t="shared" si="190"/>
        <v>80.464601769911511</v>
      </c>
      <c r="Q3021" s="6" t="s">
        <v>8316</v>
      </c>
      <c r="R3021" s="6" t="s">
        <v>8356</v>
      </c>
      <c r="S3021" s="23">
        <v>1401159600</v>
      </c>
      <c r="T3021" s="18">
        <f t="shared" si="191"/>
        <v>41785.916666666664</v>
      </c>
      <c r="U3021" s="23">
        <v>1398801620</v>
      </c>
      <c r="V3021" s="18">
        <f t="shared" si="192"/>
        <v>41758.625231481477</v>
      </c>
      <c r="W3021" s="18"/>
    </row>
    <row r="3022" spans="1:2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0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189"/>
        <v>1.0057142857142858</v>
      </c>
      <c r="P3022" s="6">
        <f t="shared" si="190"/>
        <v>234.66666666666666</v>
      </c>
      <c r="Q3022" s="6" t="s">
        <v>8316</v>
      </c>
      <c r="R3022" s="6" t="s">
        <v>8356</v>
      </c>
      <c r="S3022" s="23">
        <v>1439583533</v>
      </c>
      <c r="T3022" s="18">
        <f t="shared" si="191"/>
        <v>42230.638113425921</v>
      </c>
      <c r="U3022" s="23">
        <v>1434399533</v>
      </c>
      <c r="V3022" s="18">
        <f t="shared" si="192"/>
        <v>42170.638113425921</v>
      </c>
      <c r="W3022" s="18"/>
    </row>
    <row r="3023" spans="1:2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0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189"/>
        <v>1.1602222222222223</v>
      </c>
      <c r="P3023" s="6">
        <f t="shared" si="190"/>
        <v>50.689320388349515</v>
      </c>
      <c r="Q3023" s="6" t="s">
        <v>8316</v>
      </c>
      <c r="R3023" s="6" t="s">
        <v>8356</v>
      </c>
      <c r="S3023" s="23">
        <v>1479794340</v>
      </c>
      <c r="T3023" s="18">
        <f t="shared" si="191"/>
        <v>42696.040972222218</v>
      </c>
      <c r="U3023" s="23">
        <v>1476715869</v>
      </c>
      <c r="V3023" s="18">
        <f t="shared" si="192"/>
        <v>42660.410520833328</v>
      </c>
      <c r="W3023" s="18"/>
    </row>
    <row r="3024" spans="1:2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0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189"/>
        <v>1.0087999999999999</v>
      </c>
      <c r="P3024" s="6">
        <f t="shared" si="190"/>
        <v>162.70967741935485</v>
      </c>
      <c r="Q3024" s="6" t="s">
        <v>8316</v>
      </c>
      <c r="R3024" s="6" t="s">
        <v>8356</v>
      </c>
      <c r="S3024" s="23">
        <v>1472338409</v>
      </c>
      <c r="T3024" s="18">
        <f t="shared" si="191"/>
        <v>42609.745474537034</v>
      </c>
      <c r="U3024" s="23">
        <v>1468450409</v>
      </c>
      <c r="V3024" s="18">
        <f t="shared" si="192"/>
        <v>42564.745474537034</v>
      </c>
      <c r="W3024" s="18"/>
    </row>
    <row r="3025" spans="1:2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0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189"/>
        <v>1.03</v>
      </c>
      <c r="P3025" s="6">
        <f t="shared" si="190"/>
        <v>120.16666666666667</v>
      </c>
      <c r="Q3025" s="6" t="s">
        <v>8316</v>
      </c>
      <c r="R3025" s="6" t="s">
        <v>8356</v>
      </c>
      <c r="S3025" s="23">
        <v>1434039186</v>
      </c>
      <c r="T3025" s="18">
        <f t="shared" si="191"/>
        <v>42166.467430555553</v>
      </c>
      <c r="U3025" s="23">
        <v>1430151186</v>
      </c>
      <c r="V3025" s="18">
        <f t="shared" si="192"/>
        <v>42121.467430555553</v>
      </c>
      <c r="W3025" s="18"/>
    </row>
    <row r="3026" spans="1:2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0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189"/>
        <v>2.4641999999999999</v>
      </c>
      <c r="P3026" s="6">
        <f t="shared" si="190"/>
        <v>67.697802197802204</v>
      </c>
      <c r="Q3026" s="6" t="s">
        <v>8316</v>
      </c>
      <c r="R3026" s="6" t="s">
        <v>8356</v>
      </c>
      <c r="S3026" s="23">
        <v>1349567475</v>
      </c>
      <c r="T3026" s="18">
        <f t="shared" si="191"/>
        <v>41188.785590277774</v>
      </c>
      <c r="U3026" s="23">
        <v>1346975475</v>
      </c>
      <c r="V3026" s="18">
        <f t="shared" si="192"/>
        <v>41158.785590277774</v>
      </c>
      <c r="W3026" s="18"/>
    </row>
    <row r="3027" spans="1:2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0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189"/>
        <v>3.0219999999999998</v>
      </c>
      <c r="P3027" s="6">
        <f t="shared" si="190"/>
        <v>52.103448275862071</v>
      </c>
      <c r="Q3027" s="6" t="s">
        <v>8316</v>
      </c>
      <c r="R3027" s="6" t="s">
        <v>8356</v>
      </c>
      <c r="S3027" s="23">
        <v>1401465600</v>
      </c>
      <c r="T3027" s="18">
        <f t="shared" si="191"/>
        <v>41789.458333333328</v>
      </c>
      <c r="U3027" s="23">
        <v>1399032813</v>
      </c>
      <c r="V3027" s="18">
        <f t="shared" si="192"/>
        <v>41761.301076388889</v>
      </c>
      <c r="W3027" s="18"/>
    </row>
    <row r="3028" spans="1:2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0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189"/>
        <v>1.4333333333333333</v>
      </c>
      <c r="P3028" s="6">
        <f t="shared" si="190"/>
        <v>51.6</v>
      </c>
      <c r="Q3028" s="6" t="s">
        <v>8316</v>
      </c>
      <c r="R3028" s="6" t="s">
        <v>8356</v>
      </c>
      <c r="S3028" s="23">
        <v>1488538892</v>
      </c>
      <c r="T3028" s="18">
        <f t="shared" si="191"/>
        <v>42797.251064814809</v>
      </c>
      <c r="U3028" s="23">
        <v>1487329292</v>
      </c>
      <c r="V3028" s="18">
        <f t="shared" si="192"/>
        <v>42783.251064814809</v>
      </c>
      <c r="W3028" s="18"/>
    </row>
    <row r="3029" spans="1:2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0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189"/>
        <v>1.3144</v>
      </c>
      <c r="P3029" s="6">
        <f t="shared" si="190"/>
        <v>164.3</v>
      </c>
      <c r="Q3029" s="6" t="s">
        <v>8316</v>
      </c>
      <c r="R3029" s="6" t="s">
        <v>8356</v>
      </c>
      <c r="S3029" s="23">
        <v>1426866851</v>
      </c>
      <c r="T3029" s="18">
        <f t="shared" si="191"/>
        <v>42083.454293981478</v>
      </c>
      <c r="U3029" s="23">
        <v>1424278451</v>
      </c>
      <c r="V3029" s="18">
        <f t="shared" si="192"/>
        <v>42053.49596064815</v>
      </c>
      <c r="W3029" s="18"/>
    </row>
    <row r="3030" spans="1:2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189"/>
        <v>1.6801999999999999</v>
      </c>
      <c r="P3030" s="6">
        <f t="shared" si="190"/>
        <v>84.858585858585855</v>
      </c>
      <c r="Q3030" s="6" t="s">
        <v>8316</v>
      </c>
      <c r="R3030" s="6" t="s">
        <v>8356</v>
      </c>
      <c r="S3030" s="23">
        <v>1471242025</v>
      </c>
      <c r="T3030" s="18">
        <f t="shared" si="191"/>
        <v>42597.055844907409</v>
      </c>
      <c r="U3030" s="23">
        <v>1468650025</v>
      </c>
      <c r="V3030" s="18">
        <f t="shared" si="192"/>
        <v>42567.055844907409</v>
      </c>
      <c r="W3030" s="18"/>
    </row>
    <row r="3031" spans="1:2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0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189"/>
        <v>1.0967666666666667</v>
      </c>
      <c r="P3031" s="6">
        <f t="shared" si="190"/>
        <v>94.548850574712645</v>
      </c>
      <c r="Q3031" s="6" t="s">
        <v>8316</v>
      </c>
      <c r="R3031" s="6" t="s">
        <v>8356</v>
      </c>
      <c r="S3031" s="23">
        <v>1416285300</v>
      </c>
      <c r="T3031" s="18">
        <f t="shared" si="191"/>
        <v>41960.982638888883</v>
      </c>
      <c r="U3031" s="23">
        <v>1413824447</v>
      </c>
      <c r="V3031" s="18">
        <f t="shared" si="192"/>
        <v>41932.500543981478</v>
      </c>
      <c r="W3031" s="18"/>
    </row>
    <row r="3032" spans="1:2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0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189"/>
        <v>1.0668571428571429</v>
      </c>
      <c r="P3032" s="6">
        <f t="shared" si="190"/>
        <v>45.536585365853661</v>
      </c>
      <c r="Q3032" s="6" t="s">
        <v>8316</v>
      </c>
      <c r="R3032" s="6" t="s">
        <v>8356</v>
      </c>
      <c r="S3032" s="23">
        <v>1442426171</v>
      </c>
      <c r="T3032" s="18">
        <f t="shared" si="191"/>
        <v>42263.5390162037</v>
      </c>
      <c r="U3032" s="23">
        <v>1439834171</v>
      </c>
      <c r="V3032" s="18">
        <f t="shared" si="192"/>
        <v>42233.5390162037</v>
      </c>
      <c r="W3032" s="18"/>
    </row>
    <row r="3033" spans="1:2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0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189"/>
        <v>1</v>
      </c>
      <c r="P3033" s="6">
        <f t="shared" si="190"/>
        <v>51.724137931034484</v>
      </c>
      <c r="Q3033" s="6" t="s">
        <v>8316</v>
      </c>
      <c r="R3033" s="6" t="s">
        <v>8356</v>
      </c>
      <c r="S3033" s="23">
        <v>1476479447</v>
      </c>
      <c r="T3033" s="18">
        <f t="shared" si="191"/>
        <v>42657.674155092587</v>
      </c>
      <c r="U3033" s="23">
        <v>1471295447</v>
      </c>
      <c r="V3033" s="18">
        <f t="shared" si="192"/>
        <v>42597.674155092587</v>
      </c>
      <c r="W3033" s="18"/>
    </row>
    <row r="3034" spans="1:2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0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189"/>
        <v>1.272</v>
      </c>
      <c r="P3034" s="6">
        <f t="shared" si="190"/>
        <v>50.88</v>
      </c>
      <c r="Q3034" s="6" t="s">
        <v>8316</v>
      </c>
      <c r="R3034" s="6" t="s">
        <v>8356</v>
      </c>
      <c r="S3034" s="23">
        <v>1441933459</v>
      </c>
      <c r="T3034" s="18">
        <f t="shared" si="191"/>
        <v>42257.836331018516</v>
      </c>
      <c r="U3034" s="23">
        <v>1439341459</v>
      </c>
      <c r="V3034" s="18">
        <f t="shared" si="192"/>
        <v>42227.836331018516</v>
      </c>
      <c r="W3034" s="18"/>
    </row>
    <row r="3035" spans="1:2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0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189"/>
        <v>1.4653333333333334</v>
      </c>
      <c r="P3035" s="6">
        <f t="shared" si="190"/>
        <v>191.13043478260869</v>
      </c>
      <c r="Q3035" s="6" t="s">
        <v>8316</v>
      </c>
      <c r="R3035" s="6" t="s">
        <v>8356</v>
      </c>
      <c r="S3035" s="23">
        <v>1471487925</v>
      </c>
      <c r="T3035" s="18">
        <f t="shared" si="191"/>
        <v>42599.901909722219</v>
      </c>
      <c r="U3035" s="23">
        <v>1468895925</v>
      </c>
      <c r="V3035" s="18">
        <f t="shared" si="192"/>
        <v>42569.901909722219</v>
      </c>
      <c r="W3035" s="18"/>
    </row>
    <row r="3036" spans="1:2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0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189"/>
        <v>1.1253599999999999</v>
      </c>
      <c r="P3036" s="6">
        <f t="shared" si="190"/>
        <v>89.314285714285717</v>
      </c>
      <c r="Q3036" s="6" t="s">
        <v>8316</v>
      </c>
      <c r="R3036" s="6" t="s">
        <v>8356</v>
      </c>
      <c r="S3036" s="23">
        <v>1477972740</v>
      </c>
      <c r="T3036" s="18">
        <f t="shared" si="191"/>
        <v>42674.957638888889</v>
      </c>
      <c r="U3036" s="23">
        <v>1475326255</v>
      </c>
      <c r="V3036" s="18">
        <f t="shared" si="192"/>
        <v>42644.327025462961</v>
      </c>
      <c r="W3036" s="18"/>
    </row>
    <row r="3037" spans="1:2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0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189"/>
        <v>1.0878684000000001</v>
      </c>
      <c r="P3037" s="6">
        <f t="shared" si="190"/>
        <v>88.588631921824103</v>
      </c>
      <c r="Q3037" s="6" t="s">
        <v>8316</v>
      </c>
      <c r="R3037" s="6" t="s">
        <v>8356</v>
      </c>
      <c r="S3037" s="23">
        <v>1367674009</v>
      </c>
      <c r="T3037" s="18">
        <f t="shared" si="191"/>
        <v>41398.351956018516</v>
      </c>
      <c r="U3037" s="23">
        <v>1365082009</v>
      </c>
      <c r="V3037" s="18">
        <f t="shared" si="192"/>
        <v>41368.351956018516</v>
      </c>
      <c r="W3037" s="18"/>
    </row>
    <row r="3038" spans="1:2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0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189"/>
        <v>1.26732</v>
      </c>
      <c r="P3038" s="6">
        <f t="shared" si="190"/>
        <v>96.300911854103347</v>
      </c>
      <c r="Q3038" s="6" t="s">
        <v>8316</v>
      </c>
      <c r="R3038" s="6" t="s">
        <v>8356</v>
      </c>
      <c r="S3038" s="23">
        <v>1376654340</v>
      </c>
      <c r="T3038" s="18">
        <f t="shared" si="191"/>
        <v>41502.290972222218</v>
      </c>
      <c r="U3038" s="23">
        <v>1373568644</v>
      </c>
      <c r="V3038" s="18">
        <f t="shared" si="192"/>
        <v>41466.576898148145</v>
      </c>
      <c r="W3038" s="18"/>
    </row>
    <row r="3039" spans="1:2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0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189"/>
        <v>2.1320000000000001</v>
      </c>
      <c r="P3039" s="6">
        <f t="shared" si="190"/>
        <v>33.3125</v>
      </c>
      <c r="Q3039" s="6" t="s">
        <v>8316</v>
      </c>
      <c r="R3039" s="6" t="s">
        <v>8356</v>
      </c>
      <c r="S3039" s="23">
        <v>1285995540</v>
      </c>
      <c r="T3039" s="18">
        <f t="shared" si="191"/>
        <v>40452.999305555553</v>
      </c>
      <c r="U3039" s="23">
        <v>1279574773</v>
      </c>
      <c r="V3039" s="18">
        <f t="shared" si="192"/>
        <v>40378.684872685182</v>
      </c>
      <c r="W3039" s="18"/>
    </row>
    <row r="3040" spans="1:2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189"/>
        <v>1.0049999999999999</v>
      </c>
      <c r="P3040" s="6">
        <f t="shared" si="190"/>
        <v>37.222222222222221</v>
      </c>
      <c r="Q3040" s="6" t="s">
        <v>8316</v>
      </c>
      <c r="R3040" s="6" t="s">
        <v>8356</v>
      </c>
      <c r="S3040" s="23">
        <v>1457071397</v>
      </c>
      <c r="T3040" s="18">
        <f t="shared" si="191"/>
        <v>42433.043946759259</v>
      </c>
      <c r="U3040" s="23">
        <v>1451887397</v>
      </c>
      <c r="V3040" s="18">
        <f t="shared" si="192"/>
        <v>42373.043946759259</v>
      </c>
      <c r="W3040" s="18"/>
    </row>
    <row r="3041" spans="1:2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0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189"/>
        <v>1.0871389999999999</v>
      </c>
      <c r="P3041" s="6">
        <f t="shared" si="190"/>
        <v>92.130423728813554</v>
      </c>
      <c r="Q3041" s="6" t="s">
        <v>8316</v>
      </c>
      <c r="R3041" s="6" t="s">
        <v>8356</v>
      </c>
      <c r="S3041" s="23">
        <v>1388303940</v>
      </c>
      <c r="T3041" s="18">
        <f t="shared" si="191"/>
        <v>41637.124305555553</v>
      </c>
      <c r="U3041" s="23">
        <v>1386011038</v>
      </c>
      <c r="V3041" s="18">
        <f t="shared" si="192"/>
        <v>41610.586087962962</v>
      </c>
      <c r="W3041" s="18"/>
    </row>
    <row r="3042" spans="1:2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0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189"/>
        <v>1.075</v>
      </c>
      <c r="P3042" s="6">
        <f t="shared" si="190"/>
        <v>76.785714285714292</v>
      </c>
      <c r="Q3042" s="6" t="s">
        <v>8316</v>
      </c>
      <c r="R3042" s="6" t="s">
        <v>8356</v>
      </c>
      <c r="S3042" s="23">
        <v>1435359600</v>
      </c>
      <c r="T3042" s="18">
        <f t="shared" si="191"/>
        <v>42181.749999999993</v>
      </c>
      <c r="U3042" s="23">
        <v>1434999621</v>
      </c>
      <c r="V3042" s="18">
        <f t="shared" si="192"/>
        <v>42177.583576388883</v>
      </c>
      <c r="W3042" s="18"/>
    </row>
    <row r="3043" spans="1:2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0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189"/>
        <v>1.1048192771084338</v>
      </c>
      <c r="P3043" s="6">
        <f t="shared" si="190"/>
        <v>96.526315789473685</v>
      </c>
      <c r="Q3043" s="6" t="s">
        <v>8316</v>
      </c>
      <c r="R3043" s="6" t="s">
        <v>8356</v>
      </c>
      <c r="S3043" s="23">
        <v>1453323048</v>
      </c>
      <c r="T3043" s="18">
        <f t="shared" si="191"/>
        <v>42389.660277777781</v>
      </c>
      <c r="U3043" s="23">
        <v>1450731048</v>
      </c>
      <c r="V3043" s="18">
        <f t="shared" si="192"/>
        <v>42359.660277777781</v>
      </c>
      <c r="W3043" s="18"/>
    </row>
    <row r="3044" spans="1:2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0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189"/>
        <v>1.28</v>
      </c>
      <c r="P3044" s="6">
        <f t="shared" si="190"/>
        <v>51.891891891891895</v>
      </c>
      <c r="Q3044" s="6" t="s">
        <v>8316</v>
      </c>
      <c r="R3044" s="6" t="s">
        <v>8356</v>
      </c>
      <c r="S3044" s="23">
        <v>1444149047</v>
      </c>
      <c r="T3044" s="18">
        <f t="shared" si="191"/>
        <v>42283.479710648149</v>
      </c>
      <c r="U3044" s="23">
        <v>1441557047</v>
      </c>
      <c r="V3044" s="18">
        <f t="shared" si="192"/>
        <v>42253.479710648149</v>
      </c>
      <c r="W3044" s="18"/>
    </row>
    <row r="3045" spans="1:2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0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189"/>
        <v>1.1000666666666667</v>
      </c>
      <c r="P3045" s="6">
        <f t="shared" si="190"/>
        <v>128.9140625</v>
      </c>
      <c r="Q3045" s="6" t="s">
        <v>8316</v>
      </c>
      <c r="R3045" s="6" t="s">
        <v>8356</v>
      </c>
      <c r="S3045" s="23">
        <v>1429152600</v>
      </c>
      <c r="T3045" s="18">
        <f t="shared" si="191"/>
        <v>42109.909722222219</v>
      </c>
      <c r="U3045" s="23">
        <v>1426815699</v>
      </c>
      <c r="V3045" s="18">
        <f t="shared" si="192"/>
        <v>42082.862256944441</v>
      </c>
      <c r="W3045" s="18"/>
    </row>
    <row r="3046" spans="1:2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0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189"/>
        <v>1.0934166666666667</v>
      </c>
      <c r="P3046" s="6">
        <f t="shared" si="190"/>
        <v>84.108974358974365</v>
      </c>
      <c r="Q3046" s="6" t="s">
        <v>8316</v>
      </c>
      <c r="R3046" s="6" t="s">
        <v>8356</v>
      </c>
      <c r="S3046" s="23">
        <v>1454433998</v>
      </c>
      <c r="T3046" s="18">
        <f t="shared" si="191"/>
        <v>42402.518495370365</v>
      </c>
      <c r="U3046" s="23">
        <v>1453137998</v>
      </c>
      <c r="V3046" s="18">
        <f t="shared" si="192"/>
        <v>42387.518495370365</v>
      </c>
      <c r="W3046" s="18"/>
    </row>
    <row r="3047" spans="1:2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0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189"/>
        <v>1.3270650000000002</v>
      </c>
      <c r="P3047" s="6">
        <f t="shared" si="190"/>
        <v>82.941562500000003</v>
      </c>
      <c r="Q3047" s="6" t="s">
        <v>8316</v>
      </c>
      <c r="R3047" s="6" t="s">
        <v>8356</v>
      </c>
      <c r="S3047" s="23">
        <v>1408679055</v>
      </c>
      <c r="T3047" s="18">
        <f t="shared" si="191"/>
        <v>41872.947395833333</v>
      </c>
      <c r="U3047" s="23">
        <v>1406087055</v>
      </c>
      <c r="V3047" s="18">
        <f t="shared" si="192"/>
        <v>41842.947395833333</v>
      </c>
      <c r="W3047" s="18"/>
    </row>
    <row r="3048" spans="1:2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0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189"/>
        <v>1.9084810126582279</v>
      </c>
      <c r="P3048" s="6">
        <f t="shared" si="190"/>
        <v>259.94827586206895</v>
      </c>
      <c r="Q3048" s="6" t="s">
        <v>8316</v>
      </c>
      <c r="R3048" s="6" t="s">
        <v>8356</v>
      </c>
      <c r="S3048" s="23">
        <v>1410324720</v>
      </c>
      <c r="T3048" s="18">
        <f t="shared" si="191"/>
        <v>41891.994444444441</v>
      </c>
      <c r="U3048" s="23">
        <v>1407784586</v>
      </c>
      <c r="V3048" s="18">
        <f t="shared" si="192"/>
        <v>41862.59474537037</v>
      </c>
      <c r="W3048" s="18"/>
    </row>
    <row r="3049" spans="1:2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0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189"/>
        <v>1.49</v>
      </c>
      <c r="P3049" s="6">
        <f t="shared" si="190"/>
        <v>37.25</v>
      </c>
      <c r="Q3049" s="6" t="s">
        <v>8316</v>
      </c>
      <c r="R3049" s="6" t="s">
        <v>8356</v>
      </c>
      <c r="S3049" s="23">
        <v>1461762960</v>
      </c>
      <c r="T3049" s="18">
        <f t="shared" si="191"/>
        <v>42487.344444444439</v>
      </c>
      <c r="U3049" s="23">
        <v>1457999054</v>
      </c>
      <c r="V3049" s="18">
        <f t="shared" si="192"/>
        <v>42443.780717592592</v>
      </c>
      <c r="W3049" s="18"/>
    </row>
    <row r="3050" spans="1:2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189"/>
        <v>1.6639999999999999</v>
      </c>
      <c r="P3050" s="6">
        <f t="shared" si="190"/>
        <v>177.02127659574469</v>
      </c>
      <c r="Q3050" s="6" t="s">
        <v>8316</v>
      </c>
      <c r="R3050" s="6" t="s">
        <v>8356</v>
      </c>
      <c r="S3050" s="23">
        <v>1420060920</v>
      </c>
      <c r="T3050" s="18">
        <f t="shared" si="191"/>
        <v>42004.681944444441</v>
      </c>
      <c r="U3050" s="23">
        <v>1417556262</v>
      </c>
      <c r="V3050" s="18">
        <f t="shared" si="192"/>
        <v>41975.692847222221</v>
      </c>
      <c r="W3050" s="18"/>
    </row>
    <row r="3051" spans="1:2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0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189"/>
        <v>1.0666666666666667</v>
      </c>
      <c r="P3051" s="6">
        <f t="shared" si="190"/>
        <v>74.074074074074076</v>
      </c>
      <c r="Q3051" s="6" t="s">
        <v>8316</v>
      </c>
      <c r="R3051" s="6" t="s">
        <v>8356</v>
      </c>
      <c r="S3051" s="23">
        <v>1434241255</v>
      </c>
      <c r="T3051" s="18">
        <f t="shared" si="191"/>
        <v>42168.806192129625</v>
      </c>
      <c r="U3051" s="23">
        <v>1431649255</v>
      </c>
      <c r="V3051" s="18">
        <f t="shared" si="192"/>
        <v>42138.806192129625</v>
      </c>
      <c r="W3051" s="18"/>
    </row>
    <row r="3052" spans="1:2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0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189"/>
        <v>1.06</v>
      </c>
      <c r="P3052" s="6">
        <f t="shared" si="190"/>
        <v>70.666666666666671</v>
      </c>
      <c r="Q3052" s="6" t="s">
        <v>8316</v>
      </c>
      <c r="R3052" s="6" t="s">
        <v>8356</v>
      </c>
      <c r="S3052" s="23">
        <v>1462420960</v>
      </c>
      <c r="T3052" s="18">
        <f t="shared" si="191"/>
        <v>42494.960185185184</v>
      </c>
      <c r="U3052" s="23">
        <v>1459828960</v>
      </c>
      <c r="V3052" s="18">
        <f t="shared" si="192"/>
        <v>42464.960185185184</v>
      </c>
      <c r="W3052" s="18"/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189"/>
        <v>0.23628571428571429</v>
      </c>
      <c r="P3053" s="6">
        <f t="shared" si="190"/>
        <v>23.62857142857143</v>
      </c>
      <c r="Q3053" s="6" t="s">
        <v>8316</v>
      </c>
      <c r="R3053" s="6" t="s">
        <v>8356</v>
      </c>
      <c r="S3053" s="23">
        <v>1486547945</v>
      </c>
      <c r="T3053" s="18">
        <f t="shared" si="191"/>
        <v>42774.207696759258</v>
      </c>
      <c r="U3053" s="23">
        <v>1483955945</v>
      </c>
      <c r="V3053" s="18">
        <f t="shared" si="192"/>
        <v>42744.207696759258</v>
      </c>
      <c r="W3053" s="18"/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189"/>
        <v>1.5E-3</v>
      </c>
      <c r="P3054" s="6">
        <f t="shared" si="190"/>
        <v>37.5</v>
      </c>
      <c r="Q3054" s="6" t="s">
        <v>8316</v>
      </c>
      <c r="R3054" s="6" t="s">
        <v>8356</v>
      </c>
      <c r="S3054" s="23">
        <v>1432828740</v>
      </c>
      <c r="T3054" s="18">
        <f t="shared" si="191"/>
        <v>42152.457638888889</v>
      </c>
      <c r="U3054" s="23">
        <v>1430237094</v>
      </c>
      <c r="V3054" s="18">
        <f t="shared" si="192"/>
        <v>42122.461736111109</v>
      </c>
      <c r="W3054" s="18"/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189"/>
        <v>4.0000000000000001E-3</v>
      </c>
      <c r="P3055" s="6">
        <f t="shared" si="190"/>
        <v>13.333333333333334</v>
      </c>
      <c r="Q3055" s="6" t="s">
        <v>8316</v>
      </c>
      <c r="R3055" s="6" t="s">
        <v>8356</v>
      </c>
      <c r="S3055" s="23">
        <v>1412222340</v>
      </c>
      <c r="T3055" s="18">
        <f t="shared" si="191"/>
        <v>41913.957638888889</v>
      </c>
      <c r="U3055" s="23">
        <v>1407781013</v>
      </c>
      <c r="V3055" s="18">
        <f t="shared" si="192"/>
        <v>41862.553391203699</v>
      </c>
      <c r="W3055" s="18"/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189"/>
        <v>0</v>
      </c>
      <c r="P3056" s="6">
        <f t="shared" si="190"/>
        <v>0</v>
      </c>
      <c r="Q3056" s="6" t="s">
        <v>8316</v>
      </c>
      <c r="R3056" s="6" t="s">
        <v>8356</v>
      </c>
      <c r="S3056" s="23">
        <v>1425258240</v>
      </c>
      <c r="T3056" s="18">
        <f t="shared" si="191"/>
        <v>42064.836111111108</v>
      </c>
      <c r="U3056" s="23">
        <v>1422043154</v>
      </c>
      <c r="V3056" s="18">
        <f t="shared" si="192"/>
        <v>42027.624467592592</v>
      </c>
      <c r="W3056" s="18"/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189"/>
        <v>5.0000000000000002E-5</v>
      </c>
      <c r="P3057" s="6">
        <f t="shared" si="190"/>
        <v>1</v>
      </c>
      <c r="Q3057" s="6" t="s">
        <v>8316</v>
      </c>
      <c r="R3057" s="6" t="s">
        <v>8356</v>
      </c>
      <c r="S3057" s="23">
        <v>1420844390</v>
      </c>
      <c r="T3057" s="18">
        <f t="shared" si="191"/>
        <v>42013.749884259254</v>
      </c>
      <c r="U3057" s="23">
        <v>1415660390</v>
      </c>
      <c r="V3057" s="18">
        <f t="shared" si="192"/>
        <v>41953.749884259254</v>
      </c>
      <c r="W3057" s="18"/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189"/>
        <v>0</v>
      </c>
      <c r="P3058" s="6">
        <f t="shared" si="190"/>
        <v>0</v>
      </c>
      <c r="Q3058" s="6" t="s">
        <v>8316</v>
      </c>
      <c r="R3058" s="6" t="s">
        <v>8356</v>
      </c>
      <c r="S3058" s="23">
        <v>1412003784</v>
      </c>
      <c r="T3058" s="18">
        <f t="shared" si="191"/>
        <v>41911.428055555552</v>
      </c>
      <c r="U3058" s="23">
        <v>1406819784</v>
      </c>
      <c r="V3058" s="18">
        <f t="shared" si="192"/>
        <v>41851.428055555552</v>
      </c>
      <c r="W3058" s="18"/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189"/>
        <v>0</v>
      </c>
      <c r="P3059" s="6">
        <f t="shared" si="190"/>
        <v>0</v>
      </c>
      <c r="Q3059" s="6" t="s">
        <v>8316</v>
      </c>
      <c r="R3059" s="6" t="s">
        <v>8356</v>
      </c>
      <c r="S3059" s="23">
        <v>1459694211</v>
      </c>
      <c r="T3059" s="18">
        <f t="shared" si="191"/>
        <v>42463.400590277779</v>
      </c>
      <c r="U3059" s="23">
        <v>1457105811</v>
      </c>
      <c r="V3059" s="18">
        <f t="shared" si="192"/>
        <v>42433.442256944443</v>
      </c>
      <c r="W3059" s="18"/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189"/>
        <v>1.6666666666666666E-4</v>
      </c>
      <c r="P3060" s="6">
        <f t="shared" si="190"/>
        <v>1</v>
      </c>
      <c r="Q3060" s="6" t="s">
        <v>8316</v>
      </c>
      <c r="R3060" s="6" t="s">
        <v>8356</v>
      </c>
      <c r="S3060" s="23">
        <v>1463734740</v>
      </c>
      <c r="T3060" s="18">
        <f t="shared" si="191"/>
        <v>42510.165972222218</v>
      </c>
      <c r="U3060" s="23">
        <v>1459414740</v>
      </c>
      <c r="V3060" s="18">
        <f t="shared" si="192"/>
        <v>42460.165972222218</v>
      </c>
      <c r="W3060" s="18"/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189"/>
        <v>3.0066666666666665E-2</v>
      </c>
      <c r="P3061" s="6">
        <f t="shared" si="190"/>
        <v>41</v>
      </c>
      <c r="Q3061" s="6" t="s">
        <v>8316</v>
      </c>
      <c r="R3061" s="6" t="s">
        <v>8356</v>
      </c>
      <c r="S3061" s="23">
        <v>1407536846</v>
      </c>
      <c r="T3061" s="18">
        <f t="shared" si="191"/>
        <v>41859.727384259255</v>
      </c>
      <c r="U3061" s="23">
        <v>1404944846</v>
      </c>
      <c r="V3061" s="18">
        <f t="shared" si="192"/>
        <v>41829.727384259255</v>
      </c>
      <c r="W3061" s="18"/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189"/>
        <v>1.5227272727272728E-3</v>
      </c>
      <c r="P3062" s="6">
        <f t="shared" si="190"/>
        <v>55.833333333333336</v>
      </c>
      <c r="Q3062" s="6" t="s">
        <v>8316</v>
      </c>
      <c r="R3062" s="6" t="s">
        <v>8356</v>
      </c>
      <c r="S3062" s="23">
        <v>1443422134</v>
      </c>
      <c r="T3062" s="18">
        <f t="shared" si="191"/>
        <v>42275.066365740735</v>
      </c>
      <c r="U3062" s="23">
        <v>1440830134</v>
      </c>
      <c r="V3062" s="18">
        <f t="shared" si="192"/>
        <v>42245.066365740735</v>
      </c>
      <c r="W3062" s="18"/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189"/>
        <v>0</v>
      </c>
      <c r="P3063" s="6">
        <f t="shared" si="190"/>
        <v>0</v>
      </c>
      <c r="Q3063" s="6" t="s">
        <v>8316</v>
      </c>
      <c r="R3063" s="6" t="s">
        <v>8356</v>
      </c>
      <c r="S3063" s="23">
        <v>1407955748</v>
      </c>
      <c r="T3063" s="18">
        <f t="shared" si="191"/>
        <v>41864.575787037036</v>
      </c>
      <c r="U3063" s="23">
        <v>1405363748</v>
      </c>
      <c r="V3063" s="18">
        <f t="shared" si="192"/>
        <v>41834.575787037036</v>
      </c>
      <c r="W3063" s="18"/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189"/>
        <v>0.66839999999999999</v>
      </c>
      <c r="P3064" s="6">
        <f t="shared" si="190"/>
        <v>99.761194029850742</v>
      </c>
      <c r="Q3064" s="6" t="s">
        <v>8316</v>
      </c>
      <c r="R3064" s="6" t="s">
        <v>8356</v>
      </c>
      <c r="S3064" s="23">
        <v>1443636000</v>
      </c>
      <c r="T3064" s="18">
        <f t="shared" si="191"/>
        <v>42277.541666666664</v>
      </c>
      <c r="U3064" s="23">
        <v>1441111892</v>
      </c>
      <c r="V3064" s="18">
        <f t="shared" si="192"/>
        <v>42248.3274537037</v>
      </c>
      <c r="W3064" s="18"/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189"/>
        <v>0.19566666666666666</v>
      </c>
      <c r="P3065" s="6">
        <f t="shared" si="190"/>
        <v>25.521739130434781</v>
      </c>
      <c r="Q3065" s="6" t="s">
        <v>8316</v>
      </c>
      <c r="R3065" s="6" t="s">
        <v>8356</v>
      </c>
      <c r="S3065" s="23">
        <v>1477174138</v>
      </c>
      <c r="T3065" s="18">
        <f t="shared" si="191"/>
        <v>42665.714560185188</v>
      </c>
      <c r="U3065" s="23">
        <v>1474150138</v>
      </c>
      <c r="V3065" s="18">
        <f t="shared" si="192"/>
        <v>42630.714560185188</v>
      </c>
      <c r="W3065" s="18"/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189"/>
        <v>0.11294666666666667</v>
      </c>
      <c r="P3066" s="6">
        <f t="shared" si="190"/>
        <v>117.65277777777777</v>
      </c>
      <c r="Q3066" s="6" t="s">
        <v>8316</v>
      </c>
      <c r="R3066" s="6" t="s">
        <v>8356</v>
      </c>
      <c r="S3066" s="23">
        <v>1448175540</v>
      </c>
      <c r="T3066" s="18">
        <f t="shared" si="191"/>
        <v>42330.082638888889</v>
      </c>
      <c r="U3066" s="23">
        <v>1445483246</v>
      </c>
      <c r="V3066" s="18">
        <f t="shared" si="192"/>
        <v>42298.9218287037</v>
      </c>
      <c r="W3066" s="18"/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189"/>
        <v>4.0000000000000002E-4</v>
      </c>
      <c r="P3067" s="6">
        <f t="shared" si="190"/>
        <v>5</v>
      </c>
      <c r="Q3067" s="6" t="s">
        <v>8316</v>
      </c>
      <c r="R3067" s="6" t="s">
        <v>8356</v>
      </c>
      <c r="S3067" s="23">
        <v>1406683172</v>
      </c>
      <c r="T3067" s="18">
        <f t="shared" si="191"/>
        <v>41849.846898148149</v>
      </c>
      <c r="U3067" s="23">
        <v>1404523172</v>
      </c>
      <c r="V3067" s="18">
        <f t="shared" si="192"/>
        <v>41824.846898148149</v>
      </c>
      <c r="W3067" s="18"/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189"/>
        <v>0.11985714285714286</v>
      </c>
      <c r="P3068" s="6">
        <f t="shared" si="190"/>
        <v>2796.6666666666665</v>
      </c>
      <c r="Q3068" s="6" t="s">
        <v>8316</v>
      </c>
      <c r="R3068" s="6" t="s">
        <v>8356</v>
      </c>
      <c r="S3068" s="23">
        <v>1468128537</v>
      </c>
      <c r="T3068" s="18">
        <f t="shared" si="191"/>
        <v>42561.020104166666</v>
      </c>
      <c r="U3068" s="23">
        <v>1465536537</v>
      </c>
      <c r="V3068" s="18">
        <f t="shared" si="192"/>
        <v>42531.020104166666</v>
      </c>
      <c r="W3068" s="18"/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189"/>
        <v>2.5000000000000001E-2</v>
      </c>
      <c r="P3069" s="6">
        <f t="shared" si="190"/>
        <v>200</v>
      </c>
      <c r="Q3069" s="6" t="s">
        <v>8316</v>
      </c>
      <c r="R3069" s="6" t="s">
        <v>8356</v>
      </c>
      <c r="S3069" s="23">
        <v>1441837879</v>
      </c>
      <c r="T3069" s="18">
        <f t="shared" si="191"/>
        <v>42256.730081018519</v>
      </c>
      <c r="U3069" s="23">
        <v>1439245879</v>
      </c>
      <c r="V3069" s="18">
        <f t="shared" si="192"/>
        <v>42226.730081018519</v>
      </c>
      <c r="W3069" s="18"/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189"/>
        <v>6.9999999999999999E-4</v>
      </c>
      <c r="P3070" s="6">
        <f t="shared" si="190"/>
        <v>87.5</v>
      </c>
      <c r="Q3070" s="6" t="s">
        <v>8316</v>
      </c>
      <c r="R3070" s="6" t="s">
        <v>8356</v>
      </c>
      <c r="S3070" s="23">
        <v>1445013352</v>
      </c>
      <c r="T3070" s="18">
        <f t="shared" si="191"/>
        <v>42293.483240740738</v>
      </c>
      <c r="U3070" s="23">
        <v>1442421352</v>
      </c>
      <c r="V3070" s="18">
        <f t="shared" si="192"/>
        <v>42263.483240740738</v>
      </c>
      <c r="W3070" s="18"/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189"/>
        <v>0.14099999999999999</v>
      </c>
      <c r="P3071" s="6">
        <f t="shared" si="190"/>
        <v>20.142857142857142</v>
      </c>
      <c r="Q3071" s="6" t="s">
        <v>8316</v>
      </c>
      <c r="R3071" s="6" t="s">
        <v>8356</v>
      </c>
      <c r="S3071" s="23">
        <v>1418587234</v>
      </c>
      <c r="T3071" s="18">
        <f t="shared" si="191"/>
        <v>41987.625393518516</v>
      </c>
      <c r="U3071" s="23">
        <v>1415995234</v>
      </c>
      <c r="V3071" s="18">
        <f t="shared" si="192"/>
        <v>41957.625393518516</v>
      </c>
      <c r="W3071" s="18"/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189"/>
        <v>3.3399999999999999E-2</v>
      </c>
      <c r="P3072" s="6">
        <f t="shared" si="190"/>
        <v>20.875</v>
      </c>
      <c r="Q3072" s="6" t="s">
        <v>8316</v>
      </c>
      <c r="R3072" s="6" t="s">
        <v>8356</v>
      </c>
      <c r="S3072" s="23">
        <v>1481132169</v>
      </c>
      <c r="T3072" s="18">
        <f t="shared" si="191"/>
        <v>42711.525104166663</v>
      </c>
      <c r="U3072" s="23">
        <v>1479317769</v>
      </c>
      <c r="V3072" s="18">
        <f t="shared" si="192"/>
        <v>42690.525104166663</v>
      </c>
      <c r="W3072" s="18"/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189"/>
        <v>0.59775</v>
      </c>
      <c r="P3073" s="6">
        <f t="shared" si="190"/>
        <v>61.307692307692307</v>
      </c>
      <c r="Q3073" s="6" t="s">
        <v>8316</v>
      </c>
      <c r="R3073" s="6" t="s">
        <v>8356</v>
      </c>
      <c r="S3073" s="23">
        <v>1429595940</v>
      </c>
      <c r="T3073" s="18">
        <f t="shared" si="191"/>
        <v>42115.040972222218</v>
      </c>
      <c r="U3073" s="23">
        <v>1428082481</v>
      </c>
      <c r="V3073" s="18">
        <f t="shared" si="192"/>
        <v>42097.524085648147</v>
      </c>
      <c r="W3073" s="18"/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si="189"/>
        <v>1.6666666666666666E-4</v>
      </c>
      <c r="P3074" s="6">
        <f t="shared" si="190"/>
        <v>1</v>
      </c>
      <c r="Q3074" s="6" t="s">
        <v>8316</v>
      </c>
      <c r="R3074" s="6" t="s">
        <v>8356</v>
      </c>
      <c r="S3074" s="23">
        <v>1477791960</v>
      </c>
      <c r="T3074" s="18">
        <f t="shared" si="191"/>
        <v>42672.865277777775</v>
      </c>
      <c r="U3074" s="23">
        <v>1476549262</v>
      </c>
      <c r="V3074" s="18">
        <f t="shared" si="192"/>
        <v>42658.482199074067</v>
      </c>
      <c r="W3074" s="18"/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ref="O3075:O3138" si="193">E3075/D3075</f>
        <v>2.3035714285714285E-4</v>
      </c>
      <c r="P3075" s="6">
        <f t="shared" ref="P3075:P3138" si="194">IFERROR(E3075/L3075,0)</f>
        <v>92.142857142857139</v>
      </c>
      <c r="Q3075" s="6" t="s">
        <v>8316</v>
      </c>
      <c r="R3075" s="6" t="s">
        <v>8356</v>
      </c>
      <c r="S3075" s="23">
        <v>1434309540</v>
      </c>
      <c r="T3075" s="18">
        <f t="shared" ref="T3075:T3138" si="195">(S3075/86400)+25569+(-5/24)</f>
        <v>42169.59652777778</v>
      </c>
      <c r="U3075" s="23">
        <v>1429287900</v>
      </c>
      <c r="V3075" s="18">
        <f t="shared" ref="V3075:V3138" si="196">(U3075/86400)+25569+(-5/24)</f>
        <v>42111.475694444445</v>
      </c>
      <c r="W3075" s="18"/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193"/>
        <v>8.8000000000000003E-4</v>
      </c>
      <c r="P3076" s="6">
        <f t="shared" si="194"/>
        <v>7.333333333333333</v>
      </c>
      <c r="Q3076" s="6" t="s">
        <v>8316</v>
      </c>
      <c r="R3076" s="6" t="s">
        <v>8356</v>
      </c>
      <c r="S3076" s="23">
        <v>1457617359</v>
      </c>
      <c r="T3076" s="18">
        <f t="shared" si="195"/>
        <v>42439.362951388888</v>
      </c>
      <c r="U3076" s="23">
        <v>1455025359</v>
      </c>
      <c r="V3076" s="18">
        <f t="shared" si="196"/>
        <v>42409.362951388888</v>
      </c>
      <c r="W3076" s="18"/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193"/>
        <v>8.6400000000000005E-2</v>
      </c>
      <c r="P3077" s="6">
        <f t="shared" si="194"/>
        <v>64.8</v>
      </c>
      <c r="Q3077" s="6" t="s">
        <v>8316</v>
      </c>
      <c r="R3077" s="6" t="s">
        <v>8356</v>
      </c>
      <c r="S3077" s="23">
        <v>1471573640</v>
      </c>
      <c r="T3077" s="18">
        <f t="shared" si="195"/>
        <v>42600.89398148148</v>
      </c>
      <c r="U3077" s="23">
        <v>1467253640</v>
      </c>
      <c r="V3077" s="18">
        <f t="shared" si="196"/>
        <v>42550.89398148148</v>
      </c>
      <c r="W3077" s="18"/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193"/>
        <v>0.15060000000000001</v>
      </c>
      <c r="P3078" s="6">
        <f t="shared" si="194"/>
        <v>30.12</v>
      </c>
      <c r="Q3078" s="6" t="s">
        <v>8316</v>
      </c>
      <c r="R3078" s="6" t="s">
        <v>8356</v>
      </c>
      <c r="S3078" s="23">
        <v>1444405123</v>
      </c>
      <c r="T3078" s="18">
        <f t="shared" si="195"/>
        <v>42286.443553240737</v>
      </c>
      <c r="U3078" s="23">
        <v>1439221123</v>
      </c>
      <c r="V3078" s="18">
        <f t="shared" si="196"/>
        <v>42226.443553240737</v>
      </c>
      <c r="W3078" s="18"/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193"/>
        <v>4.7727272727272731E-3</v>
      </c>
      <c r="P3079" s="6">
        <f t="shared" si="194"/>
        <v>52.5</v>
      </c>
      <c r="Q3079" s="6" t="s">
        <v>8316</v>
      </c>
      <c r="R3079" s="6" t="s">
        <v>8356</v>
      </c>
      <c r="S3079" s="23">
        <v>1488495478</v>
      </c>
      <c r="T3079" s="18">
        <f t="shared" si="195"/>
        <v>42796.74858796296</v>
      </c>
      <c r="U3079" s="23">
        <v>1485903478</v>
      </c>
      <c r="V3079" s="18">
        <f t="shared" si="196"/>
        <v>42766.74858796296</v>
      </c>
      <c r="W3079" s="18"/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193"/>
        <v>1.1833333333333333E-3</v>
      </c>
      <c r="P3080" s="6">
        <f t="shared" si="194"/>
        <v>23.666666666666668</v>
      </c>
      <c r="Q3080" s="6" t="s">
        <v>8316</v>
      </c>
      <c r="R3080" s="6" t="s">
        <v>8356</v>
      </c>
      <c r="S3080" s="23">
        <v>1424920795</v>
      </c>
      <c r="T3080" s="18">
        <f t="shared" si="195"/>
        <v>42060.930497685178</v>
      </c>
      <c r="U3080" s="23">
        <v>1422328795</v>
      </c>
      <c r="V3080" s="18">
        <f t="shared" si="196"/>
        <v>42030.930497685178</v>
      </c>
      <c r="W3080" s="18"/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193"/>
        <v>8.4173998587352451E-3</v>
      </c>
      <c r="P3081" s="6">
        <f t="shared" si="194"/>
        <v>415.77777777777777</v>
      </c>
      <c r="Q3081" s="6" t="s">
        <v>8316</v>
      </c>
      <c r="R3081" s="6" t="s">
        <v>8356</v>
      </c>
      <c r="S3081" s="23">
        <v>1427040435</v>
      </c>
      <c r="T3081" s="18">
        <f t="shared" si="195"/>
        <v>42085.463368055549</v>
      </c>
      <c r="U3081" s="23">
        <v>1424452035</v>
      </c>
      <c r="V3081" s="18">
        <f t="shared" si="196"/>
        <v>42055.50503472222</v>
      </c>
      <c r="W3081" s="18"/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193"/>
        <v>1.8799999999999999E-4</v>
      </c>
      <c r="P3082" s="6">
        <f t="shared" si="194"/>
        <v>53.714285714285715</v>
      </c>
      <c r="Q3082" s="6" t="s">
        <v>8316</v>
      </c>
      <c r="R3082" s="6" t="s">
        <v>8356</v>
      </c>
      <c r="S3082" s="23">
        <v>1419644444</v>
      </c>
      <c r="T3082" s="18">
        <f t="shared" si="195"/>
        <v>41999.861620370364</v>
      </c>
      <c r="U3082" s="23">
        <v>1414456844</v>
      </c>
      <c r="V3082" s="18">
        <f t="shared" si="196"/>
        <v>41939.8199537037</v>
      </c>
      <c r="W3082" s="18"/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193"/>
        <v>2.1029999999999998E-3</v>
      </c>
      <c r="P3083" s="6">
        <f t="shared" si="194"/>
        <v>420.6</v>
      </c>
      <c r="Q3083" s="6" t="s">
        <v>8316</v>
      </c>
      <c r="R3083" s="6" t="s">
        <v>8356</v>
      </c>
      <c r="S3083" s="23">
        <v>1442722891</v>
      </c>
      <c r="T3083" s="18">
        <f t="shared" si="195"/>
        <v>42266.973275462959</v>
      </c>
      <c r="U3083" s="23">
        <v>1440130891</v>
      </c>
      <c r="V3083" s="18">
        <f t="shared" si="196"/>
        <v>42236.973275462959</v>
      </c>
      <c r="W3083" s="18"/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193"/>
        <v>0</v>
      </c>
      <c r="P3084" s="6">
        <f t="shared" si="194"/>
        <v>0</v>
      </c>
      <c r="Q3084" s="6" t="s">
        <v>8316</v>
      </c>
      <c r="R3084" s="6" t="s">
        <v>8356</v>
      </c>
      <c r="S3084" s="23">
        <v>1447628946</v>
      </c>
      <c r="T3084" s="18">
        <f t="shared" si="195"/>
        <v>42323.756319444445</v>
      </c>
      <c r="U3084" s="23">
        <v>1445033346</v>
      </c>
      <c r="V3084" s="18">
        <f t="shared" si="196"/>
        <v>42293.714652777773</v>
      </c>
      <c r="W3084" s="18"/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193"/>
        <v>2.8E-3</v>
      </c>
      <c r="P3085" s="6">
        <f t="shared" si="194"/>
        <v>18.666666666666668</v>
      </c>
      <c r="Q3085" s="6" t="s">
        <v>8316</v>
      </c>
      <c r="R3085" s="6" t="s">
        <v>8356</v>
      </c>
      <c r="S3085" s="23">
        <v>1409547600</v>
      </c>
      <c r="T3085" s="18">
        <f t="shared" si="195"/>
        <v>41883</v>
      </c>
      <c r="U3085" s="23">
        <v>1406986278</v>
      </c>
      <c r="V3085" s="18">
        <f t="shared" si="196"/>
        <v>41853.355069444442</v>
      </c>
      <c r="W3085" s="18"/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193"/>
        <v>0.11579206701157921</v>
      </c>
      <c r="P3086" s="6">
        <f t="shared" si="194"/>
        <v>78.333333333333329</v>
      </c>
      <c r="Q3086" s="6" t="s">
        <v>8316</v>
      </c>
      <c r="R3086" s="6" t="s">
        <v>8356</v>
      </c>
      <c r="S3086" s="23">
        <v>1430851680</v>
      </c>
      <c r="T3086" s="18">
        <f t="shared" si="195"/>
        <v>42129.574999999997</v>
      </c>
      <c r="U3086" s="23">
        <v>1428340931</v>
      </c>
      <c r="V3086" s="18">
        <f t="shared" si="196"/>
        <v>42100.515405092585</v>
      </c>
      <c r="W3086" s="18"/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193"/>
        <v>2.4400000000000002E-2</v>
      </c>
      <c r="P3087" s="6">
        <f t="shared" si="194"/>
        <v>67.777777777777771</v>
      </c>
      <c r="Q3087" s="6" t="s">
        <v>8316</v>
      </c>
      <c r="R3087" s="6" t="s">
        <v>8356</v>
      </c>
      <c r="S3087" s="23">
        <v>1443561159</v>
      </c>
      <c r="T3087" s="18">
        <f t="shared" si="195"/>
        <v>42276.675451388888</v>
      </c>
      <c r="U3087" s="23">
        <v>1440969159</v>
      </c>
      <c r="V3087" s="18">
        <f t="shared" si="196"/>
        <v>42246.675451388888</v>
      </c>
      <c r="W3087" s="18"/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193"/>
        <v>2.5000000000000001E-3</v>
      </c>
      <c r="P3088" s="6">
        <f t="shared" si="194"/>
        <v>16.666666666666668</v>
      </c>
      <c r="Q3088" s="6" t="s">
        <v>8316</v>
      </c>
      <c r="R3088" s="6" t="s">
        <v>8356</v>
      </c>
      <c r="S3088" s="23">
        <v>1439827559</v>
      </c>
      <c r="T3088" s="18">
        <f t="shared" si="195"/>
        <v>42233.462488425925</v>
      </c>
      <c r="U3088" s="23">
        <v>1434643559</v>
      </c>
      <c r="V3088" s="18">
        <f t="shared" si="196"/>
        <v>42173.462488425925</v>
      </c>
      <c r="W3088" s="18"/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193"/>
        <v>6.2500000000000003E-3</v>
      </c>
      <c r="P3089" s="6">
        <f t="shared" si="194"/>
        <v>62.5</v>
      </c>
      <c r="Q3089" s="6" t="s">
        <v>8316</v>
      </c>
      <c r="R3089" s="6" t="s">
        <v>8356</v>
      </c>
      <c r="S3089" s="23">
        <v>1482294990</v>
      </c>
      <c r="T3089" s="18">
        <f t="shared" si="195"/>
        <v>42724.983680555553</v>
      </c>
      <c r="U3089" s="23">
        <v>1477107390</v>
      </c>
      <c r="V3089" s="18">
        <f t="shared" si="196"/>
        <v>42664.942013888889</v>
      </c>
      <c r="W3089" s="18"/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193"/>
        <v>1.9384615384615384E-3</v>
      </c>
      <c r="P3090" s="6">
        <f t="shared" si="194"/>
        <v>42</v>
      </c>
      <c r="Q3090" s="6" t="s">
        <v>8316</v>
      </c>
      <c r="R3090" s="6" t="s">
        <v>8356</v>
      </c>
      <c r="S3090" s="23">
        <v>1420724460</v>
      </c>
      <c r="T3090" s="18">
        <f t="shared" si="195"/>
        <v>42012.361805555549</v>
      </c>
      <c r="U3090" s="23">
        <v>1418046247</v>
      </c>
      <c r="V3090" s="18">
        <f t="shared" si="196"/>
        <v>41981.363969907405</v>
      </c>
      <c r="W3090" s="18"/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193"/>
        <v>0.23416000000000001</v>
      </c>
      <c r="P3091" s="6">
        <f t="shared" si="194"/>
        <v>130.0888888888889</v>
      </c>
      <c r="Q3091" s="6" t="s">
        <v>8316</v>
      </c>
      <c r="R3091" s="6" t="s">
        <v>8356</v>
      </c>
      <c r="S3091" s="23">
        <v>1468029540</v>
      </c>
      <c r="T3091" s="18">
        <f t="shared" si="195"/>
        <v>42559.874305555553</v>
      </c>
      <c r="U3091" s="23">
        <v>1465304483</v>
      </c>
      <c r="V3091" s="18">
        <f t="shared" si="196"/>
        <v>42528.334293981483</v>
      </c>
      <c r="W3091" s="18"/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193"/>
        <v>5.080888888888889E-2</v>
      </c>
      <c r="P3092" s="6">
        <f t="shared" si="194"/>
        <v>1270.2222222222222</v>
      </c>
      <c r="Q3092" s="6" t="s">
        <v>8316</v>
      </c>
      <c r="R3092" s="6" t="s">
        <v>8356</v>
      </c>
      <c r="S3092" s="23">
        <v>1430505545</v>
      </c>
      <c r="T3092" s="18">
        <f t="shared" si="195"/>
        <v>42125.568807870368</v>
      </c>
      <c r="U3092" s="23">
        <v>1425325145</v>
      </c>
      <c r="V3092" s="18">
        <f t="shared" si="196"/>
        <v>42065.610474537032</v>
      </c>
      <c r="W3092" s="18"/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193"/>
        <v>0.15920000000000001</v>
      </c>
      <c r="P3093" s="6">
        <f t="shared" si="194"/>
        <v>88.444444444444443</v>
      </c>
      <c r="Q3093" s="6" t="s">
        <v>8316</v>
      </c>
      <c r="R3093" s="6" t="s">
        <v>8356</v>
      </c>
      <c r="S3093" s="23">
        <v>1471214743</v>
      </c>
      <c r="T3093" s="18">
        <f t="shared" si="195"/>
        <v>42596.740081018514</v>
      </c>
      <c r="U3093" s="23">
        <v>1468622743</v>
      </c>
      <c r="V3093" s="18">
        <f t="shared" si="196"/>
        <v>42566.740081018514</v>
      </c>
      <c r="W3093" s="18"/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193"/>
        <v>1.1831900000000001E-2</v>
      </c>
      <c r="P3094" s="6">
        <f t="shared" si="194"/>
        <v>56.342380952380957</v>
      </c>
      <c r="Q3094" s="6" t="s">
        <v>8316</v>
      </c>
      <c r="R3094" s="6" t="s">
        <v>8356</v>
      </c>
      <c r="S3094" s="23">
        <v>1444946400</v>
      </c>
      <c r="T3094" s="18">
        <f t="shared" si="195"/>
        <v>42292.708333333336</v>
      </c>
      <c r="U3094" s="23">
        <v>1441723912</v>
      </c>
      <c r="V3094" s="18">
        <f t="shared" si="196"/>
        <v>42255.41101851852</v>
      </c>
      <c r="W3094" s="18"/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193"/>
        <v>0.22750000000000001</v>
      </c>
      <c r="P3095" s="6">
        <f t="shared" si="194"/>
        <v>53.529411764705884</v>
      </c>
      <c r="Q3095" s="6" t="s">
        <v>8316</v>
      </c>
      <c r="R3095" s="6" t="s">
        <v>8356</v>
      </c>
      <c r="S3095" s="23">
        <v>1401595140</v>
      </c>
      <c r="T3095" s="18">
        <f t="shared" si="195"/>
        <v>41790.957638888889</v>
      </c>
      <c r="U3095" s="23">
        <v>1398980941</v>
      </c>
      <c r="V3095" s="18">
        <f t="shared" si="196"/>
        <v>41760.700706018521</v>
      </c>
      <c r="W3095" s="18"/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193"/>
        <v>2.5000000000000001E-4</v>
      </c>
      <c r="P3096" s="6">
        <f t="shared" si="194"/>
        <v>25</v>
      </c>
      <c r="Q3096" s="6" t="s">
        <v>8316</v>
      </c>
      <c r="R3096" s="6" t="s">
        <v>8356</v>
      </c>
      <c r="S3096" s="23">
        <v>1442775956</v>
      </c>
      <c r="T3096" s="18">
        <f t="shared" si="195"/>
        <v>42267.587453703702</v>
      </c>
      <c r="U3096" s="23">
        <v>1437591956</v>
      </c>
      <c r="V3096" s="18">
        <f t="shared" si="196"/>
        <v>42207.587453703702</v>
      </c>
      <c r="W3096" s="18"/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193"/>
        <v>3.351206434316354E-3</v>
      </c>
      <c r="P3097" s="6">
        <f t="shared" si="194"/>
        <v>50</v>
      </c>
      <c r="Q3097" s="6" t="s">
        <v>8316</v>
      </c>
      <c r="R3097" s="6" t="s">
        <v>8356</v>
      </c>
      <c r="S3097" s="23">
        <v>1470011780</v>
      </c>
      <c r="T3097" s="18">
        <f t="shared" si="195"/>
        <v>42582.81689814815</v>
      </c>
      <c r="U3097" s="23">
        <v>1464827780</v>
      </c>
      <c r="V3097" s="18">
        <f t="shared" si="196"/>
        <v>42522.81689814815</v>
      </c>
      <c r="W3097" s="18"/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193"/>
        <v>3.9750000000000001E-2</v>
      </c>
      <c r="P3098" s="6">
        <f t="shared" si="194"/>
        <v>56.785714285714285</v>
      </c>
      <c r="Q3098" s="6" t="s">
        <v>8316</v>
      </c>
      <c r="R3098" s="6" t="s">
        <v>8356</v>
      </c>
      <c r="S3098" s="23">
        <v>1432151326</v>
      </c>
      <c r="T3098" s="18">
        <f t="shared" si="195"/>
        <v>42144.617199074077</v>
      </c>
      <c r="U3098" s="23">
        <v>1429559326</v>
      </c>
      <c r="V3098" s="18">
        <f t="shared" si="196"/>
        <v>42114.617199074077</v>
      </c>
      <c r="W3098" s="18"/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193"/>
        <v>0.17150000000000001</v>
      </c>
      <c r="P3099" s="6">
        <f t="shared" si="194"/>
        <v>40.833333333333336</v>
      </c>
      <c r="Q3099" s="6" t="s">
        <v>8316</v>
      </c>
      <c r="R3099" s="6" t="s">
        <v>8356</v>
      </c>
      <c r="S3099" s="23">
        <v>1475848800</v>
      </c>
      <c r="T3099" s="18">
        <f t="shared" si="195"/>
        <v>42650.374999999993</v>
      </c>
      <c r="U3099" s="23">
        <v>1474027501</v>
      </c>
      <c r="V3099" s="18">
        <f t="shared" si="196"/>
        <v>42629.29515046296</v>
      </c>
      <c r="W3099" s="18"/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193"/>
        <v>3.608004104669061E-2</v>
      </c>
      <c r="P3100" s="6">
        <f t="shared" si="194"/>
        <v>65.111111111111114</v>
      </c>
      <c r="Q3100" s="6" t="s">
        <v>8316</v>
      </c>
      <c r="R3100" s="6" t="s">
        <v>8356</v>
      </c>
      <c r="S3100" s="23">
        <v>1454890620</v>
      </c>
      <c r="T3100" s="18">
        <f t="shared" si="195"/>
        <v>42407.803472222215</v>
      </c>
      <c r="U3100" s="23">
        <v>1450724449</v>
      </c>
      <c r="V3100" s="18">
        <f t="shared" si="196"/>
        <v>42359.58390046296</v>
      </c>
      <c r="W3100" s="18"/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193"/>
        <v>0.13900000000000001</v>
      </c>
      <c r="P3101" s="6">
        <f t="shared" si="194"/>
        <v>55.6</v>
      </c>
      <c r="Q3101" s="6" t="s">
        <v>8316</v>
      </c>
      <c r="R3101" s="6" t="s">
        <v>8356</v>
      </c>
      <c r="S3101" s="23">
        <v>1455251591</v>
      </c>
      <c r="T3101" s="18">
        <f t="shared" si="195"/>
        <v>42411.981377314813</v>
      </c>
      <c r="U3101" s="23">
        <v>1452659591</v>
      </c>
      <c r="V3101" s="18">
        <f t="shared" si="196"/>
        <v>42381.981377314813</v>
      </c>
      <c r="W3101" s="18"/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193"/>
        <v>0.15225</v>
      </c>
      <c r="P3102" s="6">
        <f t="shared" si="194"/>
        <v>140.53846153846155</v>
      </c>
      <c r="Q3102" s="6" t="s">
        <v>8316</v>
      </c>
      <c r="R3102" s="6" t="s">
        <v>8356</v>
      </c>
      <c r="S3102" s="23">
        <v>1413816975</v>
      </c>
      <c r="T3102" s="18">
        <f t="shared" si="195"/>
        <v>41932.4140625</v>
      </c>
      <c r="U3102" s="23">
        <v>1411224975</v>
      </c>
      <c r="V3102" s="18">
        <f t="shared" si="196"/>
        <v>41902.4140625</v>
      </c>
      <c r="W3102" s="18"/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193"/>
        <v>0.12</v>
      </c>
      <c r="P3103" s="6">
        <f t="shared" si="194"/>
        <v>25</v>
      </c>
      <c r="Q3103" s="6" t="s">
        <v>8316</v>
      </c>
      <c r="R3103" s="6" t="s">
        <v>8356</v>
      </c>
      <c r="S3103" s="23">
        <v>1437033360</v>
      </c>
      <c r="T3103" s="18">
        <f t="shared" si="195"/>
        <v>42201.12222222222</v>
      </c>
      <c r="U3103" s="23">
        <v>1434445937</v>
      </c>
      <c r="V3103" s="18">
        <f t="shared" si="196"/>
        <v>42171.175196759257</v>
      </c>
      <c r="W3103" s="18"/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193"/>
        <v>0.391125</v>
      </c>
      <c r="P3104" s="6">
        <f t="shared" si="194"/>
        <v>69.533333333333331</v>
      </c>
      <c r="Q3104" s="6" t="s">
        <v>8316</v>
      </c>
      <c r="R3104" s="6" t="s">
        <v>8356</v>
      </c>
      <c r="S3104" s="23">
        <v>1471939818</v>
      </c>
      <c r="T3104" s="18">
        <f t="shared" si="195"/>
        <v>42605.132152777776</v>
      </c>
      <c r="U3104" s="23">
        <v>1467619818</v>
      </c>
      <c r="V3104" s="18">
        <f t="shared" si="196"/>
        <v>42555.132152777776</v>
      </c>
      <c r="W3104" s="18"/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193"/>
        <v>2.6829268292682929E-3</v>
      </c>
      <c r="P3105" s="6">
        <f t="shared" si="194"/>
        <v>5.5</v>
      </c>
      <c r="Q3105" s="6" t="s">
        <v>8316</v>
      </c>
      <c r="R3105" s="6" t="s">
        <v>8356</v>
      </c>
      <c r="S3105" s="23">
        <v>1434080706</v>
      </c>
      <c r="T3105" s="18">
        <f t="shared" si="195"/>
        <v>42166.94798611111</v>
      </c>
      <c r="U3105" s="23">
        <v>1428896706</v>
      </c>
      <c r="V3105" s="18">
        <f t="shared" si="196"/>
        <v>42106.94798611111</v>
      </c>
      <c r="W3105" s="18"/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193"/>
        <v>0.29625000000000001</v>
      </c>
      <c r="P3106" s="6">
        <f t="shared" si="194"/>
        <v>237</v>
      </c>
      <c r="Q3106" s="6" t="s">
        <v>8316</v>
      </c>
      <c r="R3106" s="6" t="s">
        <v>8356</v>
      </c>
      <c r="S3106" s="23">
        <v>1422928800</v>
      </c>
      <c r="T3106" s="18">
        <f t="shared" si="195"/>
        <v>42037.874999999993</v>
      </c>
      <c r="U3106" s="23">
        <v>1420235311</v>
      </c>
      <c r="V3106" s="18">
        <f t="shared" si="196"/>
        <v>42006.70035879629</v>
      </c>
      <c r="W3106" s="18"/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193"/>
        <v>0.4236099230111206</v>
      </c>
      <c r="P3107" s="6">
        <f t="shared" si="194"/>
        <v>79.870967741935488</v>
      </c>
      <c r="Q3107" s="6" t="s">
        <v>8316</v>
      </c>
      <c r="R3107" s="6" t="s">
        <v>8356</v>
      </c>
      <c r="S3107" s="23">
        <v>1413694800</v>
      </c>
      <c r="T3107" s="18">
        <f t="shared" si="195"/>
        <v>41931</v>
      </c>
      <c r="U3107" s="23">
        <v>1408986916</v>
      </c>
      <c r="V3107" s="18">
        <f t="shared" si="196"/>
        <v>41876.510601851849</v>
      </c>
      <c r="W3107" s="18"/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193"/>
        <v>4.1000000000000002E-2</v>
      </c>
      <c r="P3108" s="6">
        <f t="shared" si="194"/>
        <v>10.25</v>
      </c>
      <c r="Q3108" s="6" t="s">
        <v>8316</v>
      </c>
      <c r="R3108" s="6" t="s">
        <v>8356</v>
      </c>
      <c r="S3108" s="23">
        <v>1442440800</v>
      </c>
      <c r="T3108" s="18">
        <f t="shared" si="195"/>
        <v>42263.708333333336</v>
      </c>
      <c r="U3108" s="23">
        <v>1440497876</v>
      </c>
      <c r="V3108" s="18">
        <f t="shared" si="196"/>
        <v>42241.220787037033</v>
      </c>
      <c r="W3108" s="18"/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193"/>
        <v>0.197625</v>
      </c>
      <c r="P3109" s="6">
        <f t="shared" si="194"/>
        <v>272.58620689655174</v>
      </c>
      <c r="Q3109" s="6" t="s">
        <v>8316</v>
      </c>
      <c r="R3109" s="6" t="s">
        <v>8356</v>
      </c>
      <c r="S3109" s="23">
        <v>1431372751</v>
      </c>
      <c r="T3109" s="18">
        <f t="shared" si="195"/>
        <v>42135.605914351851</v>
      </c>
      <c r="U3109" s="23">
        <v>1430767951</v>
      </c>
      <c r="V3109" s="18">
        <f t="shared" si="196"/>
        <v>42128.605914351851</v>
      </c>
      <c r="W3109" s="18"/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193"/>
        <v>5.1999999999999995E-4</v>
      </c>
      <c r="P3110" s="6">
        <f t="shared" si="194"/>
        <v>13</v>
      </c>
      <c r="Q3110" s="6" t="s">
        <v>8316</v>
      </c>
      <c r="R3110" s="6" t="s">
        <v>8356</v>
      </c>
      <c r="S3110" s="23">
        <v>1430234394</v>
      </c>
      <c r="T3110" s="18">
        <f t="shared" si="195"/>
        <v>42122.430486111109</v>
      </c>
      <c r="U3110" s="23">
        <v>1425053994</v>
      </c>
      <c r="V3110" s="18">
        <f t="shared" si="196"/>
        <v>42062.47215277778</v>
      </c>
      <c r="W3110" s="18"/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193"/>
        <v>0.25030188679245285</v>
      </c>
      <c r="P3111" s="6">
        <f t="shared" si="194"/>
        <v>58.184210526315788</v>
      </c>
      <c r="Q3111" s="6" t="s">
        <v>8316</v>
      </c>
      <c r="R3111" s="6" t="s">
        <v>8356</v>
      </c>
      <c r="S3111" s="23">
        <v>1409194810</v>
      </c>
      <c r="T3111" s="18">
        <f t="shared" si="195"/>
        <v>41878.916782407403</v>
      </c>
      <c r="U3111" s="23">
        <v>1406170810</v>
      </c>
      <c r="V3111" s="18">
        <f t="shared" si="196"/>
        <v>41843.916782407403</v>
      </c>
      <c r="W3111" s="18"/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193"/>
        <v>4.0000000000000002E-4</v>
      </c>
      <c r="P3112" s="6">
        <f t="shared" si="194"/>
        <v>10</v>
      </c>
      <c r="Q3112" s="6" t="s">
        <v>8316</v>
      </c>
      <c r="R3112" s="6" t="s">
        <v>8356</v>
      </c>
      <c r="S3112" s="23">
        <v>1487465119</v>
      </c>
      <c r="T3112" s="18">
        <f t="shared" si="195"/>
        <v>42784.823136574072</v>
      </c>
      <c r="U3112" s="23">
        <v>1484009119</v>
      </c>
      <c r="V3112" s="18">
        <f t="shared" si="196"/>
        <v>42744.823136574072</v>
      </c>
      <c r="W3112" s="18"/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193"/>
        <v>0.26640000000000003</v>
      </c>
      <c r="P3113" s="6">
        <f t="shared" si="194"/>
        <v>70.10526315789474</v>
      </c>
      <c r="Q3113" s="6" t="s">
        <v>8316</v>
      </c>
      <c r="R3113" s="6" t="s">
        <v>8356</v>
      </c>
      <c r="S3113" s="23">
        <v>1412432220</v>
      </c>
      <c r="T3113" s="18">
        <f t="shared" si="195"/>
        <v>41916.386805555558</v>
      </c>
      <c r="U3113" s="23">
        <v>1409753820</v>
      </c>
      <c r="V3113" s="18">
        <f t="shared" si="196"/>
        <v>41885.386805555558</v>
      </c>
      <c r="W3113" s="18"/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193"/>
        <v>4.7363636363636365E-2</v>
      </c>
      <c r="P3114" s="6">
        <f t="shared" si="194"/>
        <v>57.888888888888886</v>
      </c>
      <c r="Q3114" s="6" t="s">
        <v>8316</v>
      </c>
      <c r="R3114" s="6" t="s">
        <v>8356</v>
      </c>
      <c r="S3114" s="23">
        <v>1477968934</v>
      </c>
      <c r="T3114" s="18">
        <f t="shared" si="195"/>
        <v>42674.913587962961</v>
      </c>
      <c r="U3114" s="23">
        <v>1472784934</v>
      </c>
      <c r="V3114" s="18">
        <f t="shared" si="196"/>
        <v>42614.913587962961</v>
      </c>
      <c r="W3114" s="18"/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193"/>
        <v>4.2435339894712751E-2</v>
      </c>
      <c r="P3115" s="6">
        <f t="shared" si="194"/>
        <v>125.27027027027027</v>
      </c>
      <c r="Q3115" s="6" t="s">
        <v>8316</v>
      </c>
      <c r="R3115" s="6" t="s">
        <v>8356</v>
      </c>
      <c r="S3115" s="23">
        <v>1429291982</v>
      </c>
      <c r="T3115" s="18">
        <f t="shared" si="195"/>
        <v>42111.522939814815</v>
      </c>
      <c r="U3115" s="23">
        <v>1426699982</v>
      </c>
      <c r="V3115" s="18">
        <f t="shared" si="196"/>
        <v>42081.522939814815</v>
      </c>
      <c r="W3115" s="18"/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193"/>
        <v>0</v>
      </c>
      <c r="P3116" s="6">
        <f t="shared" si="194"/>
        <v>0</v>
      </c>
      <c r="Q3116" s="6" t="s">
        <v>8316</v>
      </c>
      <c r="R3116" s="6" t="s">
        <v>8356</v>
      </c>
      <c r="S3116" s="23">
        <v>1411312250</v>
      </c>
      <c r="T3116" s="18">
        <f t="shared" si="195"/>
        <v>41903.42418981481</v>
      </c>
      <c r="U3116" s="23">
        <v>1406128250</v>
      </c>
      <c r="V3116" s="18">
        <f t="shared" si="196"/>
        <v>41843.42418981481</v>
      </c>
      <c r="W3116" s="18"/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193"/>
        <v>0.03</v>
      </c>
      <c r="P3117" s="6">
        <f t="shared" si="194"/>
        <v>300</v>
      </c>
      <c r="Q3117" s="6" t="s">
        <v>8316</v>
      </c>
      <c r="R3117" s="6" t="s">
        <v>8356</v>
      </c>
      <c r="S3117" s="23">
        <v>1465123427</v>
      </c>
      <c r="T3117" s="18">
        <f t="shared" si="195"/>
        <v>42526.238738425927</v>
      </c>
      <c r="U3117" s="23">
        <v>1462531427</v>
      </c>
      <c r="V3117" s="18">
        <f t="shared" si="196"/>
        <v>42496.238738425927</v>
      </c>
      <c r="W3117" s="18"/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193"/>
        <v>0.57333333333333336</v>
      </c>
      <c r="P3118" s="6">
        <f t="shared" si="194"/>
        <v>43</v>
      </c>
      <c r="Q3118" s="6" t="s">
        <v>8316</v>
      </c>
      <c r="R3118" s="6" t="s">
        <v>8356</v>
      </c>
      <c r="S3118" s="23">
        <v>1427890925</v>
      </c>
      <c r="T3118" s="18">
        <f t="shared" si="195"/>
        <v>42095.30700231481</v>
      </c>
      <c r="U3118" s="23">
        <v>1426681325</v>
      </c>
      <c r="V3118" s="18">
        <f t="shared" si="196"/>
        <v>42081.30700231481</v>
      </c>
      <c r="W3118" s="18"/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193"/>
        <v>1E-3</v>
      </c>
      <c r="P3119" s="6">
        <f t="shared" si="194"/>
        <v>1</v>
      </c>
      <c r="Q3119" s="6" t="s">
        <v>8316</v>
      </c>
      <c r="R3119" s="6" t="s">
        <v>8356</v>
      </c>
      <c r="S3119" s="23">
        <v>1464354720</v>
      </c>
      <c r="T3119" s="18">
        <f t="shared" si="195"/>
        <v>42517.341666666667</v>
      </c>
      <c r="U3119" s="23">
        <v>1463648360</v>
      </c>
      <c r="V3119" s="18">
        <f t="shared" si="196"/>
        <v>42509.166203703702</v>
      </c>
      <c r="W3119" s="18"/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193"/>
        <v>3.0999999999999999E-3</v>
      </c>
      <c r="P3120" s="6">
        <f t="shared" si="194"/>
        <v>775</v>
      </c>
      <c r="Q3120" s="6" t="s">
        <v>8316</v>
      </c>
      <c r="R3120" s="6" t="s">
        <v>8356</v>
      </c>
      <c r="S3120" s="23">
        <v>1467473723</v>
      </c>
      <c r="T3120" s="18">
        <f t="shared" si="195"/>
        <v>42553.441238425927</v>
      </c>
      <c r="U3120" s="23">
        <v>1465832123</v>
      </c>
      <c r="V3120" s="18">
        <f t="shared" si="196"/>
        <v>42534.441238425927</v>
      </c>
      <c r="W3120" s="18"/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193"/>
        <v>5.0000000000000001E-4</v>
      </c>
      <c r="P3121" s="6">
        <f t="shared" si="194"/>
        <v>5</v>
      </c>
      <c r="Q3121" s="6" t="s">
        <v>8316</v>
      </c>
      <c r="R3121" s="6" t="s">
        <v>8356</v>
      </c>
      <c r="S3121" s="23">
        <v>1427414732</v>
      </c>
      <c r="T3121" s="18">
        <f t="shared" si="195"/>
        <v>42089.795509259253</v>
      </c>
      <c r="U3121" s="23">
        <v>1424826332</v>
      </c>
      <c r="V3121" s="18">
        <f t="shared" si="196"/>
        <v>42059.837175925924</v>
      </c>
      <c r="W3121" s="18"/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193"/>
        <v>9.8461538461538464E-5</v>
      </c>
      <c r="P3122" s="6">
        <f t="shared" si="194"/>
        <v>12.8</v>
      </c>
      <c r="Q3122" s="6" t="s">
        <v>8316</v>
      </c>
      <c r="R3122" s="6" t="s">
        <v>8356</v>
      </c>
      <c r="S3122" s="23">
        <v>1462484196</v>
      </c>
      <c r="T3122" s="18">
        <f t="shared" si="195"/>
        <v>42495.692083333335</v>
      </c>
      <c r="U3122" s="23">
        <v>1457303796</v>
      </c>
      <c r="V3122" s="18">
        <f t="shared" si="196"/>
        <v>42435.733749999992</v>
      </c>
      <c r="W3122" s="18"/>
    </row>
    <row r="3123" spans="1:2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0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193"/>
        <v>6.6666666666666671E-3</v>
      </c>
      <c r="P3123" s="6">
        <f t="shared" si="194"/>
        <v>10</v>
      </c>
      <c r="Q3123" s="6" t="s">
        <v>8316</v>
      </c>
      <c r="R3123" s="6" t="s">
        <v>8356</v>
      </c>
      <c r="S3123" s="23">
        <v>1411748335</v>
      </c>
      <c r="T3123" s="18">
        <f t="shared" si="195"/>
        <v>41908.471469907403</v>
      </c>
      <c r="U3123" s="23">
        <v>1406564335</v>
      </c>
      <c r="V3123" s="18">
        <f t="shared" si="196"/>
        <v>41848.471469907403</v>
      </c>
      <c r="W3123" s="18"/>
    </row>
    <row r="3124" spans="1:2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0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193"/>
        <v>0.58291457286432158</v>
      </c>
      <c r="P3124" s="6">
        <f t="shared" si="194"/>
        <v>58</v>
      </c>
      <c r="Q3124" s="6" t="s">
        <v>8316</v>
      </c>
      <c r="R3124" s="6" t="s">
        <v>8356</v>
      </c>
      <c r="S3124" s="23">
        <v>1478733732</v>
      </c>
      <c r="T3124" s="18">
        <f t="shared" si="195"/>
        <v>42683.765416666669</v>
      </c>
      <c r="U3124" s="23">
        <v>1478298132</v>
      </c>
      <c r="V3124" s="18">
        <f t="shared" si="196"/>
        <v>42678.723749999997</v>
      </c>
      <c r="W3124" s="18"/>
    </row>
    <row r="3125" spans="1:2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0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193"/>
        <v>0.68153600000000003</v>
      </c>
      <c r="P3125" s="6">
        <f t="shared" si="194"/>
        <v>244.80459770114942</v>
      </c>
      <c r="Q3125" s="6" t="s">
        <v>8316</v>
      </c>
      <c r="R3125" s="6" t="s">
        <v>8356</v>
      </c>
      <c r="S3125" s="23">
        <v>1468108198</v>
      </c>
      <c r="T3125" s="18">
        <f t="shared" si="195"/>
        <v>42560.784699074073</v>
      </c>
      <c r="U3125" s="23">
        <v>1465516198</v>
      </c>
      <c r="V3125" s="18">
        <f t="shared" si="196"/>
        <v>42530.784699074073</v>
      </c>
      <c r="W3125" s="18"/>
    </row>
    <row r="3126" spans="1:2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0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193"/>
        <v>3.2499999999999997E-5</v>
      </c>
      <c r="P3126" s="6">
        <f t="shared" si="194"/>
        <v>6.5</v>
      </c>
      <c r="Q3126" s="6" t="s">
        <v>8316</v>
      </c>
      <c r="R3126" s="6" t="s">
        <v>8356</v>
      </c>
      <c r="S3126" s="23">
        <v>1422902601</v>
      </c>
      <c r="T3126" s="18">
        <f t="shared" si="195"/>
        <v>42037.571770833332</v>
      </c>
      <c r="U3126" s="23">
        <v>1417718601</v>
      </c>
      <c r="V3126" s="18">
        <f t="shared" si="196"/>
        <v>41977.571770833332</v>
      </c>
      <c r="W3126" s="18"/>
    </row>
    <row r="3127" spans="1:2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0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193"/>
        <v>0</v>
      </c>
      <c r="P3127" s="6">
        <f t="shared" si="194"/>
        <v>0</v>
      </c>
      <c r="Q3127" s="6" t="s">
        <v>8316</v>
      </c>
      <c r="R3127" s="6" t="s">
        <v>8356</v>
      </c>
      <c r="S3127" s="23">
        <v>1452142672</v>
      </c>
      <c r="T3127" s="18">
        <f t="shared" si="195"/>
        <v>42375.998518518514</v>
      </c>
      <c r="U3127" s="23">
        <v>1449550672</v>
      </c>
      <c r="V3127" s="18">
        <f t="shared" si="196"/>
        <v>42345.998518518514</v>
      </c>
      <c r="W3127" s="18"/>
    </row>
    <row r="3128" spans="1:2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0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193"/>
        <v>4.1599999999999998E-2</v>
      </c>
      <c r="P3128" s="6">
        <f t="shared" si="194"/>
        <v>61.176470588235297</v>
      </c>
      <c r="Q3128" s="6" t="s">
        <v>8316</v>
      </c>
      <c r="R3128" s="6" t="s">
        <v>8356</v>
      </c>
      <c r="S3128" s="23">
        <v>1459121162</v>
      </c>
      <c r="T3128" s="18">
        <f t="shared" si="195"/>
        <v>42456.768078703702</v>
      </c>
      <c r="U3128" s="23">
        <v>1456532762</v>
      </c>
      <c r="V3128" s="18">
        <f t="shared" si="196"/>
        <v>42426.809745370367</v>
      </c>
      <c r="W3128" s="18"/>
    </row>
    <row r="3129" spans="1:2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0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193"/>
        <v>0</v>
      </c>
      <c r="P3129" s="6">
        <f t="shared" si="194"/>
        <v>0</v>
      </c>
      <c r="Q3129" s="6" t="s">
        <v>8316</v>
      </c>
      <c r="R3129" s="6" t="s">
        <v>8356</v>
      </c>
      <c r="S3129" s="23">
        <v>1425242029</v>
      </c>
      <c r="T3129" s="18">
        <f t="shared" si="195"/>
        <v>42064.648483796293</v>
      </c>
      <c r="U3129" s="23">
        <v>1422650029</v>
      </c>
      <c r="V3129" s="18">
        <f t="shared" si="196"/>
        <v>42034.648483796293</v>
      </c>
      <c r="W3129" s="18"/>
    </row>
    <row r="3130" spans="1:2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193"/>
        <v>1.0860666666666667</v>
      </c>
      <c r="P3130" s="6">
        <f t="shared" si="194"/>
        <v>139.23931623931625</v>
      </c>
      <c r="Q3130" s="6" t="s">
        <v>8316</v>
      </c>
      <c r="R3130" s="6" t="s">
        <v>8317</v>
      </c>
      <c r="S3130" s="23">
        <v>1489690141</v>
      </c>
      <c r="T3130" s="18">
        <f t="shared" si="195"/>
        <v>42810.575706018521</v>
      </c>
      <c r="U3130" s="23">
        <v>1487101741</v>
      </c>
      <c r="V3130" s="18">
        <f t="shared" si="196"/>
        <v>42780.617372685178</v>
      </c>
      <c r="W3130" s="18"/>
    </row>
    <row r="3131" spans="1:2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193"/>
        <v>8.0000000000000002E-3</v>
      </c>
      <c r="P3131" s="6">
        <f t="shared" si="194"/>
        <v>10</v>
      </c>
      <c r="Q3131" s="6" t="s">
        <v>8316</v>
      </c>
      <c r="R3131" s="6" t="s">
        <v>8317</v>
      </c>
      <c r="S3131" s="23">
        <v>1492542819</v>
      </c>
      <c r="T3131" s="18">
        <f t="shared" si="195"/>
        <v>42843.592812499999</v>
      </c>
      <c r="U3131" s="23">
        <v>1489090419</v>
      </c>
      <c r="V3131" s="18">
        <f t="shared" si="196"/>
        <v>42803.634479166663</v>
      </c>
      <c r="W3131" s="18"/>
    </row>
    <row r="3132" spans="1:2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193"/>
        <v>3.7499999999999999E-2</v>
      </c>
      <c r="P3132" s="6">
        <f t="shared" si="194"/>
        <v>93.75</v>
      </c>
      <c r="Q3132" s="6" t="s">
        <v>8316</v>
      </c>
      <c r="R3132" s="6" t="s">
        <v>8317</v>
      </c>
      <c r="S3132" s="23">
        <v>1492145940</v>
      </c>
      <c r="T3132" s="18">
        <f t="shared" si="195"/>
        <v>42838.999305555553</v>
      </c>
      <c r="U3132" s="23">
        <v>1489504916</v>
      </c>
      <c r="V3132" s="18">
        <f t="shared" si="196"/>
        <v>42808.431898148141</v>
      </c>
      <c r="W3132" s="18"/>
    </row>
    <row r="3133" spans="1:2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193"/>
        <v>0.15731707317073171</v>
      </c>
      <c r="P3133" s="6">
        <f t="shared" si="194"/>
        <v>53.75</v>
      </c>
      <c r="Q3133" s="6" t="s">
        <v>8316</v>
      </c>
      <c r="R3133" s="6" t="s">
        <v>8317</v>
      </c>
      <c r="S3133" s="23">
        <v>1491656045</v>
      </c>
      <c r="T3133" s="18">
        <f t="shared" si="195"/>
        <v>42833.329224537032</v>
      </c>
      <c r="U3133" s="23">
        <v>1489067645</v>
      </c>
      <c r="V3133" s="18">
        <f t="shared" si="196"/>
        <v>42803.370891203704</v>
      </c>
      <c r="W3133" s="18"/>
    </row>
    <row r="3134" spans="1:2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193"/>
        <v>3.3333333333333332E-4</v>
      </c>
      <c r="P3134" s="6">
        <f t="shared" si="194"/>
        <v>10</v>
      </c>
      <c r="Q3134" s="6" t="s">
        <v>8316</v>
      </c>
      <c r="R3134" s="6" t="s">
        <v>8317</v>
      </c>
      <c r="S3134" s="23">
        <v>1492759460</v>
      </c>
      <c r="T3134" s="18">
        <f t="shared" si="195"/>
        <v>42846.100231481476</v>
      </c>
      <c r="U3134" s="23">
        <v>1487579060</v>
      </c>
      <c r="V3134" s="18">
        <f t="shared" si="196"/>
        <v>42786.141898148147</v>
      </c>
      <c r="W3134" s="18"/>
    </row>
    <row r="3135" spans="1:2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193"/>
        <v>1.08</v>
      </c>
      <c r="P3135" s="6">
        <f t="shared" si="194"/>
        <v>33.75</v>
      </c>
      <c r="Q3135" s="6" t="s">
        <v>8316</v>
      </c>
      <c r="R3135" s="6" t="s">
        <v>8317</v>
      </c>
      <c r="S3135" s="23">
        <v>1490358834</v>
      </c>
      <c r="T3135" s="18">
        <f t="shared" si="195"/>
        <v>42818.315208333333</v>
      </c>
      <c r="U3135" s="23">
        <v>1487770434</v>
      </c>
      <c r="V3135" s="18">
        <f t="shared" si="196"/>
        <v>42788.356874999998</v>
      </c>
      <c r="W3135" s="18"/>
    </row>
    <row r="3136" spans="1:2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193"/>
        <v>0.22500000000000001</v>
      </c>
      <c r="P3136" s="6">
        <f t="shared" si="194"/>
        <v>18.75</v>
      </c>
      <c r="Q3136" s="6" t="s">
        <v>8316</v>
      </c>
      <c r="R3136" s="6" t="s">
        <v>8317</v>
      </c>
      <c r="S3136" s="23">
        <v>1490631419</v>
      </c>
      <c r="T3136" s="18">
        <f t="shared" si="195"/>
        <v>42821.470127314817</v>
      </c>
      <c r="U3136" s="23">
        <v>1488820619</v>
      </c>
      <c r="V3136" s="18">
        <f t="shared" si="196"/>
        <v>42800.511793981474</v>
      </c>
      <c r="W3136" s="18"/>
    </row>
    <row r="3137" spans="1:2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193"/>
        <v>0.20849420849420849</v>
      </c>
      <c r="P3137" s="6">
        <f t="shared" si="194"/>
        <v>23.142857142857142</v>
      </c>
      <c r="Q3137" s="6" t="s">
        <v>8316</v>
      </c>
      <c r="R3137" s="6" t="s">
        <v>8317</v>
      </c>
      <c r="S3137" s="23">
        <v>1491277121</v>
      </c>
      <c r="T3137" s="18">
        <f t="shared" si="195"/>
        <v>42828.943530092591</v>
      </c>
      <c r="U3137" s="23">
        <v>1489376321</v>
      </c>
      <c r="V3137" s="18">
        <f t="shared" si="196"/>
        <v>42806.943530092591</v>
      </c>
      <c r="W3137" s="18"/>
    </row>
    <row r="3138" spans="1:2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si="193"/>
        <v>1.278</v>
      </c>
      <c r="P3138" s="6">
        <f t="shared" si="194"/>
        <v>29.045454545454547</v>
      </c>
      <c r="Q3138" s="6" t="s">
        <v>8316</v>
      </c>
      <c r="R3138" s="6" t="s">
        <v>8317</v>
      </c>
      <c r="S3138" s="23">
        <v>1491001140</v>
      </c>
      <c r="T3138" s="18">
        <f t="shared" si="195"/>
        <v>42825.749305555553</v>
      </c>
      <c r="U3138" s="23">
        <v>1487847954</v>
      </c>
      <c r="V3138" s="18">
        <f t="shared" si="196"/>
        <v>42789.25409722222</v>
      </c>
      <c r="W3138" s="18"/>
    </row>
    <row r="3139" spans="1:2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ref="O3139:O3202" si="197">E3139/D3139</f>
        <v>3.3333333333333333E-2</v>
      </c>
      <c r="P3139" s="6">
        <f t="shared" ref="P3139:P3202" si="198">IFERROR(E3139/L3139,0)</f>
        <v>50</v>
      </c>
      <c r="Q3139" s="6" t="s">
        <v>8316</v>
      </c>
      <c r="R3139" s="6" t="s">
        <v>8317</v>
      </c>
      <c r="S3139" s="23">
        <v>1493838720</v>
      </c>
      <c r="T3139" s="18">
        <f t="shared" ref="T3139:T3202" si="199">(S3139/86400)+25569+(-5/24)</f>
        <v>42858.591666666667</v>
      </c>
      <c r="U3139" s="23">
        <v>1489439669</v>
      </c>
      <c r="V3139" s="18">
        <f t="shared" ref="V3139:V3202" si="200">(U3139/86400)+25569+(-5/24)</f>
        <v>42807.676724537036</v>
      </c>
      <c r="W3139" s="18"/>
    </row>
    <row r="3140" spans="1:2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197"/>
        <v>0</v>
      </c>
      <c r="P3140" s="6">
        <f t="shared" si="198"/>
        <v>0</v>
      </c>
      <c r="Q3140" s="6" t="s">
        <v>8316</v>
      </c>
      <c r="R3140" s="6" t="s">
        <v>8317</v>
      </c>
      <c r="S3140" s="23">
        <v>1491233407</v>
      </c>
      <c r="T3140" s="18">
        <f t="shared" si="199"/>
        <v>42828.437581018516</v>
      </c>
      <c r="U3140" s="23">
        <v>1489591807</v>
      </c>
      <c r="V3140" s="18">
        <f t="shared" si="200"/>
        <v>42809.437581018516</v>
      </c>
      <c r="W3140" s="18"/>
    </row>
    <row r="3141" spans="1:2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197"/>
        <v>5.3999999999999999E-2</v>
      </c>
      <c r="P3141" s="6">
        <f t="shared" si="198"/>
        <v>450</v>
      </c>
      <c r="Q3141" s="6" t="s">
        <v>8316</v>
      </c>
      <c r="R3141" s="6" t="s">
        <v>8317</v>
      </c>
      <c r="S3141" s="23">
        <v>1490416380</v>
      </c>
      <c r="T3141" s="18">
        <f t="shared" si="199"/>
        <v>42818.981249999997</v>
      </c>
      <c r="U3141" s="23">
        <v>1487485760</v>
      </c>
      <c r="V3141" s="18">
        <f t="shared" si="200"/>
        <v>42785.062037037038</v>
      </c>
      <c r="W3141" s="18"/>
    </row>
    <row r="3142" spans="1:2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197"/>
        <v>9.5999999999999992E-3</v>
      </c>
      <c r="P3142" s="6">
        <f t="shared" si="198"/>
        <v>24</v>
      </c>
      <c r="Q3142" s="6" t="s">
        <v>8316</v>
      </c>
      <c r="R3142" s="6" t="s">
        <v>8317</v>
      </c>
      <c r="S3142" s="23">
        <v>1491581703</v>
      </c>
      <c r="T3142" s="18">
        <f t="shared" si="199"/>
        <v>42832.468784722216</v>
      </c>
      <c r="U3142" s="23">
        <v>1488993303</v>
      </c>
      <c r="V3142" s="18">
        <f t="shared" si="200"/>
        <v>42802.510451388887</v>
      </c>
      <c r="W3142" s="18"/>
    </row>
    <row r="3143" spans="1:2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197"/>
        <v>0.51600000000000001</v>
      </c>
      <c r="P3143" s="6">
        <f t="shared" si="198"/>
        <v>32.25</v>
      </c>
      <c r="Q3143" s="6" t="s">
        <v>8316</v>
      </c>
      <c r="R3143" s="6" t="s">
        <v>8317</v>
      </c>
      <c r="S3143" s="23">
        <v>1492372800</v>
      </c>
      <c r="T3143" s="18">
        <f t="shared" si="199"/>
        <v>42841.624999999993</v>
      </c>
      <c r="U3143" s="23">
        <v>1488823488</v>
      </c>
      <c r="V3143" s="18">
        <f t="shared" si="200"/>
        <v>42800.544999999998</v>
      </c>
      <c r="W3143" s="18"/>
    </row>
    <row r="3144" spans="1:2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197"/>
        <v>1.6363636363636365E-2</v>
      </c>
      <c r="P3144" s="6">
        <f t="shared" si="198"/>
        <v>15</v>
      </c>
      <c r="Q3144" s="6" t="s">
        <v>8316</v>
      </c>
      <c r="R3144" s="6" t="s">
        <v>8317</v>
      </c>
      <c r="S3144" s="23">
        <v>1489922339</v>
      </c>
      <c r="T3144" s="18">
        <f t="shared" si="199"/>
        <v>42813.263182870367</v>
      </c>
      <c r="U3144" s="23">
        <v>1487333939</v>
      </c>
      <c r="V3144" s="18">
        <f t="shared" si="200"/>
        <v>42783.304849537039</v>
      </c>
      <c r="W3144" s="18"/>
    </row>
    <row r="3145" spans="1:2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197"/>
        <v>0</v>
      </c>
      <c r="P3145" s="6">
        <f t="shared" si="198"/>
        <v>0</v>
      </c>
      <c r="Q3145" s="6" t="s">
        <v>8316</v>
      </c>
      <c r="R3145" s="6" t="s">
        <v>8317</v>
      </c>
      <c r="S3145" s="23">
        <v>1491726956</v>
      </c>
      <c r="T3145" s="18">
        <f t="shared" si="199"/>
        <v>42834.149953703702</v>
      </c>
      <c r="U3145" s="23">
        <v>1489480556</v>
      </c>
      <c r="V3145" s="18">
        <f t="shared" si="200"/>
        <v>42808.149953703702</v>
      </c>
      <c r="W3145" s="18"/>
    </row>
    <row r="3146" spans="1:2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197"/>
        <v>0.754</v>
      </c>
      <c r="P3146" s="6">
        <f t="shared" si="198"/>
        <v>251.33333333333334</v>
      </c>
      <c r="Q3146" s="6" t="s">
        <v>8316</v>
      </c>
      <c r="R3146" s="6" t="s">
        <v>8317</v>
      </c>
      <c r="S3146" s="23">
        <v>1489903200</v>
      </c>
      <c r="T3146" s="18">
        <f t="shared" si="199"/>
        <v>42813.041666666664</v>
      </c>
      <c r="U3146" s="23">
        <v>1488459307</v>
      </c>
      <c r="V3146" s="18">
        <f t="shared" si="200"/>
        <v>42796.329942129632</v>
      </c>
      <c r="W3146" s="18"/>
    </row>
    <row r="3147" spans="1:2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197"/>
        <v>0</v>
      </c>
      <c r="P3147" s="6">
        <f t="shared" si="198"/>
        <v>0</v>
      </c>
      <c r="Q3147" s="6" t="s">
        <v>8316</v>
      </c>
      <c r="R3147" s="6" t="s">
        <v>8317</v>
      </c>
      <c r="S3147" s="23">
        <v>1490659134</v>
      </c>
      <c r="T3147" s="18">
        <f t="shared" si="199"/>
        <v>42821.790902777771</v>
      </c>
      <c r="U3147" s="23">
        <v>1485478734</v>
      </c>
      <c r="V3147" s="18">
        <f t="shared" si="200"/>
        <v>42761.832569444443</v>
      </c>
      <c r="W3147" s="18"/>
    </row>
    <row r="3148" spans="1:2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197"/>
        <v>0.105</v>
      </c>
      <c r="P3148" s="6">
        <f t="shared" si="198"/>
        <v>437.5</v>
      </c>
      <c r="Q3148" s="6" t="s">
        <v>8316</v>
      </c>
      <c r="R3148" s="6" t="s">
        <v>8317</v>
      </c>
      <c r="S3148" s="23">
        <v>1492356166</v>
      </c>
      <c r="T3148" s="18">
        <f t="shared" si="199"/>
        <v>42841.432476851849</v>
      </c>
      <c r="U3148" s="23">
        <v>1488471766</v>
      </c>
      <c r="V3148" s="18">
        <f t="shared" si="200"/>
        <v>42796.474143518521</v>
      </c>
      <c r="W3148" s="18"/>
    </row>
    <row r="3149" spans="1:2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0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197"/>
        <v>1.1752499999999999</v>
      </c>
      <c r="P3149" s="6">
        <f t="shared" si="198"/>
        <v>110.35211267605634</v>
      </c>
      <c r="Q3149" s="6" t="s">
        <v>8316</v>
      </c>
      <c r="R3149" s="6" t="s">
        <v>8317</v>
      </c>
      <c r="S3149" s="23">
        <v>1415319355</v>
      </c>
      <c r="T3149" s="18">
        <f t="shared" si="199"/>
        <v>41949.802719907406</v>
      </c>
      <c r="U3149" s="23">
        <v>1411859755</v>
      </c>
      <c r="V3149" s="18">
        <f t="shared" si="200"/>
        <v>41909.761053240734</v>
      </c>
      <c r="W3149" s="18"/>
    </row>
    <row r="3150" spans="1:2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197"/>
        <v>1.3116666666666668</v>
      </c>
      <c r="P3150" s="6">
        <f t="shared" si="198"/>
        <v>41.421052631578945</v>
      </c>
      <c r="Q3150" s="6" t="s">
        <v>8316</v>
      </c>
      <c r="R3150" s="6" t="s">
        <v>8317</v>
      </c>
      <c r="S3150" s="23">
        <v>1412136000</v>
      </c>
      <c r="T3150" s="18">
        <f t="shared" si="199"/>
        <v>41912.958333333328</v>
      </c>
      <c r="U3150" s="23">
        <v>1410278284</v>
      </c>
      <c r="V3150" s="18">
        <f t="shared" si="200"/>
        <v>41891.456990740735</v>
      </c>
      <c r="W3150" s="18"/>
    </row>
    <row r="3151" spans="1:2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0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197"/>
        <v>1.04</v>
      </c>
      <c r="P3151" s="6">
        <f t="shared" si="198"/>
        <v>52</v>
      </c>
      <c r="Q3151" s="6" t="s">
        <v>8316</v>
      </c>
      <c r="R3151" s="6" t="s">
        <v>8317</v>
      </c>
      <c r="S3151" s="23">
        <v>1354845600</v>
      </c>
      <c r="T3151" s="18">
        <f t="shared" si="199"/>
        <v>41249.875</v>
      </c>
      <c r="U3151" s="23">
        <v>1352766300</v>
      </c>
      <c r="V3151" s="18">
        <f t="shared" si="200"/>
        <v>41225.809027777774</v>
      </c>
      <c r="W3151" s="18"/>
    </row>
    <row r="3152" spans="1:2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0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197"/>
        <v>1.01</v>
      </c>
      <c r="P3152" s="6">
        <f t="shared" si="198"/>
        <v>33.990384615384613</v>
      </c>
      <c r="Q3152" s="6" t="s">
        <v>8316</v>
      </c>
      <c r="R3152" s="6" t="s">
        <v>8317</v>
      </c>
      <c r="S3152" s="23">
        <v>1295928000</v>
      </c>
      <c r="T3152" s="18">
        <f t="shared" si="199"/>
        <v>40567.958333333328</v>
      </c>
      <c r="U3152" s="23">
        <v>1288160403</v>
      </c>
      <c r="V3152" s="18">
        <f t="shared" si="200"/>
        <v>40478.055590277778</v>
      </c>
      <c r="W3152" s="18"/>
    </row>
    <row r="3153" spans="1:2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0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197"/>
        <v>1.004</v>
      </c>
      <c r="P3153" s="6">
        <f t="shared" si="198"/>
        <v>103.35294117647059</v>
      </c>
      <c r="Q3153" s="6" t="s">
        <v>8316</v>
      </c>
      <c r="R3153" s="6" t="s">
        <v>8317</v>
      </c>
      <c r="S3153" s="23">
        <v>1410379774</v>
      </c>
      <c r="T3153" s="18">
        <f t="shared" si="199"/>
        <v>41892.631643518514</v>
      </c>
      <c r="U3153" s="23">
        <v>1407787774</v>
      </c>
      <c r="V3153" s="18">
        <f t="shared" si="200"/>
        <v>41862.631643518514</v>
      </c>
      <c r="W3153" s="18"/>
    </row>
    <row r="3154" spans="1:2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0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197"/>
        <v>1.0595454545454546</v>
      </c>
      <c r="P3154" s="6">
        <f t="shared" si="198"/>
        <v>34.791044776119406</v>
      </c>
      <c r="Q3154" s="6" t="s">
        <v>8316</v>
      </c>
      <c r="R3154" s="6" t="s">
        <v>8317</v>
      </c>
      <c r="S3154" s="23">
        <v>1383425367</v>
      </c>
      <c r="T3154" s="18">
        <f t="shared" si="199"/>
        <v>41580.659340277773</v>
      </c>
      <c r="U3154" s="23">
        <v>1380833367</v>
      </c>
      <c r="V3154" s="18">
        <f t="shared" si="200"/>
        <v>41550.659340277773</v>
      </c>
      <c r="W3154" s="18"/>
    </row>
    <row r="3155" spans="1:2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0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197"/>
        <v>3.3558333333333334</v>
      </c>
      <c r="P3155" s="6">
        <f t="shared" si="198"/>
        <v>41.773858921161825</v>
      </c>
      <c r="Q3155" s="6" t="s">
        <v>8316</v>
      </c>
      <c r="R3155" s="6" t="s">
        <v>8317</v>
      </c>
      <c r="S3155" s="23">
        <v>1304225940</v>
      </c>
      <c r="T3155" s="18">
        <f t="shared" si="199"/>
        <v>40663.999305555553</v>
      </c>
      <c r="U3155" s="23">
        <v>1301542937</v>
      </c>
      <c r="V3155" s="18">
        <f t="shared" si="200"/>
        <v>40632.946030092593</v>
      </c>
      <c r="W3155" s="18"/>
    </row>
    <row r="3156" spans="1:2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0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197"/>
        <v>1.1292857142857142</v>
      </c>
      <c r="P3156" s="6">
        <f t="shared" si="198"/>
        <v>64.268292682926827</v>
      </c>
      <c r="Q3156" s="6" t="s">
        <v>8316</v>
      </c>
      <c r="R3156" s="6" t="s">
        <v>8317</v>
      </c>
      <c r="S3156" s="23">
        <v>1333310458</v>
      </c>
      <c r="T3156" s="18">
        <f t="shared" si="199"/>
        <v>41000.625671296293</v>
      </c>
      <c r="U3156" s="23">
        <v>1330722058</v>
      </c>
      <c r="V3156" s="18">
        <f t="shared" si="200"/>
        <v>40970.667337962957</v>
      </c>
      <c r="W3156" s="18"/>
    </row>
    <row r="3157" spans="1:2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0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197"/>
        <v>1.885046</v>
      </c>
      <c r="P3157" s="6">
        <f t="shared" si="198"/>
        <v>31.209370860927152</v>
      </c>
      <c r="Q3157" s="6" t="s">
        <v>8316</v>
      </c>
      <c r="R3157" s="6" t="s">
        <v>8317</v>
      </c>
      <c r="S3157" s="23">
        <v>1356004725</v>
      </c>
      <c r="T3157" s="18">
        <f t="shared" si="199"/>
        <v>41263.290798611109</v>
      </c>
      <c r="U3157" s="23">
        <v>1353412725</v>
      </c>
      <c r="V3157" s="18">
        <f t="shared" si="200"/>
        <v>41233.290798611109</v>
      </c>
      <c r="W3157" s="18"/>
    </row>
    <row r="3158" spans="1:2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0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197"/>
        <v>1.0181818181818181</v>
      </c>
      <c r="P3158" s="6">
        <f t="shared" si="198"/>
        <v>62.921348314606739</v>
      </c>
      <c r="Q3158" s="6" t="s">
        <v>8316</v>
      </c>
      <c r="R3158" s="6" t="s">
        <v>8317</v>
      </c>
      <c r="S3158" s="23">
        <v>1338591144</v>
      </c>
      <c r="T3158" s="18">
        <f t="shared" si="199"/>
        <v>41061.744722222218</v>
      </c>
      <c r="U3158" s="23">
        <v>1335567144</v>
      </c>
      <c r="V3158" s="18">
        <f t="shared" si="200"/>
        <v>41026.744722222218</v>
      </c>
      <c r="W3158" s="18"/>
    </row>
    <row r="3159" spans="1:2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0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197"/>
        <v>1.01</v>
      </c>
      <c r="P3159" s="6">
        <f t="shared" si="198"/>
        <v>98.536585365853654</v>
      </c>
      <c r="Q3159" s="6" t="s">
        <v>8316</v>
      </c>
      <c r="R3159" s="6" t="s">
        <v>8317</v>
      </c>
      <c r="S3159" s="23">
        <v>1405746000</v>
      </c>
      <c r="T3159" s="18">
        <f t="shared" si="199"/>
        <v>41839</v>
      </c>
      <c r="U3159" s="23">
        <v>1404932105</v>
      </c>
      <c r="V3159" s="18">
        <f t="shared" si="200"/>
        <v>41829.579918981479</v>
      </c>
      <c r="W3159" s="18"/>
    </row>
    <row r="3160" spans="1:2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197"/>
        <v>1.1399999999999999</v>
      </c>
      <c r="P3160" s="6">
        <f t="shared" si="198"/>
        <v>82.608695652173907</v>
      </c>
      <c r="Q3160" s="6" t="s">
        <v>8316</v>
      </c>
      <c r="R3160" s="6" t="s">
        <v>8317</v>
      </c>
      <c r="S3160" s="23">
        <v>1374523752</v>
      </c>
      <c r="T3160" s="18">
        <f t="shared" si="199"/>
        <v>41477.631388888891</v>
      </c>
      <c r="U3160" s="23">
        <v>1371931752</v>
      </c>
      <c r="V3160" s="18">
        <f t="shared" si="200"/>
        <v>41447.631388888891</v>
      </c>
      <c r="W3160" s="18"/>
    </row>
    <row r="3161" spans="1:2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0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197"/>
        <v>1.3348133333333334</v>
      </c>
      <c r="P3161" s="6">
        <f t="shared" si="198"/>
        <v>38.504230769230773</v>
      </c>
      <c r="Q3161" s="6" t="s">
        <v>8316</v>
      </c>
      <c r="R3161" s="6" t="s">
        <v>8317</v>
      </c>
      <c r="S3161" s="23">
        <v>1326927600</v>
      </c>
      <c r="T3161" s="18">
        <f t="shared" si="199"/>
        <v>40926.75</v>
      </c>
      <c r="U3161" s="23">
        <v>1323221761</v>
      </c>
      <c r="V3161" s="18">
        <f t="shared" si="200"/>
        <v>40883.858344907407</v>
      </c>
      <c r="W3161" s="18"/>
    </row>
    <row r="3162" spans="1:2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0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197"/>
        <v>1.0153333333333334</v>
      </c>
      <c r="P3162" s="6">
        <f t="shared" si="198"/>
        <v>80.15789473684211</v>
      </c>
      <c r="Q3162" s="6" t="s">
        <v>8316</v>
      </c>
      <c r="R3162" s="6" t="s">
        <v>8317</v>
      </c>
      <c r="S3162" s="23">
        <v>1407905940</v>
      </c>
      <c r="T3162" s="18">
        <f t="shared" si="199"/>
        <v>41863.999305555553</v>
      </c>
      <c r="U3162" s="23">
        <v>1405923687</v>
      </c>
      <c r="V3162" s="18">
        <f t="shared" si="200"/>
        <v>41841.056562499994</v>
      </c>
      <c r="W3162" s="18"/>
    </row>
    <row r="3163" spans="1:2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0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197"/>
        <v>1.0509999999999999</v>
      </c>
      <c r="P3163" s="6">
        <f t="shared" si="198"/>
        <v>28.405405405405407</v>
      </c>
      <c r="Q3163" s="6" t="s">
        <v>8316</v>
      </c>
      <c r="R3163" s="6" t="s">
        <v>8317</v>
      </c>
      <c r="S3163" s="23">
        <v>1413377522</v>
      </c>
      <c r="T3163" s="18">
        <f t="shared" si="199"/>
        <v>41927.327800925923</v>
      </c>
      <c r="U3163" s="23">
        <v>1410785522</v>
      </c>
      <c r="V3163" s="18">
        <f t="shared" si="200"/>
        <v>41897.327800925923</v>
      </c>
      <c r="W3163" s="18"/>
    </row>
    <row r="3164" spans="1:2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0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197"/>
        <v>1.2715000000000001</v>
      </c>
      <c r="P3164" s="6">
        <f t="shared" si="198"/>
        <v>80.730158730158735</v>
      </c>
      <c r="Q3164" s="6" t="s">
        <v>8316</v>
      </c>
      <c r="R3164" s="6" t="s">
        <v>8317</v>
      </c>
      <c r="S3164" s="23">
        <v>1404698400</v>
      </c>
      <c r="T3164" s="18">
        <f t="shared" si="199"/>
        <v>41826.875</v>
      </c>
      <c r="U3164" s="23">
        <v>1402331262</v>
      </c>
      <c r="V3164" s="18">
        <f t="shared" si="200"/>
        <v>41799.47756944444</v>
      </c>
      <c r="W3164" s="18"/>
    </row>
    <row r="3165" spans="1:2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0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197"/>
        <v>1.1115384615384616</v>
      </c>
      <c r="P3165" s="6">
        <f t="shared" si="198"/>
        <v>200.69444444444446</v>
      </c>
      <c r="Q3165" s="6" t="s">
        <v>8316</v>
      </c>
      <c r="R3165" s="6" t="s">
        <v>8317</v>
      </c>
      <c r="S3165" s="23">
        <v>1402855525</v>
      </c>
      <c r="T3165" s="18">
        <f t="shared" si="199"/>
        <v>41805.545428240737</v>
      </c>
      <c r="U3165" s="23">
        <v>1400263525</v>
      </c>
      <c r="V3165" s="18">
        <f t="shared" si="200"/>
        <v>41775.545428240737</v>
      </c>
      <c r="W3165" s="18"/>
    </row>
    <row r="3166" spans="1:2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0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197"/>
        <v>1.0676000000000001</v>
      </c>
      <c r="P3166" s="6">
        <f t="shared" si="198"/>
        <v>37.591549295774648</v>
      </c>
      <c r="Q3166" s="6" t="s">
        <v>8316</v>
      </c>
      <c r="R3166" s="6" t="s">
        <v>8317</v>
      </c>
      <c r="S3166" s="23">
        <v>1402341615</v>
      </c>
      <c r="T3166" s="18">
        <f t="shared" si="199"/>
        <v>41799.597395833327</v>
      </c>
      <c r="U3166" s="23">
        <v>1399490415</v>
      </c>
      <c r="V3166" s="18">
        <f t="shared" si="200"/>
        <v>41766.597395833327</v>
      </c>
      <c r="W3166" s="18"/>
    </row>
    <row r="3167" spans="1:2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0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197"/>
        <v>1.6266666666666667</v>
      </c>
      <c r="P3167" s="6">
        <f t="shared" si="198"/>
        <v>58.095238095238095</v>
      </c>
      <c r="Q3167" s="6" t="s">
        <v>8316</v>
      </c>
      <c r="R3167" s="6" t="s">
        <v>8317</v>
      </c>
      <c r="S3167" s="23">
        <v>1304395140</v>
      </c>
      <c r="T3167" s="18">
        <f t="shared" si="199"/>
        <v>40665.957638888889</v>
      </c>
      <c r="U3167" s="23">
        <v>1302493760</v>
      </c>
      <c r="V3167" s="18">
        <f t="shared" si="200"/>
        <v>40643.950925925921</v>
      </c>
      <c r="W3167" s="18"/>
    </row>
    <row r="3168" spans="1:2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0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197"/>
        <v>1.6022808571428573</v>
      </c>
      <c r="P3168" s="6">
        <f t="shared" si="198"/>
        <v>60.300892473118282</v>
      </c>
      <c r="Q3168" s="6" t="s">
        <v>8316</v>
      </c>
      <c r="R3168" s="6" t="s">
        <v>8317</v>
      </c>
      <c r="S3168" s="23">
        <v>1416988740</v>
      </c>
      <c r="T3168" s="18">
        <f t="shared" si="199"/>
        <v>41969.124305555553</v>
      </c>
      <c r="U3168" s="23">
        <v>1414514153</v>
      </c>
      <c r="V3168" s="18">
        <f t="shared" si="200"/>
        <v>41940.483252314814</v>
      </c>
      <c r="W3168" s="18"/>
    </row>
    <row r="3169" spans="1:2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0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197"/>
        <v>1.1616666666666666</v>
      </c>
      <c r="P3169" s="6">
        <f t="shared" si="198"/>
        <v>63.363636363636367</v>
      </c>
      <c r="Q3169" s="6" t="s">
        <v>8316</v>
      </c>
      <c r="R3169" s="6" t="s">
        <v>8317</v>
      </c>
      <c r="S3169" s="23">
        <v>1406952781</v>
      </c>
      <c r="T3169" s="18">
        <f t="shared" si="199"/>
        <v>41852.967372685183</v>
      </c>
      <c r="U3169" s="23">
        <v>1405743181</v>
      </c>
      <c r="V3169" s="18">
        <f t="shared" si="200"/>
        <v>41838.967372685183</v>
      </c>
      <c r="W3169" s="18"/>
    </row>
    <row r="3170" spans="1:2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197"/>
        <v>1.242</v>
      </c>
      <c r="P3170" s="6">
        <f t="shared" si="198"/>
        <v>50.901639344262293</v>
      </c>
      <c r="Q3170" s="6" t="s">
        <v>8316</v>
      </c>
      <c r="R3170" s="6" t="s">
        <v>8317</v>
      </c>
      <c r="S3170" s="23">
        <v>1402696800</v>
      </c>
      <c r="T3170" s="18">
        <f t="shared" si="199"/>
        <v>41803.708333333328</v>
      </c>
      <c r="U3170" s="23">
        <v>1399948353</v>
      </c>
      <c r="V3170" s="18">
        <f t="shared" si="200"/>
        <v>41771.897604166668</v>
      </c>
      <c r="W3170" s="18"/>
    </row>
    <row r="3171" spans="1:2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0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197"/>
        <v>1.030125</v>
      </c>
      <c r="P3171" s="6">
        <f t="shared" si="198"/>
        <v>100.5</v>
      </c>
      <c r="Q3171" s="6" t="s">
        <v>8316</v>
      </c>
      <c r="R3171" s="6" t="s">
        <v>8317</v>
      </c>
      <c r="S3171" s="23">
        <v>1386910740</v>
      </c>
      <c r="T3171" s="18">
        <f t="shared" si="199"/>
        <v>41620.999305555553</v>
      </c>
      <c r="U3171" s="23">
        <v>1384364561</v>
      </c>
      <c r="V3171" s="18">
        <f t="shared" si="200"/>
        <v>41591.529641203699</v>
      </c>
      <c r="W3171" s="18"/>
    </row>
    <row r="3172" spans="1:2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0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197"/>
        <v>1.1225000000000001</v>
      </c>
      <c r="P3172" s="6">
        <f t="shared" si="198"/>
        <v>31.619718309859156</v>
      </c>
      <c r="Q3172" s="6" t="s">
        <v>8316</v>
      </c>
      <c r="R3172" s="6" t="s">
        <v>8317</v>
      </c>
      <c r="S3172" s="23">
        <v>1404273600</v>
      </c>
      <c r="T3172" s="18">
        <f t="shared" si="199"/>
        <v>41821.958333333328</v>
      </c>
      <c r="U3172" s="23">
        <v>1401414944</v>
      </c>
      <c r="V3172" s="18">
        <f t="shared" si="200"/>
        <v>41788.872037037036</v>
      </c>
      <c r="W3172" s="18"/>
    </row>
    <row r="3173" spans="1:2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0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197"/>
        <v>1.0881428571428571</v>
      </c>
      <c r="P3173" s="6">
        <f t="shared" si="198"/>
        <v>65.102564102564102</v>
      </c>
      <c r="Q3173" s="6" t="s">
        <v>8316</v>
      </c>
      <c r="R3173" s="6" t="s">
        <v>8317</v>
      </c>
      <c r="S3173" s="23">
        <v>1462545358</v>
      </c>
      <c r="T3173" s="18">
        <f t="shared" si="199"/>
        <v>42496.399976851848</v>
      </c>
      <c r="U3173" s="23">
        <v>1459953358</v>
      </c>
      <c r="V3173" s="18">
        <f t="shared" si="200"/>
        <v>42466.399976851848</v>
      </c>
      <c r="W3173" s="18"/>
    </row>
    <row r="3174" spans="1:2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0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197"/>
        <v>1.1499999999999999</v>
      </c>
      <c r="P3174" s="6">
        <f t="shared" si="198"/>
        <v>79.310344827586206</v>
      </c>
      <c r="Q3174" s="6" t="s">
        <v>8316</v>
      </c>
      <c r="R3174" s="6" t="s">
        <v>8317</v>
      </c>
      <c r="S3174" s="23">
        <v>1329240668</v>
      </c>
      <c r="T3174" s="18">
        <f t="shared" si="199"/>
        <v>40953.521620370368</v>
      </c>
      <c r="U3174" s="23">
        <v>1326648668</v>
      </c>
      <c r="V3174" s="18">
        <f t="shared" si="200"/>
        <v>40923.521620370368</v>
      </c>
      <c r="W3174" s="18"/>
    </row>
    <row r="3175" spans="1:2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0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197"/>
        <v>1.03</v>
      </c>
      <c r="P3175" s="6">
        <f t="shared" si="198"/>
        <v>139.18918918918919</v>
      </c>
      <c r="Q3175" s="6" t="s">
        <v>8316</v>
      </c>
      <c r="R3175" s="6" t="s">
        <v>8317</v>
      </c>
      <c r="S3175" s="23">
        <v>1411765492</v>
      </c>
      <c r="T3175" s="18">
        <f t="shared" si="199"/>
        <v>41908.670046296298</v>
      </c>
      <c r="U3175" s="23">
        <v>1409173492</v>
      </c>
      <c r="V3175" s="18">
        <f t="shared" si="200"/>
        <v>41878.670046296298</v>
      </c>
      <c r="W3175" s="18"/>
    </row>
    <row r="3176" spans="1:2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0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197"/>
        <v>1.0113333333333334</v>
      </c>
      <c r="P3176" s="6">
        <f t="shared" si="198"/>
        <v>131.91304347826087</v>
      </c>
      <c r="Q3176" s="6" t="s">
        <v>8316</v>
      </c>
      <c r="R3176" s="6" t="s">
        <v>8317</v>
      </c>
      <c r="S3176" s="23">
        <v>1408999508</v>
      </c>
      <c r="T3176" s="18">
        <f t="shared" si="199"/>
        <v>41876.656342592592</v>
      </c>
      <c r="U3176" s="23">
        <v>1407789908</v>
      </c>
      <c r="V3176" s="18">
        <f t="shared" si="200"/>
        <v>41862.656342592592</v>
      </c>
      <c r="W3176" s="18"/>
    </row>
    <row r="3177" spans="1:2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0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197"/>
        <v>1.0955999999999999</v>
      </c>
      <c r="P3177" s="6">
        <f t="shared" si="198"/>
        <v>91.3</v>
      </c>
      <c r="Q3177" s="6" t="s">
        <v>8316</v>
      </c>
      <c r="R3177" s="6" t="s">
        <v>8317</v>
      </c>
      <c r="S3177" s="23">
        <v>1297977427</v>
      </c>
      <c r="T3177" s="18">
        <f t="shared" si="199"/>
        <v>40591.678553240738</v>
      </c>
      <c r="U3177" s="23">
        <v>1292793427</v>
      </c>
      <c r="V3177" s="18">
        <f t="shared" si="200"/>
        <v>40531.678553240738</v>
      </c>
      <c r="W3177" s="18"/>
    </row>
    <row r="3178" spans="1:2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0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197"/>
        <v>1.148421052631579</v>
      </c>
      <c r="P3178" s="6">
        <f t="shared" si="198"/>
        <v>39.672727272727272</v>
      </c>
      <c r="Q3178" s="6" t="s">
        <v>8316</v>
      </c>
      <c r="R3178" s="6" t="s">
        <v>8317</v>
      </c>
      <c r="S3178" s="23">
        <v>1376838000</v>
      </c>
      <c r="T3178" s="18">
        <f t="shared" si="199"/>
        <v>41504.416666666664</v>
      </c>
      <c r="U3178" s="23">
        <v>1374531631</v>
      </c>
      <c r="V3178" s="18">
        <f t="shared" si="200"/>
        <v>41477.722581018512</v>
      </c>
      <c r="W3178" s="18"/>
    </row>
    <row r="3179" spans="1:2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0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197"/>
        <v>1.1739999999999999</v>
      </c>
      <c r="P3179" s="6">
        <f t="shared" si="198"/>
        <v>57.549019607843135</v>
      </c>
      <c r="Q3179" s="6" t="s">
        <v>8316</v>
      </c>
      <c r="R3179" s="6" t="s">
        <v>8317</v>
      </c>
      <c r="S3179" s="23">
        <v>1403366409</v>
      </c>
      <c r="T3179" s="18">
        <f t="shared" si="199"/>
        <v>41811.458437499998</v>
      </c>
      <c r="U3179" s="23">
        <v>1400774409</v>
      </c>
      <c r="V3179" s="18">
        <f t="shared" si="200"/>
        <v>41781.458437499998</v>
      </c>
      <c r="W3179" s="18"/>
    </row>
    <row r="3180" spans="1:2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197"/>
        <v>1.7173333333333334</v>
      </c>
      <c r="P3180" s="6">
        <f t="shared" si="198"/>
        <v>33.025641025641029</v>
      </c>
      <c r="Q3180" s="6" t="s">
        <v>8316</v>
      </c>
      <c r="R3180" s="6" t="s">
        <v>8317</v>
      </c>
      <c r="S3180" s="23">
        <v>1405521075</v>
      </c>
      <c r="T3180" s="18">
        <f t="shared" si="199"/>
        <v>41836.396701388883</v>
      </c>
      <c r="U3180" s="23">
        <v>1402929075</v>
      </c>
      <c r="V3180" s="18">
        <f t="shared" si="200"/>
        <v>41806.396701388883</v>
      </c>
      <c r="W3180" s="18"/>
    </row>
    <row r="3181" spans="1:2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0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197"/>
        <v>1.1416238095238094</v>
      </c>
      <c r="P3181" s="6">
        <f t="shared" si="198"/>
        <v>77.335806451612896</v>
      </c>
      <c r="Q3181" s="6" t="s">
        <v>8316</v>
      </c>
      <c r="R3181" s="6" t="s">
        <v>8317</v>
      </c>
      <c r="S3181" s="23">
        <v>1367859071</v>
      </c>
      <c r="T3181" s="18">
        <f t="shared" si="199"/>
        <v>41400.49387731481</v>
      </c>
      <c r="U3181" s="23">
        <v>1365699071</v>
      </c>
      <c r="V3181" s="18">
        <f t="shared" si="200"/>
        <v>41375.49387731481</v>
      </c>
      <c r="W3181" s="18"/>
    </row>
    <row r="3182" spans="1:2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0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197"/>
        <v>1.1975</v>
      </c>
      <c r="P3182" s="6">
        <f t="shared" si="198"/>
        <v>31.933333333333334</v>
      </c>
      <c r="Q3182" s="6" t="s">
        <v>8316</v>
      </c>
      <c r="R3182" s="6" t="s">
        <v>8317</v>
      </c>
      <c r="S3182" s="23">
        <v>1403258049</v>
      </c>
      <c r="T3182" s="18">
        <f t="shared" si="199"/>
        <v>41810.204270833332</v>
      </c>
      <c r="U3182" s="23">
        <v>1400666049</v>
      </c>
      <c r="V3182" s="18">
        <f t="shared" si="200"/>
        <v>41780.204270833332</v>
      </c>
      <c r="W3182" s="18"/>
    </row>
    <row r="3183" spans="1:2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0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197"/>
        <v>1.0900000000000001</v>
      </c>
      <c r="P3183" s="6">
        <f t="shared" si="198"/>
        <v>36.333333333333336</v>
      </c>
      <c r="Q3183" s="6" t="s">
        <v>8316</v>
      </c>
      <c r="R3183" s="6" t="s">
        <v>8317</v>
      </c>
      <c r="S3183" s="23">
        <v>1402848000</v>
      </c>
      <c r="T3183" s="18">
        <f t="shared" si="199"/>
        <v>41805.458333333328</v>
      </c>
      <c r="U3183" s="23">
        <v>1400570787</v>
      </c>
      <c r="V3183" s="18">
        <f t="shared" si="200"/>
        <v>41779.101701388885</v>
      </c>
      <c r="W3183" s="18"/>
    </row>
    <row r="3184" spans="1:2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0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197"/>
        <v>1.0088571428571429</v>
      </c>
      <c r="P3184" s="6">
        <f t="shared" si="198"/>
        <v>46.768211920529801</v>
      </c>
      <c r="Q3184" s="6" t="s">
        <v>8316</v>
      </c>
      <c r="R3184" s="6" t="s">
        <v>8317</v>
      </c>
      <c r="S3184" s="23">
        <v>1328029200</v>
      </c>
      <c r="T3184" s="18">
        <f t="shared" si="199"/>
        <v>40939.5</v>
      </c>
      <c r="U3184" s="23">
        <v>1323211621</v>
      </c>
      <c r="V3184" s="18">
        <f t="shared" si="200"/>
        <v>40883.740983796291</v>
      </c>
      <c r="W3184" s="18"/>
    </row>
    <row r="3185" spans="1:2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0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197"/>
        <v>1.0900000000000001</v>
      </c>
      <c r="P3185" s="6">
        <f t="shared" si="198"/>
        <v>40.073529411764703</v>
      </c>
      <c r="Q3185" s="6" t="s">
        <v>8316</v>
      </c>
      <c r="R3185" s="6" t="s">
        <v>8317</v>
      </c>
      <c r="S3185" s="23">
        <v>1377284669</v>
      </c>
      <c r="T3185" s="18">
        <f t="shared" si="199"/>
        <v>41509.586446759255</v>
      </c>
      <c r="U3185" s="23">
        <v>1375729469</v>
      </c>
      <c r="V3185" s="18">
        <f t="shared" si="200"/>
        <v>41491.586446759255</v>
      </c>
      <c r="W3185" s="18"/>
    </row>
    <row r="3186" spans="1:2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0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197"/>
        <v>1.0720930232558139</v>
      </c>
      <c r="P3186" s="6">
        <f t="shared" si="198"/>
        <v>100.21739130434783</v>
      </c>
      <c r="Q3186" s="6" t="s">
        <v>8316</v>
      </c>
      <c r="R3186" s="6" t="s">
        <v>8317</v>
      </c>
      <c r="S3186" s="23">
        <v>1404258631</v>
      </c>
      <c r="T3186" s="18">
        <f t="shared" si="199"/>
        <v>41821.785081018512</v>
      </c>
      <c r="U3186" s="23">
        <v>1401666631</v>
      </c>
      <c r="V3186" s="18">
        <f t="shared" si="200"/>
        <v>41791.785081018512</v>
      </c>
      <c r="W3186" s="18"/>
    </row>
    <row r="3187" spans="1:2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0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197"/>
        <v>1</v>
      </c>
      <c r="P3187" s="6">
        <f t="shared" si="198"/>
        <v>41.666666666666664</v>
      </c>
      <c r="Q3187" s="6" t="s">
        <v>8316</v>
      </c>
      <c r="R3187" s="6" t="s">
        <v>8317</v>
      </c>
      <c r="S3187" s="23">
        <v>1405553241</v>
      </c>
      <c r="T3187" s="18">
        <f t="shared" si="199"/>
        <v>41836.768993055557</v>
      </c>
      <c r="U3187" s="23">
        <v>1404948441</v>
      </c>
      <c r="V3187" s="18">
        <f t="shared" si="200"/>
        <v>41829.768993055557</v>
      </c>
      <c r="W3187" s="18"/>
    </row>
    <row r="3188" spans="1:2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0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197"/>
        <v>1.0218750000000001</v>
      </c>
      <c r="P3188" s="6">
        <f t="shared" si="198"/>
        <v>46.714285714285715</v>
      </c>
      <c r="Q3188" s="6" t="s">
        <v>8316</v>
      </c>
      <c r="R3188" s="6" t="s">
        <v>8317</v>
      </c>
      <c r="S3188" s="23">
        <v>1410901200</v>
      </c>
      <c r="T3188" s="18">
        <f t="shared" si="199"/>
        <v>41898.666666666664</v>
      </c>
      <c r="U3188" s="23">
        <v>1408313438</v>
      </c>
      <c r="V3188" s="18">
        <f t="shared" si="200"/>
        <v>41868.715717592589</v>
      </c>
      <c r="W3188" s="18"/>
    </row>
    <row r="3189" spans="1:2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0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197"/>
        <v>1.1629333333333334</v>
      </c>
      <c r="P3189" s="6">
        <f t="shared" si="198"/>
        <v>71.491803278688522</v>
      </c>
      <c r="Q3189" s="6" t="s">
        <v>8316</v>
      </c>
      <c r="R3189" s="6" t="s">
        <v>8317</v>
      </c>
      <c r="S3189" s="23">
        <v>1407167973</v>
      </c>
      <c r="T3189" s="18">
        <f t="shared" si="199"/>
        <v>41855.458020833328</v>
      </c>
      <c r="U3189" s="23">
        <v>1405439973</v>
      </c>
      <c r="V3189" s="18">
        <f t="shared" si="200"/>
        <v>41835.458020833328</v>
      </c>
      <c r="W3189" s="18"/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197"/>
        <v>0.65</v>
      </c>
      <c r="P3190" s="6">
        <f t="shared" si="198"/>
        <v>14.444444444444445</v>
      </c>
      <c r="Q3190" s="6" t="s">
        <v>8316</v>
      </c>
      <c r="R3190" s="6" t="s">
        <v>8358</v>
      </c>
      <c r="S3190" s="23">
        <v>1433930302</v>
      </c>
      <c r="T3190" s="18">
        <f t="shared" si="199"/>
        <v>42165.207199074073</v>
      </c>
      <c r="U3190" s="23">
        <v>1432115902</v>
      </c>
      <c r="V3190" s="18">
        <f t="shared" si="200"/>
        <v>42144.207199074073</v>
      </c>
      <c r="W3190" s="18"/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197"/>
        <v>0.12327272727272727</v>
      </c>
      <c r="P3191" s="6">
        <f t="shared" si="198"/>
        <v>356.84210526315792</v>
      </c>
      <c r="Q3191" s="6" t="s">
        <v>8316</v>
      </c>
      <c r="R3191" s="6" t="s">
        <v>8358</v>
      </c>
      <c r="S3191" s="23">
        <v>1432455532</v>
      </c>
      <c r="T3191" s="18">
        <f t="shared" si="199"/>
        <v>42148.138101851851</v>
      </c>
      <c r="U3191" s="23">
        <v>1429863532</v>
      </c>
      <c r="V3191" s="18">
        <f t="shared" si="200"/>
        <v>42118.138101851851</v>
      </c>
      <c r="W3191" s="18"/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197"/>
        <v>0</v>
      </c>
      <c r="P3192" s="6">
        <f t="shared" si="198"/>
        <v>0</v>
      </c>
      <c r="Q3192" s="6" t="s">
        <v>8316</v>
      </c>
      <c r="R3192" s="6" t="s">
        <v>8358</v>
      </c>
      <c r="S3192" s="23">
        <v>1481258275</v>
      </c>
      <c r="T3192" s="18">
        <f t="shared" si="199"/>
        <v>42712.984664351847</v>
      </c>
      <c r="U3192" s="23">
        <v>1478662675</v>
      </c>
      <c r="V3192" s="18">
        <f t="shared" si="200"/>
        <v>42682.942997685182</v>
      </c>
      <c r="W3192" s="18"/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197"/>
        <v>4.0266666666666666E-2</v>
      </c>
      <c r="P3193" s="6">
        <f t="shared" si="198"/>
        <v>37.75</v>
      </c>
      <c r="Q3193" s="6" t="s">
        <v>8316</v>
      </c>
      <c r="R3193" s="6" t="s">
        <v>8358</v>
      </c>
      <c r="S3193" s="23">
        <v>1471370869</v>
      </c>
      <c r="T3193" s="18">
        <f t="shared" si="199"/>
        <v>42598.547094907401</v>
      </c>
      <c r="U3193" s="23">
        <v>1466186869</v>
      </c>
      <c r="V3193" s="18">
        <f t="shared" si="200"/>
        <v>42538.547094907401</v>
      </c>
      <c r="W3193" s="18"/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197"/>
        <v>1.0200000000000001E-2</v>
      </c>
      <c r="P3194" s="6">
        <f t="shared" si="198"/>
        <v>12.75</v>
      </c>
      <c r="Q3194" s="6" t="s">
        <v>8316</v>
      </c>
      <c r="R3194" s="6" t="s">
        <v>8358</v>
      </c>
      <c r="S3194" s="23">
        <v>1425160800</v>
      </c>
      <c r="T3194" s="18">
        <f t="shared" si="199"/>
        <v>42063.708333333336</v>
      </c>
      <c r="U3194" s="23">
        <v>1421274859</v>
      </c>
      <c r="V3194" s="18">
        <f t="shared" si="200"/>
        <v>42018.732164351844</v>
      </c>
      <c r="W3194" s="18"/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197"/>
        <v>0.1174</v>
      </c>
      <c r="P3195" s="6">
        <f t="shared" si="198"/>
        <v>24.458333333333332</v>
      </c>
      <c r="Q3195" s="6" t="s">
        <v>8316</v>
      </c>
      <c r="R3195" s="6" t="s">
        <v>8358</v>
      </c>
      <c r="S3195" s="23">
        <v>1424474056</v>
      </c>
      <c r="T3195" s="18">
        <f t="shared" si="199"/>
        <v>42055.759907407402</v>
      </c>
      <c r="U3195" s="23">
        <v>1420586056</v>
      </c>
      <c r="V3195" s="18">
        <f t="shared" si="200"/>
        <v>42010.759907407402</v>
      </c>
      <c r="W3195" s="18"/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197"/>
        <v>0</v>
      </c>
      <c r="P3196" s="6">
        <f t="shared" si="198"/>
        <v>0</v>
      </c>
      <c r="Q3196" s="6" t="s">
        <v>8316</v>
      </c>
      <c r="R3196" s="6" t="s">
        <v>8358</v>
      </c>
      <c r="S3196" s="23">
        <v>1437960598</v>
      </c>
      <c r="T3196" s="18">
        <f t="shared" si="199"/>
        <v>42211.854143518511</v>
      </c>
      <c r="U3196" s="23">
        <v>1435368598</v>
      </c>
      <c r="V3196" s="18">
        <f t="shared" si="200"/>
        <v>42181.854143518511</v>
      </c>
      <c r="W3196" s="18"/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197"/>
        <v>0.59142857142857141</v>
      </c>
      <c r="P3197" s="6">
        <f t="shared" si="198"/>
        <v>53.07692307692308</v>
      </c>
      <c r="Q3197" s="6" t="s">
        <v>8316</v>
      </c>
      <c r="R3197" s="6" t="s">
        <v>8358</v>
      </c>
      <c r="S3197" s="23">
        <v>1423750542</v>
      </c>
      <c r="T3197" s="18">
        <f t="shared" si="199"/>
        <v>42047.385902777773</v>
      </c>
      <c r="U3197" s="23">
        <v>1421158542</v>
      </c>
      <c r="V3197" s="18">
        <f t="shared" si="200"/>
        <v>42017.385902777773</v>
      </c>
      <c r="W3197" s="18"/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197"/>
        <v>5.9999999999999995E-4</v>
      </c>
      <c r="P3198" s="6">
        <f t="shared" si="198"/>
        <v>300</v>
      </c>
      <c r="Q3198" s="6" t="s">
        <v>8316</v>
      </c>
      <c r="R3198" s="6" t="s">
        <v>8358</v>
      </c>
      <c r="S3198" s="23">
        <v>1438437600</v>
      </c>
      <c r="T3198" s="18">
        <f t="shared" si="199"/>
        <v>42217.374999999993</v>
      </c>
      <c r="U3198" s="23">
        <v>1433254875</v>
      </c>
      <c r="V3198" s="18">
        <f t="shared" si="200"/>
        <v>42157.389756944445</v>
      </c>
      <c r="W3198" s="18"/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197"/>
        <v>0.1145</v>
      </c>
      <c r="P3199" s="6">
        <f t="shared" si="198"/>
        <v>286.25</v>
      </c>
      <c r="Q3199" s="6" t="s">
        <v>8316</v>
      </c>
      <c r="R3199" s="6" t="s">
        <v>8358</v>
      </c>
      <c r="S3199" s="23">
        <v>1423050618</v>
      </c>
      <c r="T3199" s="18">
        <f t="shared" si="199"/>
        <v>42039.28493055555</v>
      </c>
      <c r="U3199" s="23">
        <v>1420458618</v>
      </c>
      <c r="V3199" s="18">
        <f t="shared" si="200"/>
        <v>42009.28493055555</v>
      </c>
      <c r="W3199" s="18"/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197"/>
        <v>3.6666666666666666E-3</v>
      </c>
      <c r="P3200" s="6">
        <f t="shared" si="198"/>
        <v>36.666666666666664</v>
      </c>
      <c r="Q3200" s="6" t="s">
        <v>8316</v>
      </c>
      <c r="R3200" s="6" t="s">
        <v>8358</v>
      </c>
      <c r="S3200" s="23">
        <v>1424081477</v>
      </c>
      <c r="T3200" s="18">
        <f t="shared" si="199"/>
        <v>42051.216168981475</v>
      </c>
      <c r="U3200" s="23">
        <v>1420798277</v>
      </c>
      <c r="V3200" s="18">
        <f t="shared" si="200"/>
        <v>42013.216168981475</v>
      </c>
      <c r="W3200" s="18"/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197"/>
        <v>0.52159999999999995</v>
      </c>
      <c r="P3201" s="6">
        <f t="shared" si="198"/>
        <v>49.20754716981132</v>
      </c>
      <c r="Q3201" s="6" t="s">
        <v>8316</v>
      </c>
      <c r="R3201" s="6" t="s">
        <v>8358</v>
      </c>
      <c r="S3201" s="23">
        <v>1410037200</v>
      </c>
      <c r="T3201" s="18">
        <f t="shared" si="199"/>
        <v>41888.666666666664</v>
      </c>
      <c r="U3201" s="23">
        <v>1407435418</v>
      </c>
      <c r="V3201" s="18">
        <f t="shared" si="200"/>
        <v>41858.553449074076</v>
      </c>
      <c r="W3201" s="18"/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si="197"/>
        <v>2.0000000000000002E-5</v>
      </c>
      <c r="P3202" s="6">
        <f t="shared" si="198"/>
        <v>1</v>
      </c>
      <c r="Q3202" s="6" t="s">
        <v>8316</v>
      </c>
      <c r="R3202" s="6" t="s">
        <v>8358</v>
      </c>
      <c r="S3202" s="23">
        <v>1461994440</v>
      </c>
      <c r="T3202" s="18">
        <f t="shared" si="199"/>
        <v>42490.023611111108</v>
      </c>
      <c r="U3202" s="23">
        <v>1459410101</v>
      </c>
      <c r="V3202" s="18">
        <f t="shared" si="200"/>
        <v>42460.112280092588</v>
      </c>
      <c r="W3202" s="18"/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ref="O3203:O3266" si="201">E3203/D3203</f>
        <v>1.2500000000000001E-2</v>
      </c>
      <c r="P3203" s="6">
        <f t="shared" ref="P3203:P3266" si="202">IFERROR(E3203/L3203,0)</f>
        <v>12.5</v>
      </c>
      <c r="Q3203" s="6" t="s">
        <v>8316</v>
      </c>
      <c r="R3203" s="6" t="s">
        <v>8358</v>
      </c>
      <c r="S3203" s="23">
        <v>1409509477</v>
      </c>
      <c r="T3203" s="18">
        <f t="shared" ref="T3203:T3266" si="203">(S3203/86400)+25569+(-5/24)</f>
        <v>41882.558761574073</v>
      </c>
      <c r="U3203" s="23">
        <v>1407695077</v>
      </c>
      <c r="V3203" s="18">
        <f t="shared" ref="V3203:V3266" si="204">(U3203/86400)+25569+(-5/24)</f>
        <v>41861.558761574073</v>
      </c>
      <c r="W3203" s="18"/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201"/>
        <v>0.54520000000000002</v>
      </c>
      <c r="P3204" s="6">
        <f t="shared" si="202"/>
        <v>109.04</v>
      </c>
      <c r="Q3204" s="6" t="s">
        <v>8316</v>
      </c>
      <c r="R3204" s="6" t="s">
        <v>8358</v>
      </c>
      <c r="S3204" s="23">
        <v>1450072740</v>
      </c>
      <c r="T3204" s="18">
        <f t="shared" si="203"/>
        <v>42352.040972222218</v>
      </c>
      <c r="U3204" s="23">
        <v>1445027346</v>
      </c>
      <c r="V3204" s="18">
        <f t="shared" si="204"/>
        <v>42293.645208333335</v>
      </c>
      <c r="W3204" s="18"/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201"/>
        <v>0.25</v>
      </c>
      <c r="P3205" s="6">
        <f t="shared" si="202"/>
        <v>41.666666666666664</v>
      </c>
      <c r="Q3205" s="6" t="s">
        <v>8316</v>
      </c>
      <c r="R3205" s="6" t="s">
        <v>8358</v>
      </c>
      <c r="S3205" s="23">
        <v>1443224622</v>
      </c>
      <c r="T3205" s="18">
        <f t="shared" si="203"/>
        <v>42272.780347222222</v>
      </c>
      <c r="U3205" s="23">
        <v>1440632622</v>
      </c>
      <c r="V3205" s="18">
        <f t="shared" si="204"/>
        <v>42242.780347222222</v>
      </c>
      <c r="W3205" s="18"/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201"/>
        <v>0</v>
      </c>
      <c r="P3206" s="6">
        <f t="shared" si="202"/>
        <v>0</v>
      </c>
      <c r="Q3206" s="6" t="s">
        <v>8316</v>
      </c>
      <c r="R3206" s="6" t="s">
        <v>8358</v>
      </c>
      <c r="S3206" s="23">
        <v>1437149640</v>
      </c>
      <c r="T3206" s="18">
        <f t="shared" si="203"/>
        <v>42202.468055555553</v>
      </c>
      <c r="U3206" s="23">
        <v>1434558479</v>
      </c>
      <c r="V3206" s="18">
        <f t="shared" si="204"/>
        <v>42172.477766203701</v>
      </c>
      <c r="W3206" s="18"/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201"/>
        <v>3.4125000000000003E-2</v>
      </c>
      <c r="P3207" s="6">
        <f t="shared" si="202"/>
        <v>22.75</v>
      </c>
      <c r="Q3207" s="6" t="s">
        <v>8316</v>
      </c>
      <c r="R3207" s="6" t="s">
        <v>8358</v>
      </c>
      <c r="S3207" s="23">
        <v>1430470772</v>
      </c>
      <c r="T3207" s="18">
        <f t="shared" si="203"/>
        <v>42125.166342592587</v>
      </c>
      <c r="U3207" s="23">
        <v>1427878772</v>
      </c>
      <c r="V3207" s="18">
        <f t="shared" si="204"/>
        <v>42095.166342592587</v>
      </c>
      <c r="W3207" s="18"/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201"/>
        <v>0</v>
      </c>
      <c r="P3208" s="6">
        <f t="shared" si="202"/>
        <v>0</v>
      </c>
      <c r="Q3208" s="6" t="s">
        <v>8316</v>
      </c>
      <c r="R3208" s="6" t="s">
        <v>8358</v>
      </c>
      <c r="S3208" s="23">
        <v>1442644651</v>
      </c>
      <c r="T3208" s="18">
        <f t="shared" si="203"/>
        <v>42266.067719907405</v>
      </c>
      <c r="U3208" s="23">
        <v>1440052651</v>
      </c>
      <c r="V3208" s="18">
        <f t="shared" si="204"/>
        <v>42236.067719907405</v>
      </c>
      <c r="W3208" s="18"/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201"/>
        <v>0.46363636363636362</v>
      </c>
      <c r="P3209" s="6">
        <f t="shared" si="202"/>
        <v>70.833333333333329</v>
      </c>
      <c r="Q3209" s="6" t="s">
        <v>8316</v>
      </c>
      <c r="R3209" s="6" t="s">
        <v>8358</v>
      </c>
      <c r="S3209" s="23">
        <v>1429767607</v>
      </c>
      <c r="T3209" s="18">
        <f t="shared" si="203"/>
        <v>42117.027858796289</v>
      </c>
      <c r="U3209" s="23">
        <v>1424587207</v>
      </c>
      <c r="V3209" s="18">
        <f t="shared" si="204"/>
        <v>42057.069525462961</v>
      </c>
      <c r="W3209" s="18"/>
    </row>
    <row r="3210" spans="1:2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201"/>
        <v>1.0349999999999999</v>
      </c>
      <c r="P3210" s="6">
        <f t="shared" si="202"/>
        <v>63.109756097560975</v>
      </c>
      <c r="Q3210" s="6" t="s">
        <v>8316</v>
      </c>
      <c r="R3210" s="6" t="s">
        <v>8317</v>
      </c>
      <c r="S3210" s="23">
        <v>1406557877</v>
      </c>
      <c r="T3210" s="18">
        <f t="shared" si="203"/>
        <v>41848.396724537037</v>
      </c>
      <c r="U3210" s="23">
        <v>1404743477</v>
      </c>
      <c r="V3210" s="18">
        <f t="shared" si="204"/>
        <v>41827.396724537037</v>
      </c>
      <c r="W3210" s="18"/>
    </row>
    <row r="3211" spans="1:2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0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201"/>
        <v>1.1932315789473684</v>
      </c>
      <c r="P3211" s="6">
        <f t="shared" si="202"/>
        <v>50.157964601769912</v>
      </c>
      <c r="Q3211" s="6" t="s">
        <v>8316</v>
      </c>
      <c r="R3211" s="6" t="s">
        <v>8317</v>
      </c>
      <c r="S3211" s="23">
        <v>1403305200</v>
      </c>
      <c r="T3211" s="18">
        <f t="shared" si="203"/>
        <v>41810.75</v>
      </c>
      <c r="U3211" s="23">
        <v>1400512658</v>
      </c>
      <c r="V3211" s="18">
        <f t="shared" si="204"/>
        <v>41778.42891203703</v>
      </c>
      <c r="W3211" s="18"/>
    </row>
    <row r="3212" spans="1:2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0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201"/>
        <v>1.2576666666666667</v>
      </c>
      <c r="P3212" s="6">
        <f t="shared" si="202"/>
        <v>62.883333333333333</v>
      </c>
      <c r="Q3212" s="6" t="s">
        <v>8316</v>
      </c>
      <c r="R3212" s="6" t="s">
        <v>8317</v>
      </c>
      <c r="S3212" s="23">
        <v>1338523140</v>
      </c>
      <c r="T3212" s="18">
        <f t="shared" si="203"/>
        <v>41060.957638888889</v>
      </c>
      <c r="U3212" s="23">
        <v>1334442519</v>
      </c>
      <c r="V3212" s="18">
        <f t="shared" si="204"/>
        <v>41013.728229166663</v>
      </c>
      <c r="W3212" s="18"/>
    </row>
    <row r="3213" spans="1:2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0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201"/>
        <v>1.1974347826086957</v>
      </c>
      <c r="P3213" s="6">
        <f t="shared" si="202"/>
        <v>85.531055900621112</v>
      </c>
      <c r="Q3213" s="6" t="s">
        <v>8316</v>
      </c>
      <c r="R3213" s="6" t="s">
        <v>8317</v>
      </c>
      <c r="S3213" s="23">
        <v>1408068000</v>
      </c>
      <c r="T3213" s="18">
        <f t="shared" si="203"/>
        <v>41865.875</v>
      </c>
      <c r="U3213" s="23">
        <v>1405346680</v>
      </c>
      <c r="V3213" s="18">
        <f t="shared" si="204"/>
        <v>41834.378240740734</v>
      </c>
      <c r="W3213" s="18"/>
    </row>
    <row r="3214" spans="1:2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0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201"/>
        <v>1.2625</v>
      </c>
      <c r="P3214" s="6">
        <f t="shared" si="202"/>
        <v>53.723404255319146</v>
      </c>
      <c r="Q3214" s="6" t="s">
        <v>8316</v>
      </c>
      <c r="R3214" s="6" t="s">
        <v>8317</v>
      </c>
      <c r="S3214" s="23">
        <v>1407524751</v>
      </c>
      <c r="T3214" s="18">
        <f t="shared" si="203"/>
        <v>41859.587395833332</v>
      </c>
      <c r="U3214" s="23">
        <v>1404932751</v>
      </c>
      <c r="V3214" s="18">
        <f t="shared" si="204"/>
        <v>41829.587395833332</v>
      </c>
      <c r="W3214" s="18"/>
    </row>
    <row r="3215" spans="1:2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0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201"/>
        <v>1.0011666666666668</v>
      </c>
      <c r="P3215" s="6">
        <f t="shared" si="202"/>
        <v>127.80851063829788</v>
      </c>
      <c r="Q3215" s="6" t="s">
        <v>8316</v>
      </c>
      <c r="R3215" s="6" t="s">
        <v>8317</v>
      </c>
      <c r="S3215" s="23">
        <v>1437934759</v>
      </c>
      <c r="T3215" s="18">
        <f t="shared" si="203"/>
        <v>42211.555081018516</v>
      </c>
      <c r="U3215" s="23">
        <v>1434478759</v>
      </c>
      <c r="V3215" s="18">
        <f t="shared" si="204"/>
        <v>42171.555081018516</v>
      </c>
      <c r="W3215" s="18"/>
    </row>
    <row r="3216" spans="1:2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0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201"/>
        <v>1.0213333333333334</v>
      </c>
      <c r="P3216" s="6">
        <f t="shared" si="202"/>
        <v>106.57391304347826</v>
      </c>
      <c r="Q3216" s="6" t="s">
        <v>8316</v>
      </c>
      <c r="R3216" s="6" t="s">
        <v>8317</v>
      </c>
      <c r="S3216" s="23">
        <v>1452038100</v>
      </c>
      <c r="T3216" s="18">
        <f t="shared" si="203"/>
        <v>42374.788194444445</v>
      </c>
      <c r="U3216" s="23">
        <v>1448823673</v>
      </c>
      <c r="V3216" s="18">
        <f t="shared" si="204"/>
        <v>42337.584178240737</v>
      </c>
      <c r="W3216" s="18"/>
    </row>
    <row r="3217" spans="1:2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0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201"/>
        <v>1.0035142857142858</v>
      </c>
      <c r="P3217" s="6">
        <f t="shared" si="202"/>
        <v>262.11194029850748</v>
      </c>
      <c r="Q3217" s="6" t="s">
        <v>8316</v>
      </c>
      <c r="R3217" s="6" t="s">
        <v>8317</v>
      </c>
      <c r="S3217" s="23">
        <v>1441857540</v>
      </c>
      <c r="T3217" s="18">
        <f t="shared" si="203"/>
        <v>42256.957638888889</v>
      </c>
      <c r="U3217" s="23">
        <v>1438617471</v>
      </c>
      <c r="V3217" s="18">
        <f t="shared" si="204"/>
        <v>42219.456840277773</v>
      </c>
      <c r="W3217" s="18"/>
    </row>
    <row r="3218" spans="1:2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0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201"/>
        <v>1.0004999999999999</v>
      </c>
      <c r="P3218" s="6">
        <f t="shared" si="202"/>
        <v>57.171428571428571</v>
      </c>
      <c r="Q3218" s="6" t="s">
        <v>8316</v>
      </c>
      <c r="R3218" s="6" t="s">
        <v>8317</v>
      </c>
      <c r="S3218" s="23">
        <v>1436625000</v>
      </c>
      <c r="T3218" s="18">
        <f t="shared" si="203"/>
        <v>42196.395833333336</v>
      </c>
      <c r="U3218" s="23">
        <v>1433934371</v>
      </c>
      <c r="V3218" s="18">
        <f t="shared" si="204"/>
        <v>42165.254293981481</v>
      </c>
      <c r="W3218" s="18"/>
    </row>
    <row r="3219" spans="1:2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0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201"/>
        <v>1.1602222222222223</v>
      </c>
      <c r="P3219" s="6">
        <f t="shared" si="202"/>
        <v>50.20192307692308</v>
      </c>
      <c r="Q3219" s="6" t="s">
        <v>8316</v>
      </c>
      <c r="R3219" s="6" t="s">
        <v>8317</v>
      </c>
      <c r="S3219" s="23">
        <v>1478264784</v>
      </c>
      <c r="T3219" s="18">
        <f t="shared" si="203"/>
        <v>42678.337777777771</v>
      </c>
      <c r="U3219" s="23">
        <v>1475672784</v>
      </c>
      <c r="V3219" s="18">
        <f t="shared" si="204"/>
        <v>42648.337777777771</v>
      </c>
      <c r="W3219" s="18"/>
    </row>
    <row r="3220" spans="1:2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201"/>
        <v>1.0209999999999999</v>
      </c>
      <c r="P3220" s="6">
        <f t="shared" si="202"/>
        <v>66.586956521739125</v>
      </c>
      <c r="Q3220" s="6" t="s">
        <v>8316</v>
      </c>
      <c r="R3220" s="6" t="s">
        <v>8317</v>
      </c>
      <c r="S3220" s="23">
        <v>1419984000</v>
      </c>
      <c r="T3220" s="18">
        <f t="shared" si="203"/>
        <v>42003.791666666664</v>
      </c>
      <c r="U3220" s="23">
        <v>1417132986</v>
      </c>
      <c r="V3220" s="18">
        <f t="shared" si="204"/>
        <v>41970.793819444443</v>
      </c>
      <c r="W3220" s="18"/>
    </row>
    <row r="3221" spans="1:2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0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201"/>
        <v>1.0011000000000001</v>
      </c>
      <c r="P3221" s="6">
        <f t="shared" si="202"/>
        <v>168.25210084033614</v>
      </c>
      <c r="Q3221" s="6" t="s">
        <v>8316</v>
      </c>
      <c r="R3221" s="6" t="s">
        <v>8317</v>
      </c>
      <c r="S3221" s="23">
        <v>1427063747</v>
      </c>
      <c r="T3221" s="18">
        <f t="shared" si="203"/>
        <v>42085.733182870368</v>
      </c>
      <c r="U3221" s="23">
        <v>1424043347</v>
      </c>
      <c r="V3221" s="18">
        <f t="shared" si="204"/>
        <v>42050.77484953704</v>
      </c>
      <c r="W3221" s="18"/>
    </row>
    <row r="3222" spans="1:2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0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201"/>
        <v>1.0084</v>
      </c>
      <c r="P3222" s="6">
        <f t="shared" si="202"/>
        <v>256.37288135593218</v>
      </c>
      <c r="Q3222" s="6" t="s">
        <v>8316</v>
      </c>
      <c r="R3222" s="6" t="s">
        <v>8317</v>
      </c>
      <c r="S3222" s="23">
        <v>1489352400</v>
      </c>
      <c r="T3222" s="18">
        <f t="shared" si="203"/>
        <v>42806.666666666664</v>
      </c>
      <c r="U3222" s="23">
        <v>1486411204</v>
      </c>
      <c r="V3222" s="18">
        <f t="shared" si="204"/>
        <v>42772.625046296293</v>
      </c>
      <c r="W3222" s="18"/>
    </row>
    <row r="3223" spans="1:2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0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201"/>
        <v>1.0342499999999999</v>
      </c>
      <c r="P3223" s="6">
        <f t="shared" si="202"/>
        <v>36.610619469026545</v>
      </c>
      <c r="Q3223" s="6" t="s">
        <v>8316</v>
      </c>
      <c r="R3223" s="6" t="s">
        <v>8317</v>
      </c>
      <c r="S3223" s="23">
        <v>1436114603</v>
      </c>
      <c r="T3223" s="18">
        <f t="shared" si="203"/>
        <v>42190.488460648143</v>
      </c>
      <c r="U3223" s="23">
        <v>1433090603</v>
      </c>
      <c r="V3223" s="18">
        <f t="shared" si="204"/>
        <v>42155.488460648143</v>
      </c>
      <c r="W3223" s="18"/>
    </row>
    <row r="3224" spans="1:2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0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201"/>
        <v>1.248</v>
      </c>
      <c r="P3224" s="6">
        <f t="shared" si="202"/>
        <v>37.142857142857146</v>
      </c>
      <c r="Q3224" s="6" t="s">
        <v>8316</v>
      </c>
      <c r="R3224" s="6" t="s">
        <v>8317</v>
      </c>
      <c r="S3224" s="23">
        <v>1445722140</v>
      </c>
      <c r="T3224" s="18">
        <f t="shared" si="203"/>
        <v>42301.686805555553</v>
      </c>
      <c r="U3224" s="23">
        <v>1443016697</v>
      </c>
      <c r="V3224" s="18">
        <f t="shared" si="204"/>
        <v>42270.373807870368</v>
      </c>
      <c r="W3224" s="18"/>
    </row>
    <row r="3225" spans="1:2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0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201"/>
        <v>1.0951612903225807</v>
      </c>
      <c r="P3225" s="6">
        <f t="shared" si="202"/>
        <v>45.878378378378379</v>
      </c>
      <c r="Q3225" s="6" t="s">
        <v>8316</v>
      </c>
      <c r="R3225" s="6" t="s">
        <v>8317</v>
      </c>
      <c r="S3225" s="23">
        <v>1440100976</v>
      </c>
      <c r="T3225" s="18">
        <f t="shared" si="203"/>
        <v>42236.627037037033</v>
      </c>
      <c r="U3225" s="23">
        <v>1437508976</v>
      </c>
      <c r="V3225" s="18">
        <f t="shared" si="204"/>
        <v>42206.627037037033</v>
      </c>
      <c r="W3225" s="18"/>
    </row>
    <row r="3226" spans="1:2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0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201"/>
        <v>1.0203333333333333</v>
      </c>
      <c r="P3226" s="6">
        <f t="shared" si="202"/>
        <v>141.71296296296296</v>
      </c>
      <c r="Q3226" s="6" t="s">
        <v>8316</v>
      </c>
      <c r="R3226" s="6" t="s">
        <v>8317</v>
      </c>
      <c r="S3226" s="23">
        <v>1484024400</v>
      </c>
      <c r="T3226" s="18">
        <f t="shared" si="203"/>
        <v>42744.999999999993</v>
      </c>
      <c r="U3226" s="23">
        <v>1479932713</v>
      </c>
      <c r="V3226" s="18">
        <f t="shared" si="204"/>
        <v>42697.642511574071</v>
      </c>
      <c r="W3226" s="18"/>
    </row>
    <row r="3227" spans="1:2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0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201"/>
        <v>1.0235000000000001</v>
      </c>
      <c r="P3227" s="6">
        <f t="shared" si="202"/>
        <v>52.487179487179489</v>
      </c>
      <c r="Q3227" s="6" t="s">
        <v>8316</v>
      </c>
      <c r="R3227" s="6" t="s">
        <v>8317</v>
      </c>
      <c r="S3227" s="23">
        <v>1464987600</v>
      </c>
      <c r="T3227" s="18">
        <f t="shared" si="203"/>
        <v>42524.666666666664</v>
      </c>
      <c r="U3227" s="23">
        <v>1463145938</v>
      </c>
      <c r="V3227" s="18">
        <f t="shared" si="204"/>
        <v>42503.351134259261</v>
      </c>
      <c r="W3227" s="18"/>
    </row>
    <row r="3228" spans="1:2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0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201"/>
        <v>1.0416666666666667</v>
      </c>
      <c r="P3228" s="6">
        <f t="shared" si="202"/>
        <v>59.523809523809526</v>
      </c>
      <c r="Q3228" s="6" t="s">
        <v>8316</v>
      </c>
      <c r="R3228" s="6" t="s">
        <v>8317</v>
      </c>
      <c r="S3228" s="23">
        <v>1446213612</v>
      </c>
      <c r="T3228" s="18">
        <f t="shared" si="203"/>
        <v>42307.375138888885</v>
      </c>
      <c r="U3228" s="23">
        <v>1443621612</v>
      </c>
      <c r="V3228" s="18">
        <f t="shared" si="204"/>
        <v>42277.375138888885</v>
      </c>
      <c r="W3228" s="18"/>
    </row>
    <row r="3229" spans="1:2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0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201"/>
        <v>1.25</v>
      </c>
      <c r="P3229" s="6">
        <f t="shared" si="202"/>
        <v>50</v>
      </c>
      <c r="Q3229" s="6" t="s">
        <v>8316</v>
      </c>
      <c r="R3229" s="6" t="s">
        <v>8317</v>
      </c>
      <c r="S3229" s="23">
        <v>1484687436</v>
      </c>
      <c r="T3229" s="18">
        <f t="shared" si="203"/>
        <v>42752.674027777779</v>
      </c>
      <c r="U3229" s="23">
        <v>1482095436</v>
      </c>
      <c r="V3229" s="18">
        <f t="shared" si="204"/>
        <v>42722.674027777779</v>
      </c>
      <c r="W3229" s="18"/>
    </row>
    <row r="3230" spans="1:2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201"/>
        <v>1.0234285714285714</v>
      </c>
      <c r="P3230" s="6">
        <f t="shared" si="202"/>
        <v>193.62162162162161</v>
      </c>
      <c r="Q3230" s="6" t="s">
        <v>8316</v>
      </c>
      <c r="R3230" s="6" t="s">
        <v>8317</v>
      </c>
      <c r="S3230" s="23">
        <v>1450328340</v>
      </c>
      <c r="T3230" s="18">
        <f t="shared" si="203"/>
        <v>42354.999305555553</v>
      </c>
      <c r="U3230" s="23">
        <v>1447606884</v>
      </c>
      <c r="V3230" s="18">
        <f t="shared" si="204"/>
        <v>42323.500972222224</v>
      </c>
      <c r="W3230" s="18"/>
    </row>
    <row r="3231" spans="1:2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0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201"/>
        <v>1.0786500000000001</v>
      </c>
      <c r="P3231" s="6">
        <f t="shared" si="202"/>
        <v>106.79702970297029</v>
      </c>
      <c r="Q3231" s="6" t="s">
        <v>8316</v>
      </c>
      <c r="R3231" s="6" t="s">
        <v>8317</v>
      </c>
      <c r="S3231" s="23">
        <v>1416470398</v>
      </c>
      <c r="T3231" s="18">
        <f t="shared" si="203"/>
        <v>41963.124976851854</v>
      </c>
      <c r="U3231" s="23">
        <v>1413874798</v>
      </c>
      <c r="V3231" s="18">
        <f t="shared" si="204"/>
        <v>41933.083310185182</v>
      </c>
      <c r="W3231" s="18"/>
    </row>
    <row r="3232" spans="1:2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0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201"/>
        <v>1.0988461538461538</v>
      </c>
      <c r="P3232" s="6">
        <f t="shared" si="202"/>
        <v>77.21621621621621</v>
      </c>
      <c r="Q3232" s="6" t="s">
        <v>8316</v>
      </c>
      <c r="R3232" s="6" t="s">
        <v>8317</v>
      </c>
      <c r="S3232" s="23">
        <v>1412135940</v>
      </c>
      <c r="T3232" s="18">
        <f t="shared" si="203"/>
        <v>41912.957638888889</v>
      </c>
      <c r="U3232" s="23">
        <v>1410840126</v>
      </c>
      <c r="V3232" s="18">
        <f t="shared" si="204"/>
        <v>41897.959791666661</v>
      </c>
      <c r="W3232" s="18"/>
    </row>
    <row r="3233" spans="1:2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0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201"/>
        <v>1.61</v>
      </c>
      <c r="P3233" s="6">
        <f t="shared" si="202"/>
        <v>57.5</v>
      </c>
      <c r="Q3233" s="6" t="s">
        <v>8316</v>
      </c>
      <c r="R3233" s="6" t="s">
        <v>8317</v>
      </c>
      <c r="S3233" s="23">
        <v>1460846347</v>
      </c>
      <c r="T3233" s="18">
        <f t="shared" si="203"/>
        <v>42476.735497685186</v>
      </c>
      <c r="U3233" s="23">
        <v>1458254347</v>
      </c>
      <c r="V3233" s="18">
        <f t="shared" si="204"/>
        <v>42446.735497685186</v>
      </c>
      <c r="W3233" s="18"/>
    </row>
    <row r="3234" spans="1:2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0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201"/>
        <v>1.3120000000000001</v>
      </c>
      <c r="P3234" s="6">
        <f t="shared" si="202"/>
        <v>50.46153846153846</v>
      </c>
      <c r="Q3234" s="6" t="s">
        <v>8316</v>
      </c>
      <c r="R3234" s="6" t="s">
        <v>8317</v>
      </c>
      <c r="S3234" s="23">
        <v>1462334340</v>
      </c>
      <c r="T3234" s="18">
        <f t="shared" si="203"/>
        <v>42493.957638888889</v>
      </c>
      <c r="U3234" s="23">
        <v>1459711917</v>
      </c>
      <c r="V3234" s="18">
        <f t="shared" si="204"/>
        <v>42463.605520833335</v>
      </c>
      <c r="W3234" s="18"/>
    </row>
    <row r="3235" spans="1:2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0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201"/>
        <v>1.1879999999999999</v>
      </c>
      <c r="P3235" s="6">
        <f t="shared" si="202"/>
        <v>97.377049180327873</v>
      </c>
      <c r="Q3235" s="6" t="s">
        <v>8316</v>
      </c>
      <c r="R3235" s="6" t="s">
        <v>8317</v>
      </c>
      <c r="S3235" s="23">
        <v>1488482355</v>
      </c>
      <c r="T3235" s="18">
        <f t="shared" si="203"/>
        <v>42796.596701388888</v>
      </c>
      <c r="U3235" s="23">
        <v>1485890355</v>
      </c>
      <c r="V3235" s="18">
        <f t="shared" si="204"/>
        <v>42766.596701388888</v>
      </c>
      <c r="W3235" s="18"/>
    </row>
    <row r="3236" spans="1:2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0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201"/>
        <v>1.0039275000000001</v>
      </c>
      <c r="P3236" s="6">
        <f t="shared" si="202"/>
        <v>34.91921739130435</v>
      </c>
      <c r="Q3236" s="6" t="s">
        <v>8316</v>
      </c>
      <c r="R3236" s="6" t="s">
        <v>8317</v>
      </c>
      <c r="S3236" s="23">
        <v>1485991860</v>
      </c>
      <c r="T3236" s="18">
        <f t="shared" si="203"/>
        <v>42767.771527777775</v>
      </c>
      <c r="U3236" s="23">
        <v>1483124208</v>
      </c>
      <c r="V3236" s="18">
        <f t="shared" si="204"/>
        <v>42734.581111111103</v>
      </c>
      <c r="W3236" s="18"/>
    </row>
    <row r="3237" spans="1:2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0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201"/>
        <v>1.0320666666666667</v>
      </c>
      <c r="P3237" s="6">
        <f t="shared" si="202"/>
        <v>85.530386740331494</v>
      </c>
      <c r="Q3237" s="6" t="s">
        <v>8316</v>
      </c>
      <c r="R3237" s="6" t="s">
        <v>8317</v>
      </c>
      <c r="S3237" s="23">
        <v>1467361251</v>
      </c>
      <c r="T3237" s="18">
        <f t="shared" si="203"/>
        <v>42552.139479166661</v>
      </c>
      <c r="U3237" s="23">
        <v>1464769251</v>
      </c>
      <c r="V3237" s="18">
        <f t="shared" si="204"/>
        <v>42522.139479166661</v>
      </c>
      <c r="W3237" s="18"/>
    </row>
    <row r="3238" spans="1:2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0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201"/>
        <v>1.006</v>
      </c>
      <c r="P3238" s="6">
        <f t="shared" si="202"/>
        <v>182.90909090909091</v>
      </c>
      <c r="Q3238" s="6" t="s">
        <v>8316</v>
      </c>
      <c r="R3238" s="6" t="s">
        <v>8317</v>
      </c>
      <c r="S3238" s="23">
        <v>1482962433</v>
      </c>
      <c r="T3238" s="18">
        <f t="shared" si="203"/>
        <v>42732.708715277775</v>
      </c>
      <c r="U3238" s="23">
        <v>1480370433</v>
      </c>
      <c r="V3238" s="18">
        <f t="shared" si="204"/>
        <v>42702.708715277775</v>
      </c>
      <c r="W3238" s="18"/>
    </row>
    <row r="3239" spans="1:2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0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201"/>
        <v>1.0078754285714286</v>
      </c>
      <c r="P3239" s="6">
        <f t="shared" si="202"/>
        <v>131.13620817843866</v>
      </c>
      <c r="Q3239" s="6" t="s">
        <v>8316</v>
      </c>
      <c r="R3239" s="6" t="s">
        <v>8317</v>
      </c>
      <c r="S3239" s="23">
        <v>1443499140</v>
      </c>
      <c r="T3239" s="18">
        <f t="shared" si="203"/>
        <v>42275.957638888889</v>
      </c>
      <c r="U3239" s="23">
        <v>1441452184</v>
      </c>
      <c r="V3239" s="18">
        <f t="shared" si="204"/>
        <v>42252.266018518516</v>
      </c>
      <c r="W3239" s="18"/>
    </row>
    <row r="3240" spans="1:2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201"/>
        <v>1.1232142857142857</v>
      </c>
      <c r="P3240" s="6">
        <f t="shared" si="202"/>
        <v>39.810126582278478</v>
      </c>
      <c r="Q3240" s="6" t="s">
        <v>8316</v>
      </c>
      <c r="R3240" s="6" t="s">
        <v>8317</v>
      </c>
      <c r="S3240" s="23">
        <v>1435752898</v>
      </c>
      <c r="T3240" s="18">
        <f t="shared" si="203"/>
        <v>42186.302060185182</v>
      </c>
      <c r="U3240" s="23">
        <v>1433160898</v>
      </c>
      <c r="V3240" s="18">
        <f t="shared" si="204"/>
        <v>42156.302060185182</v>
      </c>
      <c r="W3240" s="18"/>
    </row>
    <row r="3241" spans="1:2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0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201"/>
        <v>1.0591914022517912</v>
      </c>
      <c r="P3241" s="6">
        <f t="shared" si="202"/>
        <v>59.701730769230764</v>
      </c>
      <c r="Q3241" s="6" t="s">
        <v>8316</v>
      </c>
      <c r="R3241" s="6" t="s">
        <v>8317</v>
      </c>
      <c r="S3241" s="23">
        <v>1445817540</v>
      </c>
      <c r="T3241" s="18">
        <f t="shared" si="203"/>
        <v>42302.790972222218</v>
      </c>
      <c r="U3241" s="23">
        <v>1443665293</v>
      </c>
      <c r="V3241" s="18">
        <f t="shared" si="204"/>
        <v>42277.880706018514</v>
      </c>
      <c r="W3241" s="18"/>
    </row>
    <row r="3242" spans="1:2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0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201"/>
        <v>1.0056666666666667</v>
      </c>
      <c r="P3242" s="6">
        <f t="shared" si="202"/>
        <v>88.735294117647058</v>
      </c>
      <c r="Q3242" s="6" t="s">
        <v>8316</v>
      </c>
      <c r="R3242" s="6" t="s">
        <v>8317</v>
      </c>
      <c r="S3242" s="23">
        <v>1487286000</v>
      </c>
      <c r="T3242" s="18">
        <f t="shared" si="203"/>
        <v>42782.749999999993</v>
      </c>
      <c r="U3242" s="23">
        <v>1484843948</v>
      </c>
      <c r="V3242" s="18">
        <f t="shared" si="204"/>
        <v>42754.485509259255</v>
      </c>
      <c r="W3242" s="18"/>
    </row>
    <row r="3243" spans="1:2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0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201"/>
        <v>1.1530588235294117</v>
      </c>
      <c r="P3243" s="6">
        <f t="shared" si="202"/>
        <v>58.688622754491021</v>
      </c>
      <c r="Q3243" s="6" t="s">
        <v>8316</v>
      </c>
      <c r="R3243" s="6" t="s">
        <v>8317</v>
      </c>
      <c r="S3243" s="23">
        <v>1413269940</v>
      </c>
      <c r="T3243" s="18">
        <f t="shared" si="203"/>
        <v>41926.082638888889</v>
      </c>
      <c r="U3243" s="23">
        <v>1410421670</v>
      </c>
      <c r="V3243" s="18">
        <f t="shared" si="204"/>
        <v>41893.116550925923</v>
      </c>
      <c r="W3243" s="18"/>
    </row>
    <row r="3244" spans="1:2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0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201"/>
        <v>1.273042</v>
      </c>
      <c r="P3244" s="6">
        <f t="shared" si="202"/>
        <v>69.56513661202186</v>
      </c>
      <c r="Q3244" s="6" t="s">
        <v>8316</v>
      </c>
      <c r="R3244" s="6" t="s">
        <v>8317</v>
      </c>
      <c r="S3244" s="23">
        <v>1411150092</v>
      </c>
      <c r="T3244" s="18">
        <f t="shared" si="203"/>
        <v>41901.547361111108</v>
      </c>
      <c r="U3244" s="23">
        <v>1408558092</v>
      </c>
      <c r="V3244" s="18">
        <f t="shared" si="204"/>
        <v>41871.547361111108</v>
      </c>
      <c r="W3244" s="18"/>
    </row>
    <row r="3245" spans="1:2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0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201"/>
        <v>1.028375</v>
      </c>
      <c r="P3245" s="6">
        <f t="shared" si="202"/>
        <v>115.87323943661971</v>
      </c>
      <c r="Q3245" s="6" t="s">
        <v>8316</v>
      </c>
      <c r="R3245" s="6" t="s">
        <v>8317</v>
      </c>
      <c r="S3245" s="23">
        <v>1444348800</v>
      </c>
      <c r="T3245" s="18">
        <f t="shared" si="203"/>
        <v>42285.791666666664</v>
      </c>
      <c r="U3245" s="23">
        <v>1442283562</v>
      </c>
      <c r="V3245" s="18">
        <f t="shared" si="204"/>
        <v>42261.888449074067</v>
      </c>
      <c r="W3245" s="18"/>
    </row>
    <row r="3246" spans="1:2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0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201"/>
        <v>1.0293749999999999</v>
      </c>
      <c r="P3246" s="6">
        <f t="shared" si="202"/>
        <v>23.869565217391305</v>
      </c>
      <c r="Q3246" s="6" t="s">
        <v>8316</v>
      </c>
      <c r="R3246" s="6" t="s">
        <v>8317</v>
      </c>
      <c r="S3246" s="23">
        <v>1480613982</v>
      </c>
      <c r="T3246" s="18">
        <f t="shared" si="203"/>
        <v>42705.527569444443</v>
      </c>
      <c r="U3246" s="23">
        <v>1478018382</v>
      </c>
      <c r="V3246" s="18">
        <f t="shared" si="204"/>
        <v>42675.485902777778</v>
      </c>
      <c r="W3246" s="18"/>
    </row>
    <row r="3247" spans="1:2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0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201"/>
        <v>1.043047619047619</v>
      </c>
      <c r="P3247" s="6">
        <f t="shared" si="202"/>
        <v>81.125925925925927</v>
      </c>
      <c r="Q3247" s="6" t="s">
        <v>8316</v>
      </c>
      <c r="R3247" s="6" t="s">
        <v>8317</v>
      </c>
      <c r="S3247" s="23">
        <v>1434074400</v>
      </c>
      <c r="T3247" s="18">
        <f t="shared" si="203"/>
        <v>42166.874999999993</v>
      </c>
      <c r="U3247" s="23">
        <v>1431354258</v>
      </c>
      <c r="V3247" s="18">
        <f t="shared" si="204"/>
        <v>42135.391874999994</v>
      </c>
      <c r="W3247" s="18"/>
    </row>
    <row r="3248" spans="1:2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0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201"/>
        <v>1.1122000000000001</v>
      </c>
      <c r="P3248" s="6">
        <f t="shared" si="202"/>
        <v>57.626943005181346</v>
      </c>
      <c r="Q3248" s="6" t="s">
        <v>8316</v>
      </c>
      <c r="R3248" s="6" t="s">
        <v>8317</v>
      </c>
      <c r="S3248" s="23">
        <v>1442030340</v>
      </c>
      <c r="T3248" s="18">
        <f t="shared" si="203"/>
        <v>42258.957638888889</v>
      </c>
      <c r="U3248" s="23">
        <v>1439551200</v>
      </c>
      <c r="V3248" s="18">
        <f t="shared" si="204"/>
        <v>42230.263888888883</v>
      </c>
      <c r="W3248" s="18"/>
    </row>
    <row r="3249" spans="1:2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0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201"/>
        <v>1.0586</v>
      </c>
      <c r="P3249" s="6">
        <f t="shared" si="202"/>
        <v>46.429824561403507</v>
      </c>
      <c r="Q3249" s="6" t="s">
        <v>8316</v>
      </c>
      <c r="R3249" s="6" t="s">
        <v>8317</v>
      </c>
      <c r="S3249" s="23">
        <v>1436696712</v>
      </c>
      <c r="T3249" s="18">
        <f t="shared" si="203"/>
        <v>42197.22583333333</v>
      </c>
      <c r="U3249" s="23">
        <v>1434104712</v>
      </c>
      <c r="V3249" s="18">
        <f t="shared" si="204"/>
        <v>42167.22583333333</v>
      </c>
      <c r="W3249" s="18"/>
    </row>
    <row r="3250" spans="1:2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201"/>
        <v>1.0079166666666666</v>
      </c>
      <c r="P3250" s="6">
        <f t="shared" si="202"/>
        <v>60.475000000000001</v>
      </c>
      <c r="Q3250" s="6" t="s">
        <v>8316</v>
      </c>
      <c r="R3250" s="6" t="s">
        <v>8317</v>
      </c>
      <c r="S3250" s="23">
        <v>1428178757</v>
      </c>
      <c r="T3250" s="18">
        <f t="shared" si="203"/>
        <v>42098.638391203705</v>
      </c>
      <c r="U3250" s="23">
        <v>1425590357</v>
      </c>
      <c r="V3250" s="18">
        <f t="shared" si="204"/>
        <v>42068.68005787037</v>
      </c>
      <c r="W3250" s="18"/>
    </row>
    <row r="3251" spans="1:2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0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201"/>
        <v>1.0492727272727274</v>
      </c>
      <c r="P3251" s="6">
        <f t="shared" si="202"/>
        <v>65.579545454545453</v>
      </c>
      <c r="Q3251" s="6" t="s">
        <v>8316</v>
      </c>
      <c r="R3251" s="6" t="s">
        <v>8317</v>
      </c>
      <c r="S3251" s="23">
        <v>1434822914</v>
      </c>
      <c r="T3251" s="18">
        <f t="shared" si="203"/>
        <v>42175.538356481477</v>
      </c>
      <c r="U3251" s="23">
        <v>1432230914</v>
      </c>
      <c r="V3251" s="18">
        <f t="shared" si="204"/>
        <v>42145.538356481477</v>
      </c>
      <c r="W3251" s="18"/>
    </row>
    <row r="3252" spans="1:2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0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201"/>
        <v>1.01552</v>
      </c>
      <c r="P3252" s="6">
        <f t="shared" si="202"/>
        <v>119.1924882629108</v>
      </c>
      <c r="Q3252" s="6" t="s">
        <v>8316</v>
      </c>
      <c r="R3252" s="6" t="s">
        <v>8317</v>
      </c>
      <c r="S3252" s="23">
        <v>1415213324</v>
      </c>
      <c r="T3252" s="18">
        <f t="shared" si="203"/>
        <v>41948.575509259259</v>
      </c>
      <c r="U3252" s="23">
        <v>1412617724</v>
      </c>
      <c r="V3252" s="18">
        <f t="shared" si="204"/>
        <v>41918.533842592587</v>
      </c>
      <c r="W3252" s="18"/>
    </row>
    <row r="3253" spans="1:2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0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201"/>
        <v>1.1073333333333333</v>
      </c>
      <c r="P3253" s="6">
        <f t="shared" si="202"/>
        <v>83.05</v>
      </c>
      <c r="Q3253" s="6" t="s">
        <v>8316</v>
      </c>
      <c r="R3253" s="6" t="s">
        <v>8317</v>
      </c>
      <c r="S3253" s="23">
        <v>1434907966</v>
      </c>
      <c r="T3253" s="18">
        <f t="shared" si="203"/>
        <v>42176.52275462963</v>
      </c>
      <c r="U3253" s="23">
        <v>1432315966</v>
      </c>
      <c r="V3253" s="18">
        <f t="shared" si="204"/>
        <v>42146.52275462963</v>
      </c>
      <c r="W3253" s="18"/>
    </row>
    <row r="3254" spans="1:2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0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201"/>
        <v>1.2782222222222221</v>
      </c>
      <c r="P3254" s="6">
        <f t="shared" si="202"/>
        <v>57.52</v>
      </c>
      <c r="Q3254" s="6" t="s">
        <v>8316</v>
      </c>
      <c r="R3254" s="6" t="s">
        <v>8317</v>
      </c>
      <c r="S3254" s="23">
        <v>1473247240</v>
      </c>
      <c r="T3254" s="18">
        <f t="shared" si="203"/>
        <v>42620.264351851853</v>
      </c>
      <c r="U3254" s="23">
        <v>1470655240</v>
      </c>
      <c r="V3254" s="18">
        <f t="shared" si="204"/>
        <v>42590.264351851853</v>
      </c>
      <c r="W3254" s="18"/>
    </row>
    <row r="3255" spans="1:2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0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201"/>
        <v>1.0182500000000001</v>
      </c>
      <c r="P3255" s="6">
        <f t="shared" si="202"/>
        <v>177.08695652173913</v>
      </c>
      <c r="Q3255" s="6" t="s">
        <v>8316</v>
      </c>
      <c r="R3255" s="6" t="s">
        <v>8317</v>
      </c>
      <c r="S3255" s="23">
        <v>1473306300</v>
      </c>
      <c r="T3255" s="18">
        <f t="shared" si="203"/>
        <v>42620.947916666664</v>
      </c>
      <c r="U3255" s="23">
        <v>1471701028</v>
      </c>
      <c r="V3255" s="18">
        <f t="shared" si="204"/>
        <v>42602.368379629632</v>
      </c>
      <c r="W3255" s="18"/>
    </row>
    <row r="3256" spans="1:2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0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201"/>
        <v>1.012576923076923</v>
      </c>
      <c r="P3256" s="6">
        <f t="shared" si="202"/>
        <v>70.771505376344081</v>
      </c>
      <c r="Q3256" s="6" t="s">
        <v>8316</v>
      </c>
      <c r="R3256" s="6" t="s">
        <v>8317</v>
      </c>
      <c r="S3256" s="23">
        <v>1427331809</v>
      </c>
      <c r="T3256" s="18">
        <f t="shared" si="203"/>
        <v>42088.835752314808</v>
      </c>
      <c r="U3256" s="23">
        <v>1424743409</v>
      </c>
      <c r="V3256" s="18">
        <f t="shared" si="204"/>
        <v>42058.877418981479</v>
      </c>
      <c r="W3256" s="18"/>
    </row>
    <row r="3257" spans="1:2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0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201"/>
        <v>1.75</v>
      </c>
      <c r="P3257" s="6">
        <f t="shared" si="202"/>
        <v>29.166666666666668</v>
      </c>
      <c r="Q3257" s="6" t="s">
        <v>8316</v>
      </c>
      <c r="R3257" s="6" t="s">
        <v>8317</v>
      </c>
      <c r="S3257" s="23">
        <v>1412706375</v>
      </c>
      <c r="T3257" s="18">
        <f t="shared" si="203"/>
        <v>41919.559895833328</v>
      </c>
      <c r="U3257" s="23">
        <v>1410114375</v>
      </c>
      <c r="V3257" s="18">
        <f t="shared" si="204"/>
        <v>41889.559895833328</v>
      </c>
      <c r="W3257" s="18"/>
    </row>
    <row r="3258" spans="1:2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0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201"/>
        <v>1.2806</v>
      </c>
      <c r="P3258" s="6">
        <f t="shared" si="202"/>
        <v>72.76136363636364</v>
      </c>
      <c r="Q3258" s="6" t="s">
        <v>8316</v>
      </c>
      <c r="R3258" s="6" t="s">
        <v>8317</v>
      </c>
      <c r="S3258" s="23">
        <v>1433995140</v>
      </c>
      <c r="T3258" s="18">
        <f t="shared" si="203"/>
        <v>42165.957638888889</v>
      </c>
      <c r="U3258" s="23">
        <v>1432129577</v>
      </c>
      <c r="V3258" s="18">
        <f t="shared" si="204"/>
        <v>42144.365474537037</v>
      </c>
      <c r="W3258" s="18"/>
    </row>
    <row r="3259" spans="1:2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0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201"/>
        <v>1.0629949999999999</v>
      </c>
      <c r="P3259" s="6">
        <f t="shared" si="202"/>
        <v>51.853414634146333</v>
      </c>
      <c r="Q3259" s="6" t="s">
        <v>8316</v>
      </c>
      <c r="R3259" s="6" t="s">
        <v>8317</v>
      </c>
      <c r="S3259" s="23">
        <v>1487769952</v>
      </c>
      <c r="T3259" s="18">
        <f t="shared" si="203"/>
        <v>42788.351296296292</v>
      </c>
      <c r="U3259" s="23">
        <v>1485177952</v>
      </c>
      <c r="V3259" s="18">
        <f t="shared" si="204"/>
        <v>42758.351296296292</v>
      </c>
      <c r="W3259" s="18"/>
    </row>
    <row r="3260" spans="1:2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201"/>
        <v>1.052142857142857</v>
      </c>
      <c r="P3260" s="6">
        <f t="shared" si="202"/>
        <v>98.2</v>
      </c>
      <c r="Q3260" s="6" t="s">
        <v>8316</v>
      </c>
      <c r="R3260" s="6" t="s">
        <v>8317</v>
      </c>
      <c r="S3260" s="23">
        <v>1420751861</v>
      </c>
      <c r="T3260" s="18">
        <f t="shared" si="203"/>
        <v>42012.678946759253</v>
      </c>
      <c r="U3260" s="23">
        <v>1418159861</v>
      </c>
      <c r="V3260" s="18">
        <f t="shared" si="204"/>
        <v>41982.678946759253</v>
      </c>
      <c r="W3260" s="18"/>
    </row>
    <row r="3261" spans="1:2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0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201"/>
        <v>1.0616782608695652</v>
      </c>
      <c r="P3261" s="6">
        <f t="shared" si="202"/>
        <v>251.7381443298969</v>
      </c>
      <c r="Q3261" s="6" t="s">
        <v>8316</v>
      </c>
      <c r="R3261" s="6" t="s">
        <v>8317</v>
      </c>
      <c r="S3261" s="23">
        <v>1475294340</v>
      </c>
      <c r="T3261" s="18">
        <f t="shared" si="203"/>
        <v>42643.957638888889</v>
      </c>
      <c r="U3261" s="23">
        <v>1472753745</v>
      </c>
      <c r="V3261" s="18">
        <f t="shared" si="204"/>
        <v>42614.552604166667</v>
      </c>
      <c r="W3261" s="18"/>
    </row>
    <row r="3262" spans="1:2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0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201"/>
        <v>1.0924</v>
      </c>
      <c r="P3262" s="6">
        <f t="shared" si="202"/>
        <v>74.821917808219183</v>
      </c>
      <c r="Q3262" s="6" t="s">
        <v>8316</v>
      </c>
      <c r="R3262" s="6" t="s">
        <v>8317</v>
      </c>
      <c r="S3262" s="23">
        <v>1448903318</v>
      </c>
      <c r="T3262" s="18">
        <f t="shared" si="203"/>
        <v>42338.505995370368</v>
      </c>
      <c r="U3262" s="23">
        <v>1445875718</v>
      </c>
      <c r="V3262" s="18">
        <f t="shared" si="204"/>
        <v>42303.464328703696</v>
      </c>
      <c r="W3262" s="18"/>
    </row>
    <row r="3263" spans="1:2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0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201"/>
        <v>1.0045454545454546</v>
      </c>
      <c r="P3263" s="6">
        <f t="shared" si="202"/>
        <v>67.65306122448979</v>
      </c>
      <c r="Q3263" s="6" t="s">
        <v>8316</v>
      </c>
      <c r="R3263" s="6" t="s">
        <v>8317</v>
      </c>
      <c r="S3263" s="23">
        <v>1437067476</v>
      </c>
      <c r="T3263" s="18">
        <f t="shared" si="203"/>
        <v>42201.517083333332</v>
      </c>
      <c r="U3263" s="23">
        <v>1434475476</v>
      </c>
      <c r="V3263" s="18">
        <f t="shared" si="204"/>
        <v>42171.517083333332</v>
      </c>
      <c r="W3263" s="18"/>
    </row>
    <row r="3264" spans="1:2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0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201"/>
        <v>1.0304098360655738</v>
      </c>
      <c r="P3264" s="6">
        <f t="shared" si="202"/>
        <v>93.81343283582089</v>
      </c>
      <c r="Q3264" s="6" t="s">
        <v>8316</v>
      </c>
      <c r="R3264" s="6" t="s">
        <v>8317</v>
      </c>
      <c r="S3264" s="23">
        <v>1419220800</v>
      </c>
      <c r="T3264" s="18">
        <f t="shared" si="203"/>
        <v>41994.958333333336</v>
      </c>
      <c r="U3264" s="23">
        <v>1416555262</v>
      </c>
      <c r="V3264" s="18">
        <f t="shared" si="204"/>
        <v>41964.107199074067</v>
      </c>
      <c r="W3264" s="18"/>
    </row>
    <row r="3265" spans="1:2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0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201"/>
        <v>1.121664</v>
      </c>
      <c r="P3265" s="6">
        <f t="shared" si="202"/>
        <v>41.237647058823526</v>
      </c>
      <c r="Q3265" s="6" t="s">
        <v>8316</v>
      </c>
      <c r="R3265" s="6" t="s">
        <v>8317</v>
      </c>
      <c r="S3265" s="23">
        <v>1446238800</v>
      </c>
      <c r="T3265" s="18">
        <f t="shared" si="203"/>
        <v>42307.666666666664</v>
      </c>
      <c r="U3265" s="23">
        <v>1444220588</v>
      </c>
      <c r="V3265" s="18">
        <f t="shared" si="204"/>
        <v>42284.30773148148</v>
      </c>
      <c r="W3265" s="18"/>
    </row>
    <row r="3266" spans="1:2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0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si="201"/>
        <v>1.03</v>
      </c>
      <c r="P3266" s="6">
        <f t="shared" si="202"/>
        <v>52.551020408163268</v>
      </c>
      <c r="Q3266" s="6" t="s">
        <v>8316</v>
      </c>
      <c r="R3266" s="6" t="s">
        <v>8317</v>
      </c>
      <c r="S3266" s="23">
        <v>1422482400</v>
      </c>
      <c r="T3266" s="18">
        <f t="shared" si="203"/>
        <v>42032.708333333336</v>
      </c>
      <c r="U3266" s="23">
        <v>1421089938</v>
      </c>
      <c r="V3266" s="18">
        <f t="shared" si="204"/>
        <v>42016.591874999998</v>
      </c>
      <c r="W3266" s="18"/>
    </row>
    <row r="3267" spans="1:2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0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ref="O3267:O3330" si="205">E3267/D3267</f>
        <v>1.64</v>
      </c>
      <c r="P3267" s="6">
        <f t="shared" ref="P3267:P3330" si="206">IFERROR(E3267/L3267,0)</f>
        <v>70.285714285714292</v>
      </c>
      <c r="Q3267" s="6" t="s">
        <v>8316</v>
      </c>
      <c r="R3267" s="6" t="s">
        <v>8317</v>
      </c>
      <c r="S3267" s="23">
        <v>1449162000</v>
      </c>
      <c r="T3267" s="18">
        <f t="shared" ref="T3267:T3330" si="207">(S3267/86400)+25569+(-5/24)</f>
        <v>42341.499999999993</v>
      </c>
      <c r="U3267" s="23">
        <v>1446570315</v>
      </c>
      <c r="V3267" s="18">
        <f t="shared" ref="V3267:V3330" si="208">(U3267/86400)+25569+(-5/24)</f>
        <v>42311.503645833327</v>
      </c>
      <c r="W3267" s="18"/>
    </row>
    <row r="3268" spans="1:2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0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205"/>
        <v>1.3128333333333333</v>
      </c>
      <c r="P3268" s="6">
        <f t="shared" si="206"/>
        <v>48.325153374233132</v>
      </c>
      <c r="Q3268" s="6" t="s">
        <v>8316</v>
      </c>
      <c r="R3268" s="6" t="s">
        <v>8317</v>
      </c>
      <c r="S3268" s="23">
        <v>1434142800</v>
      </c>
      <c r="T3268" s="18">
        <f t="shared" si="207"/>
        <v>42167.666666666664</v>
      </c>
      <c r="U3268" s="23">
        <v>1431435122</v>
      </c>
      <c r="V3268" s="18">
        <f t="shared" si="208"/>
        <v>42136.327800925923</v>
      </c>
      <c r="W3268" s="18"/>
    </row>
    <row r="3269" spans="1:2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0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205"/>
        <v>1.0209999999999999</v>
      </c>
      <c r="P3269" s="6">
        <f t="shared" si="206"/>
        <v>53.177083333333336</v>
      </c>
      <c r="Q3269" s="6" t="s">
        <v>8316</v>
      </c>
      <c r="R3269" s="6" t="s">
        <v>8317</v>
      </c>
      <c r="S3269" s="23">
        <v>1437156660</v>
      </c>
      <c r="T3269" s="18">
        <f t="shared" si="207"/>
        <v>42202.549305555549</v>
      </c>
      <c r="U3269" s="23">
        <v>1434564660</v>
      </c>
      <c r="V3269" s="18">
        <f t="shared" si="208"/>
        <v>42172.549305555549</v>
      </c>
      <c r="W3269" s="18"/>
    </row>
    <row r="3270" spans="1:2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205"/>
        <v>1.28</v>
      </c>
      <c r="P3270" s="6">
        <f t="shared" si="206"/>
        <v>60.952380952380949</v>
      </c>
      <c r="Q3270" s="6" t="s">
        <v>8316</v>
      </c>
      <c r="R3270" s="6" t="s">
        <v>8317</v>
      </c>
      <c r="S3270" s="23">
        <v>1472074928</v>
      </c>
      <c r="T3270" s="18">
        <f t="shared" si="207"/>
        <v>42606.695925925924</v>
      </c>
      <c r="U3270" s="23">
        <v>1470692528</v>
      </c>
      <c r="V3270" s="18">
        <f t="shared" si="208"/>
        <v>42590.695925925924</v>
      </c>
      <c r="W3270" s="18"/>
    </row>
    <row r="3271" spans="1:2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0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205"/>
        <v>1.0149999999999999</v>
      </c>
      <c r="P3271" s="6">
        <f t="shared" si="206"/>
        <v>116</v>
      </c>
      <c r="Q3271" s="6" t="s">
        <v>8316</v>
      </c>
      <c r="R3271" s="6" t="s">
        <v>8317</v>
      </c>
      <c r="S3271" s="23">
        <v>1434452400</v>
      </c>
      <c r="T3271" s="18">
        <f t="shared" si="207"/>
        <v>42171.249999999993</v>
      </c>
      <c r="U3271" s="23">
        <v>1431509397</v>
      </c>
      <c r="V3271" s="18">
        <f t="shared" si="208"/>
        <v>42137.187465277777</v>
      </c>
      <c r="W3271" s="18"/>
    </row>
    <row r="3272" spans="1:2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0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205"/>
        <v>1.0166666666666666</v>
      </c>
      <c r="P3272" s="6">
        <f t="shared" si="206"/>
        <v>61</v>
      </c>
      <c r="Q3272" s="6" t="s">
        <v>8316</v>
      </c>
      <c r="R3272" s="6" t="s">
        <v>8317</v>
      </c>
      <c r="S3272" s="23">
        <v>1436705265</v>
      </c>
      <c r="T3272" s="18">
        <f t="shared" si="207"/>
        <v>42197.324826388889</v>
      </c>
      <c r="U3272" s="23">
        <v>1434113265</v>
      </c>
      <c r="V3272" s="18">
        <f t="shared" si="208"/>
        <v>42167.324826388889</v>
      </c>
      <c r="W3272" s="18"/>
    </row>
    <row r="3273" spans="1:2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0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205"/>
        <v>1.3</v>
      </c>
      <c r="P3273" s="6">
        <f t="shared" si="206"/>
        <v>38.235294117647058</v>
      </c>
      <c r="Q3273" s="6" t="s">
        <v>8316</v>
      </c>
      <c r="R3273" s="6" t="s">
        <v>8317</v>
      </c>
      <c r="S3273" s="23">
        <v>1414927775</v>
      </c>
      <c r="T3273" s="18">
        <f t="shared" si="207"/>
        <v>41945.270543981482</v>
      </c>
      <c r="U3273" s="23">
        <v>1412332175</v>
      </c>
      <c r="V3273" s="18">
        <f t="shared" si="208"/>
        <v>41915.22887731481</v>
      </c>
      <c r="W3273" s="18"/>
    </row>
    <row r="3274" spans="1:2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0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205"/>
        <v>1.5443</v>
      </c>
      <c r="P3274" s="6">
        <f t="shared" si="206"/>
        <v>106.50344827586207</v>
      </c>
      <c r="Q3274" s="6" t="s">
        <v>8316</v>
      </c>
      <c r="R3274" s="6" t="s">
        <v>8317</v>
      </c>
      <c r="S3274" s="23">
        <v>1446814809</v>
      </c>
      <c r="T3274" s="18">
        <f t="shared" si="207"/>
        <v>42314.333437499998</v>
      </c>
      <c r="U3274" s="23">
        <v>1444219209</v>
      </c>
      <c r="V3274" s="18">
        <f t="shared" si="208"/>
        <v>42284.291770833333</v>
      </c>
      <c r="W3274" s="18"/>
    </row>
    <row r="3275" spans="1:2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0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205"/>
        <v>1.0740000000000001</v>
      </c>
      <c r="P3275" s="6">
        <f t="shared" si="206"/>
        <v>204.57142857142858</v>
      </c>
      <c r="Q3275" s="6" t="s">
        <v>8316</v>
      </c>
      <c r="R3275" s="6" t="s">
        <v>8317</v>
      </c>
      <c r="S3275" s="23">
        <v>1473879600</v>
      </c>
      <c r="T3275" s="18">
        <f t="shared" si="207"/>
        <v>42627.583333333336</v>
      </c>
      <c r="U3275" s="23">
        <v>1472498042</v>
      </c>
      <c r="V3275" s="18">
        <f t="shared" si="208"/>
        <v>42611.5930787037</v>
      </c>
      <c r="W3275" s="18"/>
    </row>
    <row r="3276" spans="1:2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0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205"/>
        <v>1.0132258064516129</v>
      </c>
      <c r="P3276" s="6">
        <f t="shared" si="206"/>
        <v>54.912587412587413</v>
      </c>
      <c r="Q3276" s="6" t="s">
        <v>8316</v>
      </c>
      <c r="R3276" s="6" t="s">
        <v>8317</v>
      </c>
      <c r="S3276" s="23">
        <v>1458075600</v>
      </c>
      <c r="T3276" s="18">
        <f t="shared" si="207"/>
        <v>42444.666666666664</v>
      </c>
      <c r="U3276" s="23">
        <v>1454259272</v>
      </c>
      <c r="V3276" s="18">
        <f t="shared" si="208"/>
        <v>42400.496203703697</v>
      </c>
      <c r="W3276" s="18"/>
    </row>
    <row r="3277" spans="1:2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0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205"/>
        <v>1.0027777777777778</v>
      </c>
      <c r="P3277" s="6">
        <f t="shared" si="206"/>
        <v>150.41666666666666</v>
      </c>
      <c r="Q3277" s="6" t="s">
        <v>8316</v>
      </c>
      <c r="R3277" s="6" t="s">
        <v>8317</v>
      </c>
      <c r="S3277" s="23">
        <v>1423456200</v>
      </c>
      <c r="T3277" s="18">
        <f t="shared" si="207"/>
        <v>42043.979166666664</v>
      </c>
      <c r="U3277" s="23">
        <v>1421183271</v>
      </c>
      <c r="V3277" s="18">
        <f t="shared" si="208"/>
        <v>42017.672118055554</v>
      </c>
      <c r="W3277" s="18"/>
    </row>
    <row r="3278" spans="1:2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0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205"/>
        <v>1.1684444444444444</v>
      </c>
      <c r="P3278" s="6">
        <f t="shared" si="206"/>
        <v>52.58</v>
      </c>
      <c r="Q3278" s="6" t="s">
        <v>8316</v>
      </c>
      <c r="R3278" s="6" t="s">
        <v>8317</v>
      </c>
      <c r="S3278" s="23">
        <v>1459483140</v>
      </c>
      <c r="T3278" s="18">
        <f t="shared" si="207"/>
        <v>42460.957638888889</v>
      </c>
      <c r="U3278" s="23">
        <v>1456526879</v>
      </c>
      <c r="V3278" s="18">
        <f t="shared" si="208"/>
        <v>42426.741655092592</v>
      </c>
      <c r="W3278" s="18"/>
    </row>
    <row r="3279" spans="1:2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0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205"/>
        <v>1.0860000000000001</v>
      </c>
      <c r="P3279" s="6">
        <f t="shared" si="206"/>
        <v>54.3</v>
      </c>
      <c r="Q3279" s="6" t="s">
        <v>8316</v>
      </c>
      <c r="R3279" s="6" t="s">
        <v>8317</v>
      </c>
      <c r="S3279" s="23">
        <v>1416331406</v>
      </c>
      <c r="T3279" s="18">
        <f t="shared" si="207"/>
        <v>41961.516273148147</v>
      </c>
      <c r="U3279" s="23">
        <v>1413735806</v>
      </c>
      <c r="V3279" s="18">
        <f t="shared" si="208"/>
        <v>41931.474606481475</v>
      </c>
      <c r="W3279" s="18"/>
    </row>
    <row r="3280" spans="1:2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205"/>
        <v>1.034</v>
      </c>
      <c r="P3280" s="6">
        <f t="shared" si="206"/>
        <v>76.029411764705884</v>
      </c>
      <c r="Q3280" s="6" t="s">
        <v>8316</v>
      </c>
      <c r="R3280" s="6" t="s">
        <v>8317</v>
      </c>
      <c r="S3280" s="23">
        <v>1433017303</v>
      </c>
      <c r="T3280" s="18">
        <f t="shared" si="207"/>
        <v>42154.640081018515</v>
      </c>
      <c r="U3280" s="23">
        <v>1430425303</v>
      </c>
      <c r="V3280" s="18">
        <f t="shared" si="208"/>
        <v>42124.640081018515</v>
      </c>
      <c r="W3280" s="18"/>
    </row>
    <row r="3281" spans="1:2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0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205"/>
        <v>1.1427586206896552</v>
      </c>
      <c r="P3281" s="6">
        <f t="shared" si="206"/>
        <v>105.2063492063492</v>
      </c>
      <c r="Q3281" s="6" t="s">
        <v>8316</v>
      </c>
      <c r="R3281" s="6" t="s">
        <v>8317</v>
      </c>
      <c r="S3281" s="23">
        <v>1459474059</v>
      </c>
      <c r="T3281" s="18">
        <f t="shared" si="207"/>
        <v>42460.852534722224</v>
      </c>
      <c r="U3281" s="23">
        <v>1456885659</v>
      </c>
      <c r="V3281" s="18">
        <f t="shared" si="208"/>
        <v>42430.894201388888</v>
      </c>
      <c r="W3281" s="18"/>
    </row>
    <row r="3282" spans="1:2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0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205"/>
        <v>1.03</v>
      </c>
      <c r="P3282" s="6">
        <f t="shared" si="206"/>
        <v>68.666666666666671</v>
      </c>
      <c r="Q3282" s="6" t="s">
        <v>8316</v>
      </c>
      <c r="R3282" s="6" t="s">
        <v>8317</v>
      </c>
      <c r="S3282" s="23">
        <v>1433134800</v>
      </c>
      <c r="T3282" s="18">
        <f t="shared" si="207"/>
        <v>42155.999999999993</v>
      </c>
      <c r="U3282" s="23">
        <v>1430158198</v>
      </c>
      <c r="V3282" s="18">
        <f t="shared" si="208"/>
        <v>42121.548587962963</v>
      </c>
      <c r="W3282" s="18"/>
    </row>
    <row r="3283" spans="1:2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0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205"/>
        <v>1.216</v>
      </c>
      <c r="P3283" s="6">
        <f t="shared" si="206"/>
        <v>129.36170212765958</v>
      </c>
      <c r="Q3283" s="6" t="s">
        <v>8316</v>
      </c>
      <c r="R3283" s="6" t="s">
        <v>8317</v>
      </c>
      <c r="S3283" s="23">
        <v>1441153705</v>
      </c>
      <c r="T3283" s="18">
        <f t="shared" si="207"/>
        <v>42248.811400462961</v>
      </c>
      <c r="U3283" s="23">
        <v>1438561705</v>
      </c>
      <c r="V3283" s="18">
        <f t="shared" si="208"/>
        <v>42218.811400462961</v>
      </c>
      <c r="W3283" s="18"/>
    </row>
    <row r="3284" spans="1:2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0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205"/>
        <v>1.026467741935484</v>
      </c>
      <c r="P3284" s="6">
        <f t="shared" si="206"/>
        <v>134.26371308016877</v>
      </c>
      <c r="Q3284" s="6" t="s">
        <v>8316</v>
      </c>
      <c r="R3284" s="6" t="s">
        <v>8317</v>
      </c>
      <c r="S3284" s="23">
        <v>1461904788</v>
      </c>
      <c r="T3284" s="18">
        <f t="shared" si="207"/>
        <v>42488.985972222225</v>
      </c>
      <c r="U3284" s="23">
        <v>1458103188</v>
      </c>
      <c r="V3284" s="18">
        <f t="shared" si="208"/>
        <v>42444.985972222225</v>
      </c>
      <c r="W3284" s="18"/>
    </row>
    <row r="3285" spans="1:2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0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205"/>
        <v>1.0475000000000001</v>
      </c>
      <c r="P3285" s="6">
        <f t="shared" si="206"/>
        <v>17.829787234042552</v>
      </c>
      <c r="Q3285" s="6" t="s">
        <v>8316</v>
      </c>
      <c r="R3285" s="6" t="s">
        <v>8317</v>
      </c>
      <c r="S3285" s="23">
        <v>1455138000</v>
      </c>
      <c r="T3285" s="18">
        <f t="shared" si="207"/>
        <v>42410.666666666664</v>
      </c>
      <c r="U3285" s="23">
        <v>1452448298</v>
      </c>
      <c r="V3285" s="18">
        <f t="shared" si="208"/>
        <v>42379.535856481474</v>
      </c>
      <c r="W3285" s="18"/>
    </row>
    <row r="3286" spans="1:2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0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205"/>
        <v>1.016</v>
      </c>
      <c r="P3286" s="6">
        <f t="shared" si="206"/>
        <v>203.2</v>
      </c>
      <c r="Q3286" s="6" t="s">
        <v>8316</v>
      </c>
      <c r="R3286" s="6" t="s">
        <v>8317</v>
      </c>
      <c r="S3286" s="23">
        <v>1454047140</v>
      </c>
      <c r="T3286" s="18">
        <f t="shared" si="207"/>
        <v>42398.040972222218</v>
      </c>
      <c r="U3286" s="23">
        <v>1452546853</v>
      </c>
      <c r="V3286" s="18">
        <f t="shared" si="208"/>
        <v>42380.676539351851</v>
      </c>
      <c r="W3286" s="18"/>
    </row>
    <row r="3287" spans="1:2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0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205"/>
        <v>1.1210242048409682</v>
      </c>
      <c r="P3287" s="6">
        <f t="shared" si="206"/>
        <v>69.18518518518519</v>
      </c>
      <c r="Q3287" s="6" t="s">
        <v>8316</v>
      </c>
      <c r="R3287" s="6" t="s">
        <v>8317</v>
      </c>
      <c r="S3287" s="23">
        <v>1488258000</v>
      </c>
      <c r="T3287" s="18">
        <f t="shared" si="207"/>
        <v>42793.999999999993</v>
      </c>
      <c r="U3287" s="23">
        <v>1485556626</v>
      </c>
      <c r="V3287" s="18">
        <f t="shared" si="208"/>
        <v>42762.734097222223</v>
      </c>
      <c r="W3287" s="18"/>
    </row>
    <row r="3288" spans="1:2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0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205"/>
        <v>1.0176666666666667</v>
      </c>
      <c r="P3288" s="6">
        <f t="shared" si="206"/>
        <v>125.12295081967213</v>
      </c>
      <c r="Q3288" s="6" t="s">
        <v>8316</v>
      </c>
      <c r="R3288" s="6" t="s">
        <v>8317</v>
      </c>
      <c r="S3288" s="23">
        <v>1471291782</v>
      </c>
      <c r="T3288" s="18">
        <f t="shared" si="207"/>
        <v>42597.631736111107</v>
      </c>
      <c r="U3288" s="23">
        <v>1468699782</v>
      </c>
      <c r="V3288" s="18">
        <f t="shared" si="208"/>
        <v>42567.631736111107</v>
      </c>
      <c r="W3288" s="18"/>
    </row>
    <row r="3289" spans="1:2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0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205"/>
        <v>1</v>
      </c>
      <c r="P3289" s="6">
        <f t="shared" si="206"/>
        <v>73.529411764705884</v>
      </c>
      <c r="Q3289" s="6" t="s">
        <v>8316</v>
      </c>
      <c r="R3289" s="6" t="s">
        <v>8317</v>
      </c>
      <c r="S3289" s="23">
        <v>1448733628</v>
      </c>
      <c r="T3289" s="18">
        <f t="shared" si="207"/>
        <v>42336.541990740741</v>
      </c>
      <c r="U3289" s="23">
        <v>1446573628</v>
      </c>
      <c r="V3289" s="18">
        <f t="shared" si="208"/>
        <v>42311.541990740741</v>
      </c>
      <c r="W3289" s="18"/>
    </row>
    <row r="3290" spans="1:2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205"/>
        <v>1.0026489999999999</v>
      </c>
      <c r="P3290" s="6">
        <f t="shared" si="206"/>
        <v>48.437149758454105</v>
      </c>
      <c r="Q3290" s="6" t="s">
        <v>8316</v>
      </c>
      <c r="R3290" s="6" t="s">
        <v>8317</v>
      </c>
      <c r="S3290" s="23">
        <v>1466463600</v>
      </c>
      <c r="T3290" s="18">
        <f t="shared" si="207"/>
        <v>42541.749999999993</v>
      </c>
      <c r="U3290" s="23">
        <v>1463337315</v>
      </c>
      <c r="V3290" s="18">
        <f t="shared" si="208"/>
        <v>42505.566145833327</v>
      </c>
      <c r="W3290" s="18"/>
    </row>
    <row r="3291" spans="1:2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0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205"/>
        <v>1.3304200000000002</v>
      </c>
      <c r="P3291" s="6">
        <f t="shared" si="206"/>
        <v>26.608400000000003</v>
      </c>
      <c r="Q3291" s="6" t="s">
        <v>8316</v>
      </c>
      <c r="R3291" s="6" t="s">
        <v>8317</v>
      </c>
      <c r="S3291" s="23">
        <v>1487580602</v>
      </c>
      <c r="T3291" s="18">
        <f t="shared" si="207"/>
        <v>42786.159745370365</v>
      </c>
      <c r="U3291" s="23">
        <v>1485161402</v>
      </c>
      <c r="V3291" s="18">
        <f t="shared" si="208"/>
        <v>42758.159745370365</v>
      </c>
      <c r="W3291" s="18"/>
    </row>
    <row r="3292" spans="1:2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0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205"/>
        <v>1.212</v>
      </c>
      <c r="P3292" s="6">
        <f t="shared" si="206"/>
        <v>33.666666666666664</v>
      </c>
      <c r="Q3292" s="6" t="s">
        <v>8316</v>
      </c>
      <c r="R3292" s="6" t="s">
        <v>8317</v>
      </c>
      <c r="S3292" s="23">
        <v>1489234891</v>
      </c>
      <c r="T3292" s="18">
        <f t="shared" si="207"/>
        <v>42805.306608796294</v>
      </c>
      <c r="U3292" s="23">
        <v>1486642891</v>
      </c>
      <c r="V3292" s="18">
        <f t="shared" si="208"/>
        <v>42775.306608796294</v>
      </c>
      <c r="W3292" s="18"/>
    </row>
    <row r="3293" spans="1:2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0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205"/>
        <v>1.1399999999999999</v>
      </c>
      <c r="P3293" s="6">
        <f t="shared" si="206"/>
        <v>40.714285714285715</v>
      </c>
      <c r="Q3293" s="6" t="s">
        <v>8316</v>
      </c>
      <c r="R3293" s="6" t="s">
        <v>8317</v>
      </c>
      <c r="S3293" s="23">
        <v>1442462340</v>
      </c>
      <c r="T3293" s="18">
        <f t="shared" si="207"/>
        <v>42263.957638888889</v>
      </c>
      <c r="U3293" s="23">
        <v>1439743900</v>
      </c>
      <c r="V3293" s="18">
        <f t="shared" si="208"/>
        <v>42232.494212962956</v>
      </c>
      <c r="W3293" s="18"/>
    </row>
    <row r="3294" spans="1:2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0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205"/>
        <v>2.8613861386138613</v>
      </c>
      <c r="P3294" s="6">
        <f t="shared" si="206"/>
        <v>19.266666666666666</v>
      </c>
      <c r="Q3294" s="6" t="s">
        <v>8316</v>
      </c>
      <c r="R3294" s="6" t="s">
        <v>8317</v>
      </c>
      <c r="S3294" s="23">
        <v>1449257348</v>
      </c>
      <c r="T3294" s="18">
        <f t="shared" si="207"/>
        <v>42342.603564814817</v>
      </c>
      <c r="U3294" s="23">
        <v>1444069748</v>
      </c>
      <c r="V3294" s="18">
        <f t="shared" si="208"/>
        <v>42282.561898148146</v>
      </c>
      <c r="W3294" s="18"/>
    </row>
    <row r="3295" spans="1:2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0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205"/>
        <v>1.7044444444444444</v>
      </c>
      <c r="P3295" s="6">
        <f t="shared" si="206"/>
        <v>84.285714285714292</v>
      </c>
      <c r="Q3295" s="6" t="s">
        <v>8316</v>
      </c>
      <c r="R3295" s="6" t="s">
        <v>8317</v>
      </c>
      <c r="S3295" s="23">
        <v>1488622352</v>
      </c>
      <c r="T3295" s="18">
        <f t="shared" si="207"/>
        <v>42798.217037037037</v>
      </c>
      <c r="U3295" s="23">
        <v>1486030352</v>
      </c>
      <c r="V3295" s="18">
        <f t="shared" si="208"/>
        <v>42768.217037037037</v>
      </c>
      <c r="W3295" s="18"/>
    </row>
    <row r="3296" spans="1:2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0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205"/>
        <v>1.1833333333333333</v>
      </c>
      <c r="P3296" s="6">
        <f t="shared" si="206"/>
        <v>29.583333333333332</v>
      </c>
      <c r="Q3296" s="6" t="s">
        <v>8316</v>
      </c>
      <c r="R3296" s="6" t="s">
        <v>8317</v>
      </c>
      <c r="S3296" s="23">
        <v>1434459554</v>
      </c>
      <c r="T3296" s="18">
        <f t="shared" si="207"/>
        <v>42171.33280092592</v>
      </c>
      <c r="U3296" s="23">
        <v>1431867554</v>
      </c>
      <c r="V3296" s="18">
        <f t="shared" si="208"/>
        <v>42141.33280092592</v>
      </c>
      <c r="W3296" s="18"/>
    </row>
    <row r="3297" spans="1:2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0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205"/>
        <v>1.0285857142857142</v>
      </c>
      <c r="P3297" s="6">
        <f t="shared" si="206"/>
        <v>26.667037037037037</v>
      </c>
      <c r="Q3297" s="6" t="s">
        <v>8316</v>
      </c>
      <c r="R3297" s="6" t="s">
        <v>8317</v>
      </c>
      <c r="S3297" s="23">
        <v>1474886229</v>
      </c>
      <c r="T3297" s="18">
        <f t="shared" si="207"/>
        <v>42639.234131944446</v>
      </c>
      <c r="U3297" s="23">
        <v>1472294229</v>
      </c>
      <c r="V3297" s="18">
        <f t="shared" si="208"/>
        <v>42609.234131944446</v>
      </c>
      <c r="W3297" s="18"/>
    </row>
    <row r="3298" spans="1:2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0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205"/>
        <v>1.4406666666666668</v>
      </c>
      <c r="P3298" s="6">
        <f t="shared" si="206"/>
        <v>45.978723404255319</v>
      </c>
      <c r="Q3298" s="6" t="s">
        <v>8316</v>
      </c>
      <c r="R3298" s="6" t="s">
        <v>8317</v>
      </c>
      <c r="S3298" s="23">
        <v>1448229600</v>
      </c>
      <c r="T3298" s="18">
        <f t="shared" si="207"/>
        <v>42330.708333333336</v>
      </c>
      <c r="U3298" s="23">
        <v>1446401372</v>
      </c>
      <c r="V3298" s="18">
        <f t="shared" si="208"/>
        <v>42309.54828703704</v>
      </c>
      <c r="W3298" s="18"/>
    </row>
    <row r="3299" spans="1:2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0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205"/>
        <v>1.0007272727272727</v>
      </c>
      <c r="P3299" s="6">
        <f t="shared" si="206"/>
        <v>125.09090909090909</v>
      </c>
      <c r="Q3299" s="6" t="s">
        <v>8316</v>
      </c>
      <c r="R3299" s="6" t="s">
        <v>8317</v>
      </c>
      <c r="S3299" s="23">
        <v>1438037940</v>
      </c>
      <c r="T3299" s="18">
        <f t="shared" si="207"/>
        <v>42212.749305555553</v>
      </c>
      <c r="U3299" s="23">
        <v>1436380256</v>
      </c>
      <c r="V3299" s="18">
        <f t="shared" si="208"/>
        <v>42193.563148148147</v>
      </c>
      <c r="W3299" s="18"/>
    </row>
    <row r="3300" spans="1:2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205"/>
        <v>1.0173000000000001</v>
      </c>
      <c r="P3300" s="6">
        <f t="shared" si="206"/>
        <v>141.29166666666666</v>
      </c>
      <c r="Q3300" s="6" t="s">
        <v>8316</v>
      </c>
      <c r="R3300" s="6" t="s">
        <v>8317</v>
      </c>
      <c r="S3300" s="23">
        <v>1442102400</v>
      </c>
      <c r="T3300" s="18">
        <f t="shared" si="207"/>
        <v>42259.791666666664</v>
      </c>
      <c r="U3300" s="23">
        <v>1440370768</v>
      </c>
      <c r="V3300" s="18">
        <f t="shared" si="208"/>
        <v>42239.749629629623</v>
      </c>
      <c r="W3300" s="18"/>
    </row>
    <row r="3301" spans="1:2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0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205"/>
        <v>1.1619999999999999</v>
      </c>
      <c r="P3301" s="6">
        <f t="shared" si="206"/>
        <v>55.333333333333336</v>
      </c>
      <c r="Q3301" s="6" t="s">
        <v>8316</v>
      </c>
      <c r="R3301" s="6" t="s">
        <v>8317</v>
      </c>
      <c r="S3301" s="23">
        <v>1444860063</v>
      </c>
      <c r="T3301" s="18">
        <f t="shared" si="207"/>
        <v>42291.709062499998</v>
      </c>
      <c r="U3301" s="23">
        <v>1442268063</v>
      </c>
      <c r="V3301" s="18">
        <f t="shared" si="208"/>
        <v>42261.709062499998</v>
      </c>
      <c r="W3301" s="18"/>
    </row>
    <row r="3302" spans="1:2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0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205"/>
        <v>1.3616666666666666</v>
      </c>
      <c r="P3302" s="6">
        <f t="shared" si="206"/>
        <v>46.420454545454547</v>
      </c>
      <c r="Q3302" s="6" t="s">
        <v>8316</v>
      </c>
      <c r="R3302" s="6" t="s">
        <v>8317</v>
      </c>
      <c r="S3302" s="23">
        <v>1430329862</v>
      </c>
      <c r="T3302" s="18">
        <f t="shared" si="207"/>
        <v>42123.535439814812</v>
      </c>
      <c r="U3302" s="23">
        <v>1428515462</v>
      </c>
      <c r="V3302" s="18">
        <f t="shared" si="208"/>
        <v>42102.535439814812</v>
      </c>
      <c r="W3302" s="18"/>
    </row>
    <row r="3303" spans="1:2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0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205"/>
        <v>1.3346666666666667</v>
      </c>
      <c r="P3303" s="6">
        <f t="shared" si="206"/>
        <v>57.2</v>
      </c>
      <c r="Q3303" s="6" t="s">
        <v>8316</v>
      </c>
      <c r="R3303" s="6" t="s">
        <v>8317</v>
      </c>
      <c r="S3303" s="23">
        <v>1470034740</v>
      </c>
      <c r="T3303" s="18">
        <f t="shared" si="207"/>
        <v>42583.082638888889</v>
      </c>
      <c r="U3303" s="23">
        <v>1466185176</v>
      </c>
      <c r="V3303" s="18">
        <f t="shared" si="208"/>
        <v>42538.527499999997</v>
      </c>
      <c r="W3303" s="18"/>
    </row>
    <row r="3304" spans="1:2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0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205"/>
        <v>1.0339285714285715</v>
      </c>
      <c r="P3304" s="6">
        <f t="shared" si="206"/>
        <v>173.7</v>
      </c>
      <c r="Q3304" s="6" t="s">
        <v>8316</v>
      </c>
      <c r="R3304" s="6" t="s">
        <v>8317</v>
      </c>
      <c r="S3304" s="23">
        <v>1481099176</v>
      </c>
      <c r="T3304" s="18">
        <f t="shared" si="207"/>
        <v>42711.143240740734</v>
      </c>
      <c r="U3304" s="23">
        <v>1478507176</v>
      </c>
      <c r="V3304" s="18">
        <f t="shared" si="208"/>
        <v>42681.143240740734</v>
      </c>
      <c r="W3304" s="18"/>
    </row>
    <row r="3305" spans="1:2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0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205"/>
        <v>1.1588888888888889</v>
      </c>
      <c r="P3305" s="6">
        <f t="shared" si="206"/>
        <v>59.6</v>
      </c>
      <c r="Q3305" s="6" t="s">
        <v>8316</v>
      </c>
      <c r="R3305" s="6" t="s">
        <v>8317</v>
      </c>
      <c r="S3305" s="23">
        <v>1427553484</v>
      </c>
      <c r="T3305" s="18">
        <f t="shared" si="207"/>
        <v>42091.401435185187</v>
      </c>
      <c r="U3305" s="23">
        <v>1424533084</v>
      </c>
      <c r="V3305" s="18">
        <f t="shared" si="208"/>
        <v>42056.443101851844</v>
      </c>
      <c r="W3305" s="18"/>
    </row>
    <row r="3306" spans="1:2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0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205"/>
        <v>1.0451666666666666</v>
      </c>
      <c r="P3306" s="6">
        <f t="shared" si="206"/>
        <v>89.585714285714289</v>
      </c>
      <c r="Q3306" s="6" t="s">
        <v>8316</v>
      </c>
      <c r="R3306" s="6" t="s">
        <v>8317</v>
      </c>
      <c r="S3306" s="23">
        <v>1482418752</v>
      </c>
      <c r="T3306" s="18">
        <f t="shared" si="207"/>
        <v>42726.41611111111</v>
      </c>
      <c r="U3306" s="23">
        <v>1479826752</v>
      </c>
      <c r="V3306" s="18">
        <f t="shared" si="208"/>
        <v>42696.41611111111</v>
      </c>
      <c r="W3306" s="18"/>
    </row>
    <row r="3307" spans="1:2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0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205"/>
        <v>1.0202500000000001</v>
      </c>
      <c r="P3307" s="6">
        <f t="shared" si="206"/>
        <v>204.05</v>
      </c>
      <c r="Q3307" s="6" t="s">
        <v>8316</v>
      </c>
      <c r="R3307" s="6" t="s">
        <v>8317</v>
      </c>
      <c r="S3307" s="23">
        <v>1438374748</v>
      </c>
      <c r="T3307" s="18">
        <f t="shared" si="207"/>
        <v>42216.647546296292</v>
      </c>
      <c r="U3307" s="23">
        <v>1435782748</v>
      </c>
      <c r="V3307" s="18">
        <f t="shared" si="208"/>
        <v>42186.647546296292</v>
      </c>
      <c r="W3307" s="18"/>
    </row>
    <row r="3308" spans="1:2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0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205"/>
        <v>1.7533333333333334</v>
      </c>
      <c r="P3308" s="6">
        <f t="shared" si="206"/>
        <v>48.703703703703702</v>
      </c>
      <c r="Q3308" s="6" t="s">
        <v>8316</v>
      </c>
      <c r="R3308" s="6" t="s">
        <v>8317</v>
      </c>
      <c r="S3308" s="23">
        <v>1465527600</v>
      </c>
      <c r="T3308" s="18">
        <f t="shared" si="207"/>
        <v>42530.916666666664</v>
      </c>
      <c r="U3308" s="23">
        <v>1462252542</v>
      </c>
      <c r="V3308" s="18">
        <f t="shared" si="208"/>
        <v>42493.010902777773</v>
      </c>
      <c r="W3308" s="18"/>
    </row>
    <row r="3309" spans="1:2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0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205"/>
        <v>1.0668</v>
      </c>
      <c r="P3309" s="6">
        <f t="shared" si="206"/>
        <v>53.339999999999996</v>
      </c>
      <c r="Q3309" s="6" t="s">
        <v>8316</v>
      </c>
      <c r="R3309" s="6" t="s">
        <v>8317</v>
      </c>
      <c r="S3309" s="23">
        <v>1463275339</v>
      </c>
      <c r="T3309" s="18">
        <f t="shared" si="207"/>
        <v>42504.848831018513</v>
      </c>
      <c r="U3309" s="23">
        <v>1460683339</v>
      </c>
      <c r="V3309" s="18">
        <f t="shared" si="208"/>
        <v>42474.848831018513</v>
      </c>
      <c r="W3309" s="18"/>
    </row>
    <row r="3310" spans="1:2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205"/>
        <v>1.2228571428571429</v>
      </c>
      <c r="P3310" s="6">
        <f t="shared" si="206"/>
        <v>75.087719298245617</v>
      </c>
      <c r="Q3310" s="6" t="s">
        <v>8316</v>
      </c>
      <c r="R3310" s="6" t="s">
        <v>8317</v>
      </c>
      <c r="S3310" s="23">
        <v>1460581365</v>
      </c>
      <c r="T3310" s="18">
        <f t="shared" si="207"/>
        <v>42473.668576388889</v>
      </c>
      <c r="U3310" s="23">
        <v>1458766965</v>
      </c>
      <c r="V3310" s="18">
        <f t="shared" si="208"/>
        <v>42452.668576388889</v>
      </c>
      <c r="W3310" s="18"/>
    </row>
    <row r="3311" spans="1:2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0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205"/>
        <v>1.5942857142857143</v>
      </c>
      <c r="P3311" s="6">
        <f t="shared" si="206"/>
        <v>18</v>
      </c>
      <c r="Q3311" s="6" t="s">
        <v>8316</v>
      </c>
      <c r="R3311" s="6" t="s">
        <v>8317</v>
      </c>
      <c r="S3311" s="23">
        <v>1476632178</v>
      </c>
      <c r="T3311" s="18">
        <f t="shared" si="207"/>
        <v>42659.441874999997</v>
      </c>
      <c r="U3311" s="23">
        <v>1473953778</v>
      </c>
      <c r="V3311" s="18">
        <f t="shared" si="208"/>
        <v>42628.441874999997</v>
      </c>
      <c r="W3311" s="18"/>
    </row>
    <row r="3312" spans="1:2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0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205"/>
        <v>1.0007692307692309</v>
      </c>
      <c r="P3312" s="6">
        <f t="shared" si="206"/>
        <v>209.83870967741936</v>
      </c>
      <c r="Q3312" s="6" t="s">
        <v>8316</v>
      </c>
      <c r="R3312" s="6" t="s">
        <v>8317</v>
      </c>
      <c r="S3312" s="23">
        <v>1444169825</v>
      </c>
      <c r="T3312" s="18">
        <f t="shared" si="207"/>
        <v>42283.720196759255</v>
      </c>
      <c r="U3312" s="23">
        <v>1441577825</v>
      </c>
      <c r="V3312" s="18">
        <f t="shared" si="208"/>
        <v>42253.720196759255</v>
      </c>
      <c r="W3312" s="18"/>
    </row>
    <row r="3313" spans="1:2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0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205"/>
        <v>1.0984</v>
      </c>
      <c r="P3313" s="6">
        <f t="shared" si="206"/>
        <v>61.022222222222226</v>
      </c>
      <c r="Q3313" s="6" t="s">
        <v>8316</v>
      </c>
      <c r="R3313" s="6" t="s">
        <v>8317</v>
      </c>
      <c r="S3313" s="23">
        <v>1445065210</v>
      </c>
      <c r="T3313" s="18">
        <f t="shared" si="207"/>
        <v>42294.083449074074</v>
      </c>
      <c r="U3313" s="23">
        <v>1442473210</v>
      </c>
      <c r="V3313" s="18">
        <f t="shared" si="208"/>
        <v>42264.083449074074</v>
      </c>
      <c r="W3313" s="18"/>
    </row>
    <row r="3314" spans="1:2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0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205"/>
        <v>1.0004</v>
      </c>
      <c r="P3314" s="6">
        <f t="shared" si="206"/>
        <v>61</v>
      </c>
      <c r="Q3314" s="6" t="s">
        <v>8316</v>
      </c>
      <c r="R3314" s="6" t="s">
        <v>8317</v>
      </c>
      <c r="S3314" s="23">
        <v>1478901600</v>
      </c>
      <c r="T3314" s="18">
        <f t="shared" si="207"/>
        <v>42685.708333333336</v>
      </c>
      <c r="U3314" s="23">
        <v>1477077946</v>
      </c>
      <c r="V3314" s="18">
        <f t="shared" si="208"/>
        <v>42664.601226851846</v>
      </c>
      <c r="W3314" s="18"/>
    </row>
    <row r="3315" spans="1:2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0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205"/>
        <v>1.1605000000000001</v>
      </c>
      <c r="P3315" s="6">
        <f t="shared" si="206"/>
        <v>80.034482758620683</v>
      </c>
      <c r="Q3315" s="6" t="s">
        <v>8316</v>
      </c>
      <c r="R3315" s="6" t="s">
        <v>8317</v>
      </c>
      <c r="S3315" s="23">
        <v>1453856400</v>
      </c>
      <c r="T3315" s="18">
        <f t="shared" si="207"/>
        <v>42395.833333333336</v>
      </c>
      <c r="U3315" s="23">
        <v>1452664317</v>
      </c>
      <c r="V3315" s="18">
        <f t="shared" si="208"/>
        <v>42382.036076388882</v>
      </c>
      <c r="W3315" s="18"/>
    </row>
    <row r="3316" spans="1:2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0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205"/>
        <v>2.1074999999999999</v>
      </c>
      <c r="P3316" s="6">
        <f t="shared" si="206"/>
        <v>29.068965517241381</v>
      </c>
      <c r="Q3316" s="6" t="s">
        <v>8316</v>
      </c>
      <c r="R3316" s="6" t="s">
        <v>8317</v>
      </c>
      <c r="S3316" s="23">
        <v>1431115500</v>
      </c>
      <c r="T3316" s="18">
        <f t="shared" si="207"/>
        <v>42132.628472222219</v>
      </c>
      <c r="U3316" s="23">
        <v>1428733511</v>
      </c>
      <c r="V3316" s="18">
        <f t="shared" si="208"/>
        <v>42105.059155092589</v>
      </c>
      <c r="W3316" s="18"/>
    </row>
    <row r="3317" spans="1:2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0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205"/>
        <v>1.1000000000000001</v>
      </c>
      <c r="P3317" s="6">
        <f t="shared" si="206"/>
        <v>49.438202247191015</v>
      </c>
      <c r="Q3317" s="6" t="s">
        <v>8316</v>
      </c>
      <c r="R3317" s="6" t="s">
        <v>8317</v>
      </c>
      <c r="S3317" s="23">
        <v>1462519041</v>
      </c>
      <c r="T3317" s="18">
        <f t="shared" si="207"/>
        <v>42496.09538194444</v>
      </c>
      <c r="U3317" s="23">
        <v>1459927041</v>
      </c>
      <c r="V3317" s="18">
        <f t="shared" si="208"/>
        <v>42466.09538194444</v>
      </c>
      <c r="W3317" s="18"/>
    </row>
    <row r="3318" spans="1:2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0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205"/>
        <v>1.0008673425918038</v>
      </c>
      <c r="P3318" s="6">
        <f t="shared" si="206"/>
        <v>93.977440000000001</v>
      </c>
      <c r="Q3318" s="6" t="s">
        <v>8316</v>
      </c>
      <c r="R3318" s="6" t="s">
        <v>8317</v>
      </c>
      <c r="S3318" s="23">
        <v>1407506040</v>
      </c>
      <c r="T3318" s="18">
        <f t="shared" si="207"/>
        <v>41859.370833333327</v>
      </c>
      <c r="U3318" s="23">
        <v>1404680075</v>
      </c>
      <c r="V3318" s="18">
        <f t="shared" si="208"/>
        <v>41826.662905092591</v>
      </c>
      <c r="W3318" s="18"/>
    </row>
    <row r="3319" spans="1:2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0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205"/>
        <v>1.0619047619047619</v>
      </c>
      <c r="P3319" s="6">
        <f t="shared" si="206"/>
        <v>61.944444444444443</v>
      </c>
      <c r="Q3319" s="6" t="s">
        <v>8316</v>
      </c>
      <c r="R3319" s="6" t="s">
        <v>8317</v>
      </c>
      <c r="S3319" s="23">
        <v>1465347424</v>
      </c>
      <c r="T3319" s="18">
        <f t="shared" si="207"/>
        <v>42528.831296296295</v>
      </c>
      <c r="U3319" s="23">
        <v>1462755424</v>
      </c>
      <c r="V3319" s="18">
        <f t="shared" si="208"/>
        <v>42498.831296296295</v>
      </c>
      <c r="W3319" s="18"/>
    </row>
    <row r="3320" spans="1:2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205"/>
        <v>1.256</v>
      </c>
      <c r="P3320" s="6">
        <f t="shared" si="206"/>
        <v>78.5</v>
      </c>
      <c r="Q3320" s="6" t="s">
        <v>8316</v>
      </c>
      <c r="R3320" s="6" t="s">
        <v>8317</v>
      </c>
      <c r="S3320" s="23">
        <v>1460341800</v>
      </c>
      <c r="T3320" s="18">
        <f t="shared" si="207"/>
        <v>42470.895833333336</v>
      </c>
      <c r="U3320" s="23">
        <v>1456902893</v>
      </c>
      <c r="V3320" s="18">
        <f t="shared" si="208"/>
        <v>42431.093668981477</v>
      </c>
      <c r="W3320" s="18"/>
    </row>
    <row r="3321" spans="1:2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0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205"/>
        <v>1.08</v>
      </c>
      <c r="P3321" s="6">
        <f t="shared" si="206"/>
        <v>33.75</v>
      </c>
      <c r="Q3321" s="6" t="s">
        <v>8316</v>
      </c>
      <c r="R3321" s="6" t="s">
        <v>8317</v>
      </c>
      <c r="S3321" s="23">
        <v>1422712986</v>
      </c>
      <c r="T3321" s="18">
        <f t="shared" si="207"/>
        <v>42035.377152777779</v>
      </c>
      <c r="U3321" s="23">
        <v>1418824986</v>
      </c>
      <c r="V3321" s="18">
        <f t="shared" si="208"/>
        <v>41990.377152777779</v>
      </c>
      <c r="W3321" s="18"/>
    </row>
    <row r="3322" spans="1:2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0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205"/>
        <v>1.01</v>
      </c>
      <c r="P3322" s="6">
        <f t="shared" si="206"/>
        <v>66.44736842105263</v>
      </c>
      <c r="Q3322" s="6" t="s">
        <v>8316</v>
      </c>
      <c r="R3322" s="6" t="s">
        <v>8317</v>
      </c>
      <c r="S3322" s="23">
        <v>1466557557</v>
      </c>
      <c r="T3322" s="18">
        <f t="shared" si="207"/>
        <v>42542.837465277778</v>
      </c>
      <c r="U3322" s="23">
        <v>1463965557</v>
      </c>
      <c r="V3322" s="18">
        <f t="shared" si="208"/>
        <v>42512.837465277778</v>
      </c>
      <c r="W3322" s="18"/>
    </row>
    <row r="3323" spans="1:2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0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205"/>
        <v>1.0740000000000001</v>
      </c>
      <c r="P3323" s="6">
        <f t="shared" si="206"/>
        <v>35.799999999999997</v>
      </c>
      <c r="Q3323" s="6" t="s">
        <v>8316</v>
      </c>
      <c r="R3323" s="6" t="s">
        <v>8317</v>
      </c>
      <c r="S3323" s="23">
        <v>1413431940</v>
      </c>
      <c r="T3323" s="18">
        <f t="shared" si="207"/>
        <v>41927.957638888889</v>
      </c>
      <c r="U3323" s="23">
        <v>1412216665</v>
      </c>
      <c r="V3323" s="18">
        <f t="shared" si="208"/>
        <v>41913.891956018517</v>
      </c>
      <c r="W3323" s="18"/>
    </row>
    <row r="3324" spans="1:2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0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205"/>
        <v>1.0151515151515151</v>
      </c>
      <c r="P3324" s="6">
        <f t="shared" si="206"/>
        <v>145.65217391304347</v>
      </c>
      <c r="Q3324" s="6" t="s">
        <v>8316</v>
      </c>
      <c r="R3324" s="6" t="s">
        <v>8317</v>
      </c>
      <c r="S3324" s="23">
        <v>1466567700</v>
      </c>
      <c r="T3324" s="18">
        <f t="shared" si="207"/>
        <v>42542.954861111109</v>
      </c>
      <c r="U3324" s="23">
        <v>1464653696</v>
      </c>
      <c r="V3324" s="18">
        <f t="shared" si="208"/>
        <v>42520.802037037036</v>
      </c>
      <c r="W3324" s="18"/>
    </row>
    <row r="3325" spans="1:2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0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205"/>
        <v>1.2589999999999999</v>
      </c>
      <c r="P3325" s="6">
        <f t="shared" si="206"/>
        <v>25.693877551020407</v>
      </c>
      <c r="Q3325" s="6" t="s">
        <v>8316</v>
      </c>
      <c r="R3325" s="6" t="s">
        <v>8317</v>
      </c>
      <c r="S3325" s="23">
        <v>1474793208</v>
      </c>
      <c r="T3325" s="18">
        <f t="shared" si="207"/>
        <v>42638.157499999994</v>
      </c>
      <c r="U3325" s="23">
        <v>1472201208</v>
      </c>
      <c r="V3325" s="18">
        <f t="shared" si="208"/>
        <v>42608.157499999994</v>
      </c>
      <c r="W3325" s="18"/>
    </row>
    <row r="3326" spans="1:2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0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205"/>
        <v>1.0166666666666666</v>
      </c>
      <c r="P3326" s="6">
        <f t="shared" si="206"/>
        <v>152.5</v>
      </c>
      <c r="Q3326" s="6" t="s">
        <v>8316</v>
      </c>
      <c r="R3326" s="6" t="s">
        <v>8317</v>
      </c>
      <c r="S3326" s="23">
        <v>1465135190</v>
      </c>
      <c r="T3326" s="18">
        <f t="shared" si="207"/>
        <v>42526.374884259254</v>
      </c>
      <c r="U3326" s="23">
        <v>1463925590</v>
      </c>
      <c r="V3326" s="18">
        <f t="shared" si="208"/>
        <v>42512.374884259254</v>
      </c>
      <c r="W3326" s="18"/>
    </row>
    <row r="3327" spans="1:2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0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205"/>
        <v>1.125</v>
      </c>
      <c r="P3327" s="6">
        <f t="shared" si="206"/>
        <v>30</v>
      </c>
      <c r="Q3327" s="6" t="s">
        <v>8316</v>
      </c>
      <c r="R3327" s="6" t="s">
        <v>8317</v>
      </c>
      <c r="S3327" s="23">
        <v>1428256277</v>
      </c>
      <c r="T3327" s="18">
        <f t="shared" si="207"/>
        <v>42099.535613425927</v>
      </c>
      <c r="U3327" s="23">
        <v>1425235877</v>
      </c>
      <c r="V3327" s="18">
        <f t="shared" si="208"/>
        <v>42064.577280092592</v>
      </c>
      <c r="W3327" s="18"/>
    </row>
    <row r="3328" spans="1:2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0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205"/>
        <v>1.0137499999999999</v>
      </c>
      <c r="P3328" s="6">
        <f t="shared" si="206"/>
        <v>142.28070175438597</v>
      </c>
      <c r="Q3328" s="6" t="s">
        <v>8316</v>
      </c>
      <c r="R3328" s="6" t="s">
        <v>8317</v>
      </c>
      <c r="S3328" s="23">
        <v>1425830905</v>
      </c>
      <c r="T3328" s="18">
        <f t="shared" si="207"/>
        <v>42071.464178240734</v>
      </c>
      <c r="U3328" s="23">
        <v>1423242505</v>
      </c>
      <c r="V3328" s="18">
        <f t="shared" si="208"/>
        <v>42041.505844907406</v>
      </c>
      <c r="W3328" s="18"/>
    </row>
    <row r="3329" spans="1:2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0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205"/>
        <v>1.0125</v>
      </c>
      <c r="P3329" s="6">
        <f t="shared" si="206"/>
        <v>24.545454545454547</v>
      </c>
      <c r="Q3329" s="6" t="s">
        <v>8316</v>
      </c>
      <c r="R3329" s="6" t="s">
        <v>8317</v>
      </c>
      <c r="S3329" s="23">
        <v>1462697966</v>
      </c>
      <c r="T3329" s="18">
        <f t="shared" si="207"/>
        <v>42498.166273148141</v>
      </c>
      <c r="U3329" s="23">
        <v>1460105966</v>
      </c>
      <c r="V3329" s="18">
        <f t="shared" si="208"/>
        <v>42468.166273148141</v>
      </c>
      <c r="W3329" s="18"/>
    </row>
    <row r="3330" spans="1:2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si="205"/>
        <v>1.4638888888888888</v>
      </c>
      <c r="P3330" s="6">
        <f t="shared" si="206"/>
        <v>292.77777777777777</v>
      </c>
      <c r="Q3330" s="6" t="s">
        <v>8316</v>
      </c>
      <c r="R3330" s="6" t="s">
        <v>8317</v>
      </c>
      <c r="S3330" s="23">
        <v>1404522000</v>
      </c>
      <c r="T3330" s="18">
        <f t="shared" si="207"/>
        <v>41824.833333333328</v>
      </c>
      <c r="U3330" s="23">
        <v>1404308883</v>
      </c>
      <c r="V3330" s="18">
        <f t="shared" si="208"/>
        <v>41822.366701388884</v>
      </c>
      <c r="W3330" s="18"/>
    </row>
    <row r="3331" spans="1:2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0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ref="O3331:O3394" si="209">E3331/D3331</f>
        <v>1.1679999999999999</v>
      </c>
      <c r="P3331" s="6">
        <f t="shared" ref="P3331:P3394" si="210">IFERROR(E3331/L3331,0)</f>
        <v>44.92307692307692</v>
      </c>
      <c r="Q3331" s="6" t="s">
        <v>8316</v>
      </c>
      <c r="R3331" s="6" t="s">
        <v>8317</v>
      </c>
      <c r="S3331" s="23">
        <v>1406502000</v>
      </c>
      <c r="T3331" s="18">
        <f t="shared" ref="T3331:T3394" si="211">(S3331/86400)+25569+(-5/24)</f>
        <v>41847.75</v>
      </c>
      <c r="U3331" s="23">
        <v>1405583108</v>
      </c>
      <c r="V3331" s="18">
        <f t="shared" ref="V3331:V3394" si="212">(U3331/86400)+25569+(-5/24)</f>
        <v>41837.114675925921</v>
      </c>
      <c r="W3331" s="18"/>
    </row>
    <row r="3332" spans="1:2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0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209"/>
        <v>1.0626666666666666</v>
      </c>
      <c r="P3332" s="6">
        <f t="shared" si="210"/>
        <v>23.10144927536232</v>
      </c>
      <c r="Q3332" s="6" t="s">
        <v>8316</v>
      </c>
      <c r="R3332" s="6" t="s">
        <v>8317</v>
      </c>
      <c r="S3332" s="23">
        <v>1427919468</v>
      </c>
      <c r="T3332" s="18">
        <f t="shared" si="211"/>
        <v>42095.637361111112</v>
      </c>
      <c r="U3332" s="23">
        <v>1425331068</v>
      </c>
      <c r="V3332" s="18">
        <f t="shared" si="212"/>
        <v>42065.679027777776</v>
      </c>
      <c r="W3332" s="18"/>
    </row>
    <row r="3333" spans="1:2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0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209"/>
        <v>1.0451999999999999</v>
      </c>
      <c r="P3333" s="6">
        <f t="shared" si="210"/>
        <v>80.400000000000006</v>
      </c>
      <c r="Q3333" s="6" t="s">
        <v>8316</v>
      </c>
      <c r="R3333" s="6" t="s">
        <v>8317</v>
      </c>
      <c r="S3333" s="23">
        <v>1444149886</v>
      </c>
      <c r="T3333" s="18">
        <f t="shared" si="211"/>
        <v>42283.48942129629</v>
      </c>
      <c r="U3333" s="23">
        <v>1441125886</v>
      </c>
      <c r="V3333" s="18">
        <f t="shared" si="212"/>
        <v>42248.48942129629</v>
      </c>
      <c r="W3333" s="18"/>
    </row>
    <row r="3334" spans="1:2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0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209"/>
        <v>1</v>
      </c>
      <c r="P3334" s="6">
        <f t="shared" si="210"/>
        <v>72.289156626506028</v>
      </c>
      <c r="Q3334" s="6" t="s">
        <v>8316</v>
      </c>
      <c r="R3334" s="6" t="s">
        <v>8317</v>
      </c>
      <c r="S3334" s="23">
        <v>1405802330</v>
      </c>
      <c r="T3334" s="18">
        <f t="shared" si="211"/>
        <v>41839.651967592588</v>
      </c>
      <c r="U3334" s="23">
        <v>1403210330</v>
      </c>
      <c r="V3334" s="18">
        <f t="shared" si="212"/>
        <v>41809.651967592588</v>
      </c>
      <c r="W3334" s="18"/>
    </row>
    <row r="3335" spans="1:2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0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209"/>
        <v>1.0457142857142858</v>
      </c>
      <c r="P3335" s="6">
        <f t="shared" si="210"/>
        <v>32.972972972972975</v>
      </c>
      <c r="Q3335" s="6" t="s">
        <v>8316</v>
      </c>
      <c r="R3335" s="6" t="s">
        <v>8317</v>
      </c>
      <c r="S3335" s="23">
        <v>1434384880</v>
      </c>
      <c r="T3335" s="18">
        <f t="shared" si="211"/>
        <v>42170.468518518515</v>
      </c>
      <c r="U3335" s="23">
        <v>1432484080</v>
      </c>
      <c r="V3335" s="18">
        <f t="shared" si="212"/>
        <v>42148.468518518515</v>
      </c>
      <c r="W3335" s="18"/>
    </row>
    <row r="3336" spans="1:2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0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209"/>
        <v>1.3862051149573753</v>
      </c>
      <c r="P3336" s="6">
        <f t="shared" si="210"/>
        <v>116.65217391304348</v>
      </c>
      <c r="Q3336" s="6" t="s">
        <v>8316</v>
      </c>
      <c r="R3336" s="6" t="s">
        <v>8317</v>
      </c>
      <c r="S3336" s="23">
        <v>1438259422</v>
      </c>
      <c r="T3336" s="18">
        <f t="shared" si="211"/>
        <v>42215.312754629624</v>
      </c>
      <c r="U3336" s="23">
        <v>1435667422</v>
      </c>
      <c r="V3336" s="18">
        <f t="shared" si="212"/>
        <v>42185.312754629624</v>
      </c>
      <c r="W3336" s="18"/>
    </row>
    <row r="3337" spans="1:2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0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209"/>
        <v>1.0032000000000001</v>
      </c>
      <c r="P3337" s="6">
        <f t="shared" si="210"/>
        <v>79.61904761904762</v>
      </c>
      <c r="Q3337" s="6" t="s">
        <v>8316</v>
      </c>
      <c r="R3337" s="6" t="s">
        <v>8317</v>
      </c>
      <c r="S3337" s="23">
        <v>1407106800</v>
      </c>
      <c r="T3337" s="18">
        <f t="shared" si="211"/>
        <v>41854.75</v>
      </c>
      <c r="U3337" s="23">
        <v>1404749446</v>
      </c>
      <c r="V3337" s="18">
        <f t="shared" si="212"/>
        <v>41827.465810185182</v>
      </c>
      <c r="W3337" s="18"/>
    </row>
    <row r="3338" spans="1:2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0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209"/>
        <v>1</v>
      </c>
      <c r="P3338" s="6">
        <f t="shared" si="210"/>
        <v>27.777777777777779</v>
      </c>
      <c r="Q3338" s="6" t="s">
        <v>8316</v>
      </c>
      <c r="R3338" s="6" t="s">
        <v>8317</v>
      </c>
      <c r="S3338" s="23">
        <v>1459845246</v>
      </c>
      <c r="T3338" s="18">
        <f t="shared" si="211"/>
        <v>42465.148680555554</v>
      </c>
      <c r="U3338" s="23">
        <v>1457429646</v>
      </c>
      <c r="V3338" s="18">
        <f t="shared" si="212"/>
        <v>42437.190347222218</v>
      </c>
      <c r="W3338" s="18"/>
    </row>
    <row r="3339" spans="1:2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0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209"/>
        <v>1.1020000000000001</v>
      </c>
      <c r="P3339" s="6">
        <f t="shared" si="210"/>
        <v>81.029411764705884</v>
      </c>
      <c r="Q3339" s="6" t="s">
        <v>8316</v>
      </c>
      <c r="R3339" s="6" t="s">
        <v>8317</v>
      </c>
      <c r="S3339" s="23">
        <v>1412974800</v>
      </c>
      <c r="T3339" s="18">
        <f t="shared" si="211"/>
        <v>41922.666666666664</v>
      </c>
      <c r="U3339" s="23">
        <v>1411109167</v>
      </c>
      <c r="V3339" s="18">
        <f t="shared" si="212"/>
        <v>41901.073692129627</v>
      </c>
      <c r="W3339" s="18"/>
    </row>
    <row r="3340" spans="1:2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209"/>
        <v>1.0218</v>
      </c>
      <c r="P3340" s="6">
        <f t="shared" si="210"/>
        <v>136.84821428571428</v>
      </c>
      <c r="Q3340" s="6" t="s">
        <v>8316</v>
      </c>
      <c r="R3340" s="6" t="s">
        <v>8317</v>
      </c>
      <c r="S3340" s="23">
        <v>1487944080</v>
      </c>
      <c r="T3340" s="18">
        <f t="shared" si="211"/>
        <v>42790.366666666661</v>
      </c>
      <c r="U3340" s="23">
        <v>1486129680</v>
      </c>
      <c r="V3340" s="18">
        <f t="shared" si="212"/>
        <v>42769.366666666661</v>
      </c>
      <c r="W3340" s="18"/>
    </row>
    <row r="3341" spans="1:2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0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209"/>
        <v>1.0435000000000001</v>
      </c>
      <c r="P3341" s="6">
        <f t="shared" si="210"/>
        <v>177.61702127659575</v>
      </c>
      <c r="Q3341" s="6" t="s">
        <v>8316</v>
      </c>
      <c r="R3341" s="6" t="s">
        <v>8317</v>
      </c>
      <c r="S3341" s="23">
        <v>1469721518</v>
      </c>
      <c r="T3341" s="18">
        <f t="shared" si="211"/>
        <v>42579.457384259258</v>
      </c>
      <c r="U3341" s="23">
        <v>1467129518</v>
      </c>
      <c r="V3341" s="18">
        <f t="shared" si="212"/>
        <v>42549.457384259258</v>
      </c>
      <c r="W3341" s="18"/>
    </row>
    <row r="3342" spans="1:2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0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209"/>
        <v>1.3816666666666666</v>
      </c>
      <c r="P3342" s="6">
        <f t="shared" si="210"/>
        <v>109.07894736842105</v>
      </c>
      <c r="Q3342" s="6" t="s">
        <v>8316</v>
      </c>
      <c r="R3342" s="6" t="s">
        <v>8317</v>
      </c>
      <c r="S3342" s="23">
        <v>1481066554</v>
      </c>
      <c r="T3342" s="18">
        <f t="shared" si="211"/>
        <v>42710.765671296293</v>
      </c>
      <c r="U3342" s="23">
        <v>1478906554</v>
      </c>
      <c r="V3342" s="18">
        <f t="shared" si="212"/>
        <v>42685.765671296293</v>
      </c>
      <c r="W3342" s="18"/>
    </row>
    <row r="3343" spans="1:2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0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209"/>
        <v>1</v>
      </c>
      <c r="P3343" s="6">
        <f t="shared" si="210"/>
        <v>119.64285714285714</v>
      </c>
      <c r="Q3343" s="6" t="s">
        <v>8316</v>
      </c>
      <c r="R3343" s="6" t="s">
        <v>8317</v>
      </c>
      <c r="S3343" s="23">
        <v>1465750800</v>
      </c>
      <c r="T3343" s="18">
        <f t="shared" si="211"/>
        <v>42533.499999999993</v>
      </c>
      <c r="U3343" s="23">
        <v>1463771421</v>
      </c>
      <c r="V3343" s="18">
        <f t="shared" si="212"/>
        <v>42510.590520833335</v>
      </c>
      <c r="W3343" s="18"/>
    </row>
    <row r="3344" spans="1:2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0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209"/>
        <v>1.0166666666666666</v>
      </c>
      <c r="P3344" s="6">
        <f t="shared" si="210"/>
        <v>78.205128205128204</v>
      </c>
      <c r="Q3344" s="6" t="s">
        <v>8316</v>
      </c>
      <c r="R3344" s="6" t="s">
        <v>8317</v>
      </c>
      <c r="S3344" s="23">
        <v>1427864340</v>
      </c>
      <c r="T3344" s="18">
        <f t="shared" si="211"/>
        <v>42094.999305555553</v>
      </c>
      <c r="U3344" s="23">
        <v>1425020810</v>
      </c>
      <c r="V3344" s="18">
        <f t="shared" si="212"/>
        <v>42062.088078703702</v>
      </c>
      <c r="W3344" s="18"/>
    </row>
    <row r="3345" spans="1:2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0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209"/>
        <v>1.7142857142857142</v>
      </c>
      <c r="P3345" s="6">
        <f t="shared" si="210"/>
        <v>52.173913043478258</v>
      </c>
      <c r="Q3345" s="6" t="s">
        <v>8316</v>
      </c>
      <c r="R3345" s="6" t="s">
        <v>8317</v>
      </c>
      <c r="S3345" s="23">
        <v>1460553480</v>
      </c>
      <c r="T3345" s="18">
        <f t="shared" si="211"/>
        <v>42473.345833333333</v>
      </c>
      <c r="U3345" s="23">
        <v>1458770384</v>
      </c>
      <c r="V3345" s="18">
        <f t="shared" si="212"/>
        <v>42452.708148148151</v>
      </c>
      <c r="W3345" s="18"/>
    </row>
    <row r="3346" spans="1:2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0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209"/>
        <v>1.0144444444444445</v>
      </c>
      <c r="P3346" s="6">
        <f t="shared" si="210"/>
        <v>114.125</v>
      </c>
      <c r="Q3346" s="6" t="s">
        <v>8316</v>
      </c>
      <c r="R3346" s="6" t="s">
        <v>8317</v>
      </c>
      <c r="S3346" s="23">
        <v>1409374093</v>
      </c>
      <c r="T3346" s="18">
        <f t="shared" si="211"/>
        <v>41880.991817129623</v>
      </c>
      <c r="U3346" s="23">
        <v>1406782093</v>
      </c>
      <c r="V3346" s="18">
        <f t="shared" si="212"/>
        <v>41850.991817129623</v>
      </c>
      <c r="W3346" s="18"/>
    </row>
    <row r="3347" spans="1:2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0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209"/>
        <v>1.3</v>
      </c>
      <c r="P3347" s="6">
        <f t="shared" si="210"/>
        <v>50</v>
      </c>
      <c r="Q3347" s="6" t="s">
        <v>8316</v>
      </c>
      <c r="R3347" s="6" t="s">
        <v>8317</v>
      </c>
      <c r="S3347" s="23">
        <v>1429317420</v>
      </c>
      <c r="T3347" s="18">
        <f t="shared" si="211"/>
        <v>42111.817361111105</v>
      </c>
      <c r="U3347" s="23">
        <v>1424226768</v>
      </c>
      <c r="V3347" s="18">
        <f t="shared" si="212"/>
        <v>42052.897777777776</v>
      </c>
      <c r="W3347" s="18"/>
    </row>
    <row r="3348" spans="1:2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0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209"/>
        <v>1.1000000000000001</v>
      </c>
      <c r="P3348" s="6">
        <f t="shared" si="210"/>
        <v>91.666666666666671</v>
      </c>
      <c r="Q3348" s="6" t="s">
        <v>8316</v>
      </c>
      <c r="R3348" s="6" t="s">
        <v>8317</v>
      </c>
      <c r="S3348" s="23">
        <v>1424910910</v>
      </c>
      <c r="T3348" s="18">
        <f t="shared" si="211"/>
        <v>42060.816087962965</v>
      </c>
      <c r="U3348" s="23">
        <v>1424306110</v>
      </c>
      <c r="V3348" s="18">
        <f t="shared" si="212"/>
        <v>42053.816087962965</v>
      </c>
      <c r="W3348" s="18"/>
    </row>
    <row r="3349" spans="1:2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0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209"/>
        <v>1.1944999999999999</v>
      </c>
      <c r="P3349" s="6">
        <f t="shared" si="210"/>
        <v>108.59090909090909</v>
      </c>
      <c r="Q3349" s="6" t="s">
        <v>8316</v>
      </c>
      <c r="R3349" s="6" t="s">
        <v>8317</v>
      </c>
      <c r="S3349" s="23">
        <v>1462741200</v>
      </c>
      <c r="T3349" s="18">
        <f t="shared" si="211"/>
        <v>42498.666666666664</v>
      </c>
      <c r="U3349" s="23">
        <v>1461503654</v>
      </c>
      <c r="V3349" s="18">
        <f t="shared" si="212"/>
        <v>42484.343217592592</v>
      </c>
      <c r="W3349" s="18"/>
    </row>
    <row r="3350" spans="1:2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209"/>
        <v>1.002909090909091</v>
      </c>
      <c r="P3350" s="6">
        <f t="shared" si="210"/>
        <v>69.822784810126578</v>
      </c>
      <c r="Q3350" s="6" t="s">
        <v>8316</v>
      </c>
      <c r="R3350" s="6" t="s">
        <v>8317</v>
      </c>
      <c r="S3350" s="23">
        <v>1461988740</v>
      </c>
      <c r="T3350" s="18">
        <f t="shared" si="211"/>
        <v>42489.957638888889</v>
      </c>
      <c r="U3350" s="23">
        <v>1459949080</v>
      </c>
      <c r="V3350" s="18">
        <f t="shared" si="212"/>
        <v>42466.350462962961</v>
      </c>
      <c r="W3350" s="18"/>
    </row>
    <row r="3351" spans="1:2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0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209"/>
        <v>1.534</v>
      </c>
      <c r="P3351" s="6">
        <f t="shared" si="210"/>
        <v>109.57142857142857</v>
      </c>
      <c r="Q3351" s="6" t="s">
        <v>8316</v>
      </c>
      <c r="R3351" s="6" t="s">
        <v>8317</v>
      </c>
      <c r="S3351" s="23">
        <v>1465837200</v>
      </c>
      <c r="T3351" s="18">
        <f t="shared" si="211"/>
        <v>42534.499999999993</v>
      </c>
      <c r="U3351" s="23">
        <v>1463971172</v>
      </c>
      <c r="V3351" s="18">
        <f t="shared" si="212"/>
        <v>42512.902453703697</v>
      </c>
      <c r="W3351" s="18"/>
    </row>
    <row r="3352" spans="1:2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0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209"/>
        <v>1.0442857142857143</v>
      </c>
      <c r="P3352" s="6">
        <f t="shared" si="210"/>
        <v>71.666666666666671</v>
      </c>
      <c r="Q3352" s="6" t="s">
        <v>8316</v>
      </c>
      <c r="R3352" s="6" t="s">
        <v>8317</v>
      </c>
      <c r="S3352" s="23">
        <v>1448838000</v>
      </c>
      <c r="T3352" s="18">
        <f t="shared" si="211"/>
        <v>42337.749999999993</v>
      </c>
      <c r="U3352" s="23">
        <v>1445791811</v>
      </c>
      <c r="V3352" s="18">
        <f t="shared" si="212"/>
        <v>42302.493182870363</v>
      </c>
      <c r="W3352" s="18"/>
    </row>
    <row r="3353" spans="1:2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0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209"/>
        <v>1.0109999999999999</v>
      </c>
      <c r="P3353" s="6">
        <f t="shared" si="210"/>
        <v>93.611111111111114</v>
      </c>
      <c r="Q3353" s="6" t="s">
        <v>8316</v>
      </c>
      <c r="R3353" s="6" t="s">
        <v>8317</v>
      </c>
      <c r="S3353" s="23">
        <v>1406113200</v>
      </c>
      <c r="T3353" s="18">
        <f t="shared" si="211"/>
        <v>41843.25</v>
      </c>
      <c r="U3353" s="23">
        <v>1402910965</v>
      </c>
      <c r="V3353" s="18">
        <f t="shared" si="212"/>
        <v>41806.187094907407</v>
      </c>
      <c r="W3353" s="18"/>
    </row>
    <row r="3354" spans="1:2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0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209"/>
        <v>1.0751999999999999</v>
      </c>
      <c r="P3354" s="6">
        <f t="shared" si="210"/>
        <v>76.8</v>
      </c>
      <c r="Q3354" s="6" t="s">
        <v>8316</v>
      </c>
      <c r="R3354" s="6" t="s">
        <v>8317</v>
      </c>
      <c r="S3354" s="23">
        <v>1467414000</v>
      </c>
      <c r="T3354" s="18">
        <f t="shared" si="211"/>
        <v>42552.749999999993</v>
      </c>
      <c r="U3354" s="23">
        <v>1462492178</v>
      </c>
      <c r="V3354" s="18">
        <f t="shared" si="212"/>
        <v>42495.784467592595</v>
      </c>
      <c r="W3354" s="18"/>
    </row>
    <row r="3355" spans="1:2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0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209"/>
        <v>3.15</v>
      </c>
      <c r="P3355" s="6">
        <f t="shared" si="210"/>
        <v>35.795454545454547</v>
      </c>
      <c r="Q3355" s="6" t="s">
        <v>8316</v>
      </c>
      <c r="R3355" s="6" t="s">
        <v>8317</v>
      </c>
      <c r="S3355" s="23">
        <v>1462230000</v>
      </c>
      <c r="T3355" s="18">
        <f t="shared" si="211"/>
        <v>42492.749999999993</v>
      </c>
      <c r="U3355" s="23">
        <v>1461061350</v>
      </c>
      <c r="V3355" s="18">
        <f t="shared" si="212"/>
        <v>42479.223958333336</v>
      </c>
      <c r="W3355" s="18"/>
    </row>
    <row r="3356" spans="1:2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0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209"/>
        <v>1.0193333333333334</v>
      </c>
      <c r="P3356" s="6">
        <f t="shared" si="210"/>
        <v>55.6</v>
      </c>
      <c r="Q3356" s="6" t="s">
        <v>8316</v>
      </c>
      <c r="R3356" s="6" t="s">
        <v>8317</v>
      </c>
      <c r="S3356" s="23">
        <v>1446091260</v>
      </c>
      <c r="T3356" s="18">
        <f t="shared" si="211"/>
        <v>42305.959027777775</v>
      </c>
      <c r="U3356" s="23">
        <v>1443029206</v>
      </c>
      <c r="V3356" s="18">
        <f t="shared" si="212"/>
        <v>42270.518587962964</v>
      </c>
      <c r="W3356" s="18"/>
    </row>
    <row r="3357" spans="1:2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0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209"/>
        <v>1.2628571428571429</v>
      </c>
      <c r="P3357" s="6">
        <f t="shared" si="210"/>
        <v>147.33333333333334</v>
      </c>
      <c r="Q3357" s="6" t="s">
        <v>8316</v>
      </c>
      <c r="R3357" s="6" t="s">
        <v>8317</v>
      </c>
      <c r="S3357" s="23">
        <v>1462879020</v>
      </c>
      <c r="T3357" s="18">
        <f t="shared" si="211"/>
        <v>42500.261805555558</v>
      </c>
      <c r="U3357" s="23">
        <v>1461941527</v>
      </c>
      <c r="V3357" s="18">
        <f t="shared" si="212"/>
        <v>42489.411192129628</v>
      </c>
      <c r="W3357" s="18"/>
    </row>
    <row r="3358" spans="1:2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0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209"/>
        <v>1.014</v>
      </c>
      <c r="P3358" s="6">
        <f t="shared" si="210"/>
        <v>56.333333333333336</v>
      </c>
      <c r="Q3358" s="6" t="s">
        <v>8316</v>
      </c>
      <c r="R3358" s="6" t="s">
        <v>8317</v>
      </c>
      <c r="S3358" s="23">
        <v>1468611272</v>
      </c>
      <c r="T3358" s="18">
        <f t="shared" si="211"/>
        <v>42566.607314814813</v>
      </c>
      <c r="U3358" s="23">
        <v>1466019272</v>
      </c>
      <c r="V3358" s="18">
        <f t="shared" si="212"/>
        <v>42536.607314814813</v>
      </c>
      <c r="W3358" s="18"/>
    </row>
    <row r="3359" spans="1:2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0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209"/>
        <v>1.01</v>
      </c>
      <c r="P3359" s="6">
        <f t="shared" si="210"/>
        <v>96.19047619047619</v>
      </c>
      <c r="Q3359" s="6" t="s">
        <v>8316</v>
      </c>
      <c r="R3359" s="6" t="s">
        <v>8317</v>
      </c>
      <c r="S3359" s="23">
        <v>1406887310</v>
      </c>
      <c r="T3359" s="18">
        <f t="shared" si="211"/>
        <v>41852.209606481476</v>
      </c>
      <c r="U3359" s="23">
        <v>1404295310</v>
      </c>
      <c r="V3359" s="18">
        <f t="shared" si="212"/>
        <v>41822.209606481476</v>
      </c>
      <c r="W3359" s="18"/>
    </row>
    <row r="3360" spans="1:2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209"/>
        <v>1.0299</v>
      </c>
      <c r="P3360" s="6">
        <f t="shared" si="210"/>
        <v>63.574074074074076</v>
      </c>
      <c r="Q3360" s="6" t="s">
        <v>8316</v>
      </c>
      <c r="R3360" s="6" t="s">
        <v>8317</v>
      </c>
      <c r="S3360" s="23">
        <v>1416385679</v>
      </c>
      <c r="T3360" s="18">
        <f t="shared" si="211"/>
        <v>41962.144432870373</v>
      </c>
      <c r="U3360" s="23">
        <v>1413790079</v>
      </c>
      <c r="V3360" s="18">
        <f t="shared" si="212"/>
        <v>41932.102766203701</v>
      </c>
      <c r="W3360" s="18"/>
    </row>
    <row r="3361" spans="1:2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0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209"/>
        <v>1.0625</v>
      </c>
      <c r="P3361" s="6">
        <f t="shared" si="210"/>
        <v>184.78260869565219</v>
      </c>
      <c r="Q3361" s="6" t="s">
        <v>8316</v>
      </c>
      <c r="R3361" s="6" t="s">
        <v>8317</v>
      </c>
      <c r="S3361" s="23">
        <v>1487985734</v>
      </c>
      <c r="T3361" s="18">
        <f t="shared" si="211"/>
        <v>42790.848773148151</v>
      </c>
      <c r="U3361" s="23">
        <v>1484097734</v>
      </c>
      <c r="V3361" s="18">
        <f t="shared" si="212"/>
        <v>42745.848773148151</v>
      </c>
      <c r="W3361" s="18"/>
    </row>
    <row r="3362" spans="1:2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0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209"/>
        <v>1.0137777777777779</v>
      </c>
      <c r="P3362" s="6">
        <f t="shared" si="210"/>
        <v>126.72222222222223</v>
      </c>
      <c r="Q3362" s="6" t="s">
        <v>8316</v>
      </c>
      <c r="R3362" s="6" t="s">
        <v>8317</v>
      </c>
      <c r="S3362" s="23">
        <v>1481731140</v>
      </c>
      <c r="T3362" s="18">
        <f t="shared" si="211"/>
        <v>42718.457638888889</v>
      </c>
      <c r="U3362" s="23">
        <v>1479866343</v>
      </c>
      <c r="V3362" s="18">
        <f t="shared" si="212"/>
        <v>42696.874340277776</v>
      </c>
      <c r="W3362" s="18"/>
    </row>
    <row r="3363" spans="1:2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0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209"/>
        <v>1.1346000000000001</v>
      </c>
      <c r="P3363" s="6">
        <f t="shared" si="210"/>
        <v>83.42647058823529</v>
      </c>
      <c r="Q3363" s="6" t="s">
        <v>8316</v>
      </c>
      <c r="R3363" s="6" t="s">
        <v>8317</v>
      </c>
      <c r="S3363" s="23">
        <v>1409587140</v>
      </c>
      <c r="T3363" s="18">
        <f t="shared" si="211"/>
        <v>41883.457638888889</v>
      </c>
      <c r="U3363" s="23">
        <v>1408062990</v>
      </c>
      <c r="V3363" s="18">
        <f t="shared" si="212"/>
        <v>41865.817013888889</v>
      </c>
      <c r="W3363" s="18"/>
    </row>
    <row r="3364" spans="1:2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0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209"/>
        <v>2.1800000000000002</v>
      </c>
      <c r="P3364" s="6">
        <f t="shared" si="210"/>
        <v>54.5</v>
      </c>
      <c r="Q3364" s="6" t="s">
        <v>8316</v>
      </c>
      <c r="R3364" s="6" t="s">
        <v>8317</v>
      </c>
      <c r="S3364" s="23">
        <v>1425704100</v>
      </c>
      <c r="T3364" s="18">
        <f t="shared" si="211"/>
        <v>42069.996527777774</v>
      </c>
      <c r="U3364" s="23">
        <v>1424484717</v>
      </c>
      <c r="V3364" s="18">
        <f t="shared" si="212"/>
        <v>42055.883298611108</v>
      </c>
      <c r="W3364" s="18"/>
    </row>
    <row r="3365" spans="1:2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0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209"/>
        <v>1.0141935483870967</v>
      </c>
      <c r="P3365" s="6">
        <f t="shared" si="210"/>
        <v>302.30769230769232</v>
      </c>
      <c r="Q3365" s="6" t="s">
        <v>8316</v>
      </c>
      <c r="R3365" s="6" t="s">
        <v>8317</v>
      </c>
      <c r="S3365" s="23">
        <v>1408464000</v>
      </c>
      <c r="T3365" s="18">
        <f t="shared" si="211"/>
        <v>41870.458333333328</v>
      </c>
      <c r="U3365" s="23">
        <v>1406831445</v>
      </c>
      <c r="V3365" s="18">
        <f t="shared" si="212"/>
        <v>41851.563020833331</v>
      </c>
      <c r="W3365" s="18"/>
    </row>
    <row r="3366" spans="1:2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0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209"/>
        <v>1.0593333333333332</v>
      </c>
      <c r="P3366" s="6">
        <f t="shared" si="210"/>
        <v>44.138888888888886</v>
      </c>
      <c r="Q3366" s="6" t="s">
        <v>8316</v>
      </c>
      <c r="R3366" s="6" t="s">
        <v>8317</v>
      </c>
      <c r="S3366" s="23">
        <v>1458075600</v>
      </c>
      <c r="T3366" s="18">
        <f t="shared" si="211"/>
        <v>42444.666666666664</v>
      </c>
      <c r="U3366" s="23">
        <v>1456183649</v>
      </c>
      <c r="V3366" s="18">
        <f t="shared" si="212"/>
        <v>42422.769085648142</v>
      </c>
      <c r="W3366" s="18"/>
    </row>
    <row r="3367" spans="1:2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0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209"/>
        <v>1.04</v>
      </c>
      <c r="P3367" s="6">
        <f t="shared" si="210"/>
        <v>866.66666666666663</v>
      </c>
      <c r="Q3367" s="6" t="s">
        <v>8316</v>
      </c>
      <c r="R3367" s="6" t="s">
        <v>8317</v>
      </c>
      <c r="S3367" s="23">
        <v>1449973592</v>
      </c>
      <c r="T3367" s="18">
        <f t="shared" si="211"/>
        <v>42350.893425925919</v>
      </c>
      <c r="U3367" s="23">
        <v>1447381592</v>
      </c>
      <c r="V3367" s="18">
        <f t="shared" si="212"/>
        <v>42320.893425925919</v>
      </c>
      <c r="W3367" s="18"/>
    </row>
    <row r="3368" spans="1:2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0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209"/>
        <v>2.21</v>
      </c>
      <c r="P3368" s="6">
        <f t="shared" si="210"/>
        <v>61.388888888888886</v>
      </c>
      <c r="Q3368" s="6" t="s">
        <v>8316</v>
      </c>
      <c r="R3368" s="6" t="s">
        <v>8317</v>
      </c>
      <c r="S3368" s="23">
        <v>1431481037</v>
      </c>
      <c r="T3368" s="18">
        <f t="shared" si="211"/>
        <v>42136.859224537031</v>
      </c>
      <c r="U3368" s="23">
        <v>1428889037</v>
      </c>
      <c r="V3368" s="18">
        <f t="shared" si="212"/>
        <v>42106.859224537031</v>
      </c>
      <c r="W3368" s="18"/>
    </row>
    <row r="3369" spans="1:2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0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209"/>
        <v>1.1866666666666668</v>
      </c>
      <c r="P3369" s="6">
        <f t="shared" si="210"/>
        <v>29.666666666666668</v>
      </c>
      <c r="Q3369" s="6" t="s">
        <v>8316</v>
      </c>
      <c r="R3369" s="6" t="s">
        <v>8317</v>
      </c>
      <c r="S3369" s="23">
        <v>1438467894</v>
      </c>
      <c r="T3369" s="18">
        <f t="shared" si="211"/>
        <v>42217.725624999999</v>
      </c>
      <c r="U3369" s="23">
        <v>1436307894</v>
      </c>
      <c r="V3369" s="18">
        <f t="shared" si="212"/>
        <v>42192.725624999999</v>
      </c>
      <c r="W3369" s="18"/>
    </row>
    <row r="3370" spans="1:2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209"/>
        <v>1.046</v>
      </c>
      <c r="P3370" s="6">
        <f t="shared" si="210"/>
        <v>45.478260869565219</v>
      </c>
      <c r="Q3370" s="6" t="s">
        <v>8316</v>
      </c>
      <c r="R3370" s="6" t="s">
        <v>8317</v>
      </c>
      <c r="S3370" s="23">
        <v>1420088400</v>
      </c>
      <c r="T3370" s="18">
        <f t="shared" si="211"/>
        <v>42004.999999999993</v>
      </c>
      <c r="U3370" s="23">
        <v>1416977259</v>
      </c>
      <c r="V3370" s="18">
        <f t="shared" si="212"/>
        <v>41968.991423611107</v>
      </c>
      <c r="W3370" s="18"/>
    </row>
    <row r="3371" spans="1:2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0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209"/>
        <v>1.0389999999999999</v>
      </c>
      <c r="P3371" s="6">
        <f t="shared" si="210"/>
        <v>96.203703703703709</v>
      </c>
      <c r="Q3371" s="6" t="s">
        <v>8316</v>
      </c>
      <c r="R3371" s="6" t="s">
        <v>8317</v>
      </c>
      <c r="S3371" s="23">
        <v>1484441980</v>
      </c>
      <c r="T3371" s="18">
        <f t="shared" si="211"/>
        <v>42749.833101851851</v>
      </c>
      <c r="U3371" s="23">
        <v>1479257980</v>
      </c>
      <c r="V3371" s="18">
        <f t="shared" si="212"/>
        <v>42689.833101851851</v>
      </c>
      <c r="W3371" s="18"/>
    </row>
    <row r="3372" spans="1:2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0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209"/>
        <v>1.1773333333333333</v>
      </c>
      <c r="P3372" s="6">
        <f t="shared" si="210"/>
        <v>67.92307692307692</v>
      </c>
      <c r="Q3372" s="6" t="s">
        <v>8316</v>
      </c>
      <c r="R3372" s="6" t="s">
        <v>8317</v>
      </c>
      <c r="S3372" s="23">
        <v>1481961600</v>
      </c>
      <c r="T3372" s="18">
        <f t="shared" si="211"/>
        <v>42721.124999999993</v>
      </c>
      <c r="U3372" s="23">
        <v>1479283285</v>
      </c>
      <c r="V3372" s="18">
        <f t="shared" si="212"/>
        <v>42690.125983796293</v>
      </c>
      <c r="W3372" s="18"/>
    </row>
    <row r="3373" spans="1:2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0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209"/>
        <v>1.385</v>
      </c>
      <c r="P3373" s="6">
        <f t="shared" si="210"/>
        <v>30.777777777777779</v>
      </c>
      <c r="Q3373" s="6" t="s">
        <v>8316</v>
      </c>
      <c r="R3373" s="6" t="s">
        <v>8317</v>
      </c>
      <c r="S3373" s="23">
        <v>1449089965</v>
      </c>
      <c r="T3373" s="18">
        <f t="shared" si="211"/>
        <v>42340.666261574072</v>
      </c>
      <c r="U3373" s="23">
        <v>1446670765</v>
      </c>
      <c r="V3373" s="18">
        <f t="shared" si="212"/>
        <v>42312.666261574072</v>
      </c>
      <c r="W3373" s="18"/>
    </row>
    <row r="3374" spans="1:2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0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209"/>
        <v>1.0349999999999999</v>
      </c>
      <c r="P3374" s="6">
        <f t="shared" si="210"/>
        <v>38.333333333333336</v>
      </c>
      <c r="Q3374" s="6" t="s">
        <v>8316</v>
      </c>
      <c r="R3374" s="6" t="s">
        <v>8317</v>
      </c>
      <c r="S3374" s="23">
        <v>1408942740</v>
      </c>
      <c r="T3374" s="18">
        <f t="shared" si="211"/>
        <v>41875.999305555553</v>
      </c>
      <c r="U3374" s="23">
        <v>1407157756</v>
      </c>
      <c r="V3374" s="18">
        <f t="shared" si="212"/>
        <v>41855.339768518512</v>
      </c>
      <c r="W3374" s="18"/>
    </row>
    <row r="3375" spans="1:2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0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209"/>
        <v>1.0024999999999999</v>
      </c>
      <c r="P3375" s="6">
        <f t="shared" si="210"/>
        <v>66.833333333333329</v>
      </c>
      <c r="Q3375" s="6" t="s">
        <v>8316</v>
      </c>
      <c r="R3375" s="6" t="s">
        <v>8317</v>
      </c>
      <c r="S3375" s="23">
        <v>1437235200</v>
      </c>
      <c r="T3375" s="18">
        <f t="shared" si="211"/>
        <v>42203.458333333336</v>
      </c>
      <c r="U3375" s="23">
        <v>1435177840</v>
      </c>
      <c r="V3375" s="18">
        <f t="shared" si="212"/>
        <v>42179.646296296291</v>
      </c>
      <c r="W3375" s="18"/>
    </row>
    <row r="3376" spans="1:2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0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209"/>
        <v>1.0657142857142856</v>
      </c>
      <c r="P3376" s="6">
        <f t="shared" si="210"/>
        <v>71.730769230769226</v>
      </c>
      <c r="Q3376" s="6" t="s">
        <v>8316</v>
      </c>
      <c r="R3376" s="6" t="s">
        <v>8317</v>
      </c>
      <c r="S3376" s="23">
        <v>1446053616</v>
      </c>
      <c r="T3376" s="18">
        <f t="shared" si="211"/>
        <v>42305.523333333331</v>
      </c>
      <c r="U3376" s="23">
        <v>1443461616</v>
      </c>
      <c r="V3376" s="18">
        <f t="shared" si="212"/>
        <v>42275.523333333331</v>
      </c>
      <c r="W3376" s="18"/>
    </row>
    <row r="3377" spans="1:2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0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209"/>
        <v>1</v>
      </c>
      <c r="P3377" s="6">
        <f t="shared" si="210"/>
        <v>176.47058823529412</v>
      </c>
      <c r="Q3377" s="6" t="s">
        <v>8316</v>
      </c>
      <c r="R3377" s="6" t="s">
        <v>8317</v>
      </c>
      <c r="S3377" s="23">
        <v>1400423973</v>
      </c>
      <c r="T3377" s="18">
        <f t="shared" si="211"/>
        <v>41777.402465277773</v>
      </c>
      <c r="U3377" s="23">
        <v>1399387173</v>
      </c>
      <c r="V3377" s="18">
        <f t="shared" si="212"/>
        <v>41765.402465277773</v>
      </c>
      <c r="W3377" s="18"/>
    </row>
    <row r="3378" spans="1:2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0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209"/>
        <v>1.0001249999999999</v>
      </c>
      <c r="P3378" s="6">
        <f t="shared" si="210"/>
        <v>421.10526315789474</v>
      </c>
      <c r="Q3378" s="6" t="s">
        <v>8316</v>
      </c>
      <c r="R3378" s="6" t="s">
        <v>8317</v>
      </c>
      <c r="S3378" s="23">
        <v>1429976994</v>
      </c>
      <c r="T3378" s="18">
        <f t="shared" si="211"/>
        <v>42119.451319444437</v>
      </c>
      <c r="U3378" s="23">
        <v>1424796594</v>
      </c>
      <c r="V3378" s="18">
        <f t="shared" si="212"/>
        <v>42059.492986111109</v>
      </c>
      <c r="W3378" s="18"/>
    </row>
    <row r="3379" spans="1:2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0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209"/>
        <v>1.0105</v>
      </c>
      <c r="P3379" s="6">
        <f t="shared" si="210"/>
        <v>104.98701298701299</v>
      </c>
      <c r="Q3379" s="6" t="s">
        <v>8316</v>
      </c>
      <c r="R3379" s="6" t="s">
        <v>8317</v>
      </c>
      <c r="S3379" s="23">
        <v>1426870560</v>
      </c>
      <c r="T3379" s="18">
        <f t="shared" si="211"/>
        <v>42083.49722222222</v>
      </c>
      <c r="U3379" s="23">
        <v>1424280899</v>
      </c>
      <c r="V3379" s="18">
        <f t="shared" si="212"/>
        <v>42053.524293981478</v>
      </c>
      <c r="W3379" s="18"/>
    </row>
    <row r="3380" spans="1:2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209"/>
        <v>1.0763636363636364</v>
      </c>
      <c r="P3380" s="6">
        <f t="shared" si="210"/>
        <v>28.19047619047619</v>
      </c>
      <c r="Q3380" s="6" t="s">
        <v>8316</v>
      </c>
      <c r="R3380" s="6" t="s">
        <v>8317</v>
      </c>
      <c r="S3380" s="23">
        <v>1409490480</v>
      </c>
      <c r="T3380" s="18">
        <f t="shared" si="211"/>
        <v>41882.338888888888</v>
      </c>
      <c r="U3380" s="23">
        <v>1407400306</v>
      </c>
      <c r="V3380" s="18">
        <f t="shared" si="212"/>
        <v>41858.147060185183</v>
      </c>
      <c r="W3380" s="18"/>
    </row>
    <row r="3381" spans="1:2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0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209"/>
        <v>1.0365</v>
      </c>
      <c r="P3381" s="6">
        <f t="shared" si="210"/>
        <v>54.55263157894737</v>
      </c>
      <c r="Q3381" s="6" t="s">
        <v>8316</v>
      </c>
      <c r="R3381" s="6" t="s">
        <v>8317</v>
      </c>
      <c r="S3381" s="23">
        <v>1440630000</v>
      </c>
      <c r="T3381" s="18">
        <f t="shared" si="211"/>
        <v>42242.749999999993</v>
      </c>
      <c r="U3381" s="23">
        <v>1439122800</v>
      </c>
      <c r="V3381" s="18">
        <f t="shared" si="212"/>
        <v>42225.305555555555</v>
      </c>
      <c r="W3381" s="18"/>
    </row>
    <row r="3382" spans="1:2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0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209"/>
        <v>1.0443333333333333</v>
      </c>
      <c r="P3382" s="6">
        <f t="shared" si="210"/>
        <v>111.89285714285714</v>
      </c>
      <c r="Q3382" s="6" t="s">
        <v>8316</v>
      </c>
      <c r="R3382" s="6" t="s">
        <v>8317</v>
      </c>
      <c r="S3382" s="23">
        <v>1417305178</v>
      </c>
      <c r="T3382" s="18">
        <f t="shared" si="211"/>
        <v>41972.786782407406</v>
      </c>
      <c r="U3382" s="23">
        <v>1414277578</v>
      </c>
      <c r="V3382" s="18">
        <f t="shared" si="212"/>
        <v>41937.745115740741</v>
      </c>
      <c r="W3382" s="18"/>
    </row>
    <row r="3383" spans="1:2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0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209"/>
        <v>1.0225</v>
      </c>
      <c r="P3383" s="6">
        <f t="shared" si="210"/>
        <v>85.208333333333329</v>
      </c>
      <c r="Q3383" s="6" t="s">
        <v>8316</v>
      </c>
      <c r="R3383" s="6" t="s">
        <v>8317</v>
      </c>
      <c r="S3383" s="23">
        <v>1426044383</v>
      </c>
      <c r="T3383" s="18">
        <f t="shared" si="211"/>
        <v>42073.934988425921</v>
      </c>
      <c r="U3383" s="23">
        <v>1423455983</v>
      </c>
      <c r="V3383" s="18">
        <f t="shared" si="212"/>
        <v>42043.976655092592</v>
      </c>
      <c r="W3383" s="18"/>
    </row>
    <row r="3384" spans="1:2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0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209"/>
        <v>1.0074285714285713</v>
      </c>
      <c r="P3384" s="6">
        <f t="shared" si="210"/>
        <v>76.652173913043484</v>
      </c>
      <c r="Q3384" s="6" t="s">
        <v>8316</v>
      </c>
      <c r="R3384" s="6" t="s">
        <v>8317</v>
      </c>
      <c r="S3384" s="23">
        <v>1470092340</v>
      </c>
      <c r="T3384" s="18">
        <f t="shared" si="211"/>
        <v>42583.749305555553</v>
      </c>
      <c r="U3384" s="23">
        <v>1467973256</v>
      </c>
      <c r="V3384" s="18">
        <f t="shared" si="212"/>
        <v>42559.222870370366</v>
      </c>
      <c r="W3384" s="18"/>
    </row>
    <row r="3385" spans="1:2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0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209"/>
        <v>1.1171428571428572</v>
      </c>
      <c r="P3385" s="6">
        <f t="shared" si="210"/>
        <v>65.166666666666671</v>
      </c>
      <c r="Q3385" s="6" t="s">
        <v>8316</v>
      </c>
      <c r="R3385" s="6" t="s">
        <v>8317</v>
      </c>
      <c r="S3385" s="23">
        <v>1466707620</v>
      </c>
      <c r="T3385" s="18">
        <f t="shared" si="211"/>
        <v>42544.574305555558</v>
      </c>
      <c r="U3385" s="23">
        <v>1464979620</v>
      </c>
      <c r="V3385" s="18">
        <f t="shared" si="212"/>
        <v>42524.574305555558</v>
      </c>
      <c r="W3385" s="18"/>
    </row>
    <row r="3386" spans="1:2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0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209"/>
        <v>1.0001100000000001</v>
      </c>
      <c r="P3386" s="6">
        <f t="shared" si="210"/>
        <v>93.760312499999998</v>
      </c>
      <c r="Q3386" s="6" t="s">
        <v>8316</v>
      </c>
      <c r="R3386" s="6" t="s">
        <v>8317</v>
      </c>
      <c r="S3386" s="23">
        <v>1448074800</v>
      </c>
      <c r="T3386" s="18">
        <f t="shared" si="211"/>
        <v>42328.916666666664</v>
      </c>
      <c r="U3386" s="23">
        <v>1444874768</v>
      </c>
      <c r="V3386" s="18">
        <f t="shared" si="212"/>
        <v>42291.879259259258</v>
      </c>
      <c r="W3386" s="18"/>
    </row>
    <row r="3387" spans="1:2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0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209"/>
        <v>1</v>
      </c>
      <c r="P3387" s="6">
        <f t="shared" si="210"/>
        <v>133.33333333333334</v>
      </c>
      <c r="Q3387" s="6" t="s">
        <v>8316</v>
      </c>
      <c r="R3387" s="6" t="s">
        <v>8317</v>
      </c>
      <c r="S3387" s="23">
        <v>1418244552</v>
      </c>
      <c r="T3387" s="18">
        <f t="shared" si="211"/>
        <v>41983.659166666665</v>
      </c>
      <c r="U3387" s="23">
        <v>1415652552</v>
      </c>
      <c r="V3387" s="18">
        <f t="shared" si="212"/>
        <v>41953.659166666665</v>
      </c>
      <c r="W3387" s="18"/>
    </row>
    <row r="3388" spans="1:2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0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209"/>
        <v>1.05</v>
      </c>
      <c r="P3388" s="6">
        <f t="shared" si="210"/>
        <v>51.219512195121951</v>
      </c>
      <c r="Q3388" s="6" t="s">
        <v>8316</v>
      </c>
      <c r="R3388" s="6" t="s">
        <v>8317</v>
      </c>
      <c r="S3388" s="23">
        <v>1417620506</v>
      </c>
      <c r="T3388" s="18">
        <f t="shared" si="211"/>
        <v>41976.436412037037</v>
      </c>
      <c r="U3388" s="23">
        <v>1415028506</v>
      </c>
      <c r="V3388" s="18">
        <f t="shared" si="212"/>
        <v>41946.436412037037</v>
      </c>
      <c r="W3388" s="18"/>
    </row>
    <row r="3389" spans="1:2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0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209"/>
        <v>1.1686666666666667</v>
      </c>
      <c r="P3389" s="6">
        <f t="shared" si="210"/>
        <v>100.17142857142858</v>
      </c>
      <c r="Q3389" s="6" t="s">
        <v>8316</v>
      </c>
      <c r="R3389" s="6" t="s">
        <v>8317</v>
      </c>
      <c r="S3389" s="23">
        <v>1418581088</v>
      </c>
      <c r="T3389" s="18">
        <f t="shared" si="211"/>
        <v>41987.554259259261</v>
      </c>
      <c r="U3389" s="23">
        <v>1415125088</v>
      </c>
      <c r="V3389" s="18">
        <f t="shared" si="212"/>
        <v>41947.554259259261</v>
      </c>
      <c r="W3389" s="18"/>
    </row>
    <row r="3390" spans="1:2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209"/>
        <v>1.038</v>
      </c>
      <c r="P3390" s="6">
        <f t="shared" si="210"/>
        <v>34.6</v>
      </c>
      <c r="Q3390" s="6" t="s">
        <v>8316</v>
      </c>
      <c r="R3390" s="6" t="s">
        <v>8317</v>
      </c>
      <c r="S3390" s="23">
        <v>1434625441</v>
      </c>
      <c r="T3390" s="18">
        <f t="shared" si="211"/>
        <v>42173.252789351849</v>
      </c>
      <c r="U3390" s="23">
        <v>1432033441</v>
      </c>
      <c r="V3390" s="18">
        <f t="shared" si="212"/>
        <v>42143.252789351849</v>
      </c>
      <c r="W3390" s="18"/>
    </row>
    <row r="3391" spans="1:2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0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209"/>
        <v>1.145</v>
      </c>
      <c r="P3391" s="6">
        <f t="shared" si="210"/>
        <v>184.67741935483872</v>
      </c>
      <c r="Q3391" s="6" t="s">
        <v>8316</v>
      </c>
      <c r="R3391" s="6" t="s">
        <v>8317</v>
      </c>
      <c r="S3391" s="23">
        <v>1464960682</v>
      </c>
      <c r="T3391" s="18">
        <f t="shared" si="211"/>
        <v>42524.355115740742</v>
      </c>
      <c r="U3391" s="23">
        <v>1462368682</v>
      </c>
      <c r="V3391" s="18">
        <f t="shared" si="212"/>
        <v>42494.355115740742</v>
      </c>
      <c r="W3391" s="18"/>
    </row>
    <row r="3392" spans="1:2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0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209"/>
        <v>1.024</v>
      </c>
      <c r="P3392" s="6">
        <f t="shared" si="210"/>
        <v>69.818181818181813</v>
      </c>
      <c r="Q3392" s="6" t="s">
        <v>8316</v>
      </c>
      <c r="R3392" s="6" t="s">
        <v>8317</v>
      </c>
      <c r="S3392" s="23">
        <v>1405017345</v>
      </c>
      <c r="T3392" s="18">
        <f t="shared" si="211"/>
        <v>41830.566493055558</v>
      </c>
      <c r="U3392" s="23">
        <v>1403721345</v>
      </c>
      <c r="V3392" s="18">
        <f t="shared" si="212"/>
        <v>41815.566493055558</v>
      </c>
      <c r="W3392" s="18"/>
    </row>
    <row r="3393" spans="1:2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0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209"/>
        <v>2.23</v>
      </c>
      <c r="P3393" s="6">
        <f t="shared" si="210"/>
        <v>61.944444444444443</v>
      </c>
      <c r="Q3393" s="6" t="s">
        <v>8316</v>
      </c>
      <c r="R3393" s="6" t="s">
        <v>8317</v>
      </c>
      <c r="S3393" s="23">
        <v>1407536880</v>
      </c>
      <c r="T3393" s="18">
        <f t="shared" si="211"/>
        <v>41859.727777777771</v>
      </c>
      <c r="U3393" s="23">
        <v>1404997548</v>
      </c>
      <c r="V3393" s="18">
        <f t="shared" si="212"/>
        <v>41830.337361111109</v>
      </c>
      <c r="W3393" s="18"/>
    </row>
    <row r="3394" spans="1:2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0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si="209"/>
        <v>1</v>
      </c>
      <c r="P3394" s="6">
        <f t="shared" si="210"/>
        <v>41.666666666666664</v>
      </c>
      <c r="Q3394" s="6" t="s">
        <v>8316</v>
      </c>
      <c r="R3394" s="6" t="s">
        <v>8317</v>
      </c>
      <c r="S3394" s="23">
        <v>1462565855</v>
      </c>
      <c r="T3394" s="18">
        <f t="shared" si="211"/>
        <v>42496.63721064815</v>
      </c>
      <c r="U3394" s="23">
        <v>1458245855</v>
      </c>
      <c r="V3394" s="18">
        <f t="shared" si="212"/>
        <v>42446.63721064815</v>
      </c>
      <c r="W3394" s="18"/>
    </row>
    <row r="3395" spans="1:2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0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ref="O3395:O3458" si="213">E3395/D3395</f>
        <v>1.0580000000000001</v>
      </c>
      <c r="P3395" s="6">
        <f t="shared" ref="P3395:P3458" si="214">IFERROR(E3395/L3395,0)</f>
        <v>36.06818181818182</v>
      </c>
      <c r="Q3395" s="6" t="s">
        <v>8316</v>
      </c>
      <c r="R3395" s="6" t="s">
        <v>8317</v>
      </c>
      <c r="S3395" s="23">
        <v>1415234760</v>
      </c>
      <c r="T3395" s="18">
        <f t="shared" ref="T3395:T3458" si="215">(S3395/86400)+25569+(-5/24)</f>
        <v>41948.823611111111</v>
      </c>
      <c r="U3395" s="23">
        <v>1413065230</v>
      </c>
      <c r="V3395" s="18">
        <f t="shared" ref="V3395:V3458" si="216">(U3395/86400)+25569+(-5/24)</f>
        <v>41923.713310185187</v>
      </c>
      <c r="W3395" s="18"/>
    </row>
    <row r="3396" spans="1:2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0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213"/>
        <v>1.4236363636363636</v>
      </c>
      <c r="P3396" s="6">
        <f t="shared" si="214"/>
        <v>29</v>
      </c>
      <c r="Q3396" s="6" t="s">
        <v>8316</v>
      </c>
      <c r="R3396" s="6" t="s">
        <v>8317</v>
      </c>
      <c r="S3396" s="23">
        <v>1406470645</v>
      </c>
      <c r="T3396" s="18">
        <f t="shared" si="215"/>
        <v>41847.387094907404</v>
      </c>
      <c r="U3396" s="23">
        <v>1403878645</v>
      </c>
      <c r="V3396" s="18">
        <f t="shared" si="216"/>
        <v>41817.387094907404</v>
      </c>
      <c r="W3396" s="18"/>
    </row>
    <row r="3397" spans="1:2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0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213"/>
        <v>1.84</v>
      </c>
      <c r="P3397" s="6">
        <f t="shared" si="214"/>
        <v>24.210526315789473</v>
      </c>
      <c r="Q3397" s="6" t="s">
        <v>8316</v>
      </c>
      <c r="R3397" s="6" t="s">
        <v>8317</v>
      </c>
      <c r="S3397" s="23">
        <v>1433009400</v>
      </c>
      <c r="T3397" s="18">
        <f t="shared" si="215"/>
        <v>42154.548611111109</v>
      </c>
      <c r="U3397" s="23">
        <v>1431795944</v>
      </c>
      <c r="V3397" s="18">
        <f t="shared" si="216"/>
        <v>42140.503981481474</v>
      </c>
      <c r="W3397" s="18"/>
    </row>
    <row r="3398" spans="1:2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0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213"/>
        <v>1.0433333333333332</v>
      </c>
      <c r="P3398" s="6">
        <f t="shared" si="214"/>
        <v>55.892857142857146</v>
      </c>
      <c r="Q3398" s="6" t="s">
        <v>8316</v>
      </c>
      <c r="R3398" s="6" t="s">
        <v>8317</v>
      </c>
      <c r="S3398" s="23">
        <v>1401595140</v>
      </c>
      <c r="T3398" s="18">
        <f t="shared" si="215"/>
        <v>41790.957638888889</v>
      </c>
      <c r="U3398" s="23">
        <v>1399286589</v>
      </c>
      <c r="V3398" s="18">
        <f t="shared" si="216"/>
        <v>41764.238298611112</v>
      </c>
      <c r="W3398" s="18"/>
    </row>
    <row r="3399" spans="1:2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0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213"/>
        <v>1.1200000000000001</v>
      </c>
      <c r="P3399" s="6">
        <f t="shared" si="214"/>
        <v>11.666666666666666</v>
      </c>
      <c r="Q3399" s="6" t="s">
        <v>8316</v>
      </c>
      <c r="R3399" s="6" t="s">
        <v>8317</v>
      </c>
      <c r="S3399" s="23">
        <v>1455832800</v>
      </c>
      <c r="T3399" s="18">
        <f t="shared" si="215"/>
        <v>42418.708333333336</v>
      </c>
      <c r="U3399" s="23">
        <v>1452338929</v>
      </c>
      <c r="V3399" s="18">
        <f t="shared" si="216"/>
        <v>42378.270011574066</v>
      </c>
      <c r="W3399" s="18"/>
    </row>
    <row r="3400" spans="1:2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213"/>
        <v>1.1107499999999999</v>
      </c>
      <c r="P3400" s="6">
        <f t="shared" si="214"/>
        <v>68.353846153846149</v>
      </c>
      <c r="Q3400" s="6" t="s">
        <v>8316</v>
      </c>
      <c r="R3400" s="6" t="s">
        <v>8317</v>
      </c>
      <c r="S3400" s="23">
        <v>1416589200</v>
      </c>
      <c r="T3400" s="18">
        <f t="shared" si="215"/>
        <v>41964.499999999993</v>
      </c>
      <c r="U3400" s="23">
        <v>1414605776</v>
      </c>
      <c r="V3400" s="18">
        <f t="shared" si="216"/>
        <v>41941.543703703697</v>
      </c>
      <c r="W3400" s="18"/>
    </row>
    <row r="3401" spans="1:2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0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213"/>
        <v>1.0375000000000001</v>
      </c>
      <c r="P3401" s="6">
        <f t="shared" si="214"/>
        <v>27.065217391304348</v>
      </c>
      <c r="Q3401" s="6" t="s">
        <v>8316</v>
      </c>
      <c r="R3401" s="6" t="s">
        <v>8317</v>
      </c>
      <c r="S3401" s="23">
        <v>1424556325</v>
      </c>
      <c r="T3401" s="18">
        <f t="shared" si="215"/>
        <v>42056.712094907409</v>
      </c>
      <c r="U3401" s="23">
        <v>1421964325</v>
      </c>
      <c r="V3401" s="18">
        <f t="shared" si="216"/>
        <v>42026.712094907409</v>
      </c>
      <c r="W3401" s="18"/>
    </row>
    <row r="3402" spans="1:2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0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213"/>
        <v>1.0041</v>
      </c>
      <c r="P3402" s="6">
        <f t="shared" si="214"/>
        <v>118.12941176470588</v>
      </c>
      <c r="Q3402" s="6" t="s">
        <v>8316</v>
      </c>
      <c r="R3402" s="6" t="s">
        <v>8317</v>
      </c>
      <c r="S3402" s="23">
        <v>1409266414</v>
      </c>
      <c r="T3402" s="18">
        <f t="shared" si="215"/>
        <v>41879.745532407404</v>
      </c>
      <c r="U3402" s="23">
        <v>1405378414</v>
      </c>
      <c r="V3402" s="18">
        <f t="shared" si="216"/>
        <v>41834.745532407404</v>
      </c>
      <c r="W3402" s="18"/>
    </row>
    <row r="3403" spans="1:2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0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213"/>
        <v>1.0186206896551724</v>
      </c>
      <c r="P3403" s="6">
        <f t="shared" si="214"/>
        <v>44.757575757575758</v>
      </c>
      <c r="Q3403" s="6" t="s">
        <v>8316</v>
      </c>
      <c r="R3403" s="6" t="s">
        <v>8317</v>
      </c>
      <c r="S3403" s="23">
        <v>1438968146</v>
      </c>
      <c r="T3403" s="18">
        <f t="shared" si="215"/>
        <v>42223.5155787037</v>
      </c>
      <c r="U3403" s="23">
        <v>1436376146</v>
      </c>
      <c r="V3403" s="18">
        <f t="shared" si="216"/>
        <v>42193.5155787037</v>
      </c>
      <c r="W3403" s="18"/>
    </row>
    <row r="3404" spans="1:2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0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213"/>
        <v>1.0976666666666666</v>
      </c>
      <c r="P3404" s="6">
        <f t="shared" si="214"/>
        <v>99.787878787878782</v>
      </c>
      <c r="Q3404" s="6" t="s">
        <v>8316</v>
      </c>
      <c r="R3404" s="6" t="s">
        <v>8317</v>
      </c>
      <c r="S3404" s="23">
        <v>1447295460</v>
      </c>
      <c r="T3404" s="18">
        <f t="shared" si="215"/>
        <v>42319.896527777775</v>
      </c>
      <c r="U3404" s="23">
        <v>1444747843</v>
      </c>
      <c r="V3404" s="18">
        <f t="shared" si="216"/>
        <v>42290.410219907404</v>
      </c>
      <c r="W3404" s="18"/>
    </row>
    <row r="3405" spans="1:2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0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213"/>
        <v>1</v>
      </c>
      <c r="P3405" s="6">
        <f t="shared" si="214"/>
        <v>117.64705882352941</v>
      </c>
      <c r="Q3405" s="6" t="s">
        <v>8316</v>
      </c>
      <c r="R3405" s="6" t="s">
        <v>8317</v>
      </c>
      <c r="S3405" s="23">
        <v>1435230324</v>
      </c>
      <c r="T3405" s="18">
        <f t="shared" si="215"/>
        <v>42180.253749999996</v>
      </c>
      <c r="U3405" s="23">
        <v>1432638324</v>
      </c>
      <c r="V3405" s="18">
        <f t="shared" si="216"/>
        <v>42150.253749999996</v>
      </c>
      <c r="W3405" s="18"/>
    </row>
    <row r="3406" spans="1:2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0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213"/>
        <v>1.22</v>
      </c>
      <c r="P3406" s="6">
        <f t="shared" si="214"/>
        <v>203.33333333333334</v>
      </c>
      <c r="Q3406" s="6" t="s">
        <v>8316</v>
      </c>
      <c r="R3406" s="6" t="s">
        <v>8317</v>
      </c>
      <c r="S3406" s="23">
        <v>1434542702</v>
      </c>
      <c r="T3406" s="18">
        <f t="shared" si="215"/>
        <v>42172.295162037037</v>
      </c>
      <c r="U3406" s="23">
        <v>1432814702</v>
      </c>
      <c r="V3406" s="18">
        <f t="shared" si="216"/>
        <v>42152.295162037037</v>
      </c>
      <c r="W3406" s="18"/>
    </row>
    <row r="3407" spans="1:2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0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213"/>
        <v>1.3757142857142857</v>
      </c>
      <c r="P3407" s="6">
        <f t="shared" si="214"/>
        <v>28.323529411764707</v>
      </c>
      <c r="Q3407" s="6" t="s">
        <v>8316</v>
      </c>
      <c r="R3407" s="6" t="s">
        <v>8317</v>
      </c>
      <c r="S3407" s="23">
        <v>1456876740</v>
      </c>
      <c r="T3407" s="18">
        <f t="shared" si="215"/>
        <v>42430.790972222218</v>
      </c>
      <c r="U3407" s="23">
        <v>1455063886</v>
      </c>
      <c r="V3407" s="18">
        <f t="shared" si="216"/>
        <v>42409.808865740742</v>
      </c>
      <c r="W3407" s="18"/>
    </row>
    <row r="3408" spans="1:2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0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213"/>
        <v>1.0031000000000001</v>
      </c>
      <c r="P3408" s="6">
        <f t="shared" si="214"/>
        <v>110.23076923076923</v>
      </c>
      <c r="Q3408" s="6" t="s">
        <v>8316</v>
      </c>
      <c r="R3408" s="6" t="s">
        <v>8317</v>
      </c>
      <c r="S3408" s="23">
        <v>1405511376</v>
      </c>
      <c r="T3408" s="18">
        <f t="shared" si="215"/>
        <v>41836.284444444442</v>
      </c>
      <c r="U3408" s="23">
        <v>1401623376</v>
      </c>
      <c r="V3408" s="18">
        <f t="shared" si="216"/>
        <v>41791.284444444442</v>
      </c>
      <c r="W3408" s="18"/>
    </row>
    <row r="3409" spans="1:2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0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213"/>
        <v>1.071</v>
      </c>
      <c r="P3409" s="6">
        <f t="shared" si="214"/>
        <v>31.970149253731343</v>
      </c>
      <c r="Q3409" s="6" t="s">
        <v>8316</v>
      </c>
      <c r="R3409" s="6" t="s">
        <v>8317</v>
      </c>
      <c r="S3409" s="23">
        <v>1404641289</v>
      </c>
      <c r="T3409" s="18">
        <f t="shared" si="215"/>
        <v>41826.21399305555</v>
      </c>
      <c r="U3409" s="23">
        <v>1402049289</v>
      </c>
      <c r="V3409" s="18">
        <f t="shared" si="216"/>
        <v>41796.21399305555</v>
      </c>
      <c r="W3409" s="18"/>
    </row>
    <row r="3410" spans="1:2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213"/>
        <v>2.11</v>
      </c>
      <c r="P3410" s="6">
        <f t="shared" si="214"/>
        <v>58.611111111111114</v>
      </c>
      <c r="Q3410" s="6" t="s">
        <v>8316</v>
      </c>
      <c r="R3410" s="6" t="s">
        <v>8317</v>
      </c>
      <c r="S3410" s="23">
        <v>1405727304</v>
      </c>
      <c r="T3410" s="18">
        <f t="shared" si="215"/>
        <v>41838.78361111111</v>
      </c>
      <c r="U3410" s="23">
        <v>1403135304</v>
      </c>
      <c r="V3410" s="18">
        <f t="shared" si="216"/>
        <v>41808.78361111111</v>
      </c>
      <c r="W3410" s="18"/>
    </row>
    <row r="3411" spans="1:2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0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213"/>
        <v>1.236</v>
      </c>
      <c r="P3411" s="6">
        <f t="shared" si="214"/>
        <v>29.428571428571427</v>
      </c>
      <c r="Q3411" s="6" t="s">
        <v>8316</v>
      </c>
      <c r="R3411" s="6" t="s">
        <v>8317</v>
      </c>
      <c r="S3411" s="23">
        <v>1469998680</v>
      </c>
      <c r="T3411" s="18">
        <f t="shared" si="215"/>
        <v>42582.665277777771</v>
      </c>
      <c r="U3411" s="23">
        <v>1466710358</v>
      </c>
      <c r="V3411" s="18">
        <f t="shared" si="216"/>
        <v>42544.605995370366</v>
      </c>
      <c r="W3411" s="18"/>
    </row>
    <row r="3412" spans="1:2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0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213"/>
        <v>1.085</v>
      </c>
      <c r="P3412" s="6">
        <f t="shared" si="214"/>
        <v>81.375</v>
      </c>
      <c r="Q3412" s="6" t="s">
        <v>8316</v>
      </c>
      <c r="R3412" s="6" t="s">
        <v>8317</v>
      </c>
      <c r="S3412" s="23">
        <v>1465196400</v>
      </c>
      <c r="T3412" s="18">
        <f t="shared" si="215"/>
        <v>42527.083333333336</v>
      </c>
      <c r="U3412" s="23">
        <v>1462841990</v>
      </c>
      <c r="V3412" s="18">
        <f t="shared" si="216"/>
        <v>42499.83321759259</v>
      </c>
      <c r="W3412" s="18"/>
    </row>
    <row r="3413" spans="1:2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0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213"/>
        <v>1.0356666666666667</v>
      </c>
      <c r="P3413" s="6">
        <f t="shared" si="214"/>
        <v>199.16666666666666</v>
      </c>
      <c r="Q3413" s="6" t="s">
        <v>8316</v>
      </c>
      <c r="R3413" s="6" t="s">
        <v>8317</v>
      </c>
      <c r="S3413" s="23">
        <v>1444264372</v>
      </c>
      <c r="T3413" s="18">
        <f t="shared" si="215"/>
        <v>42284.814490740733</v>
      </c>
      <c r="U3413" s="23">
        <v>1442536372</v>
      </c>
      <c r="V3413" s="18">
        <f t="shared" si="216"/>
        <v>42264.814490740733</v>
      </c>
      <c r="W3413" s="18"/>
    </row>
    <row r="3414" spans="1:2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0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213"/>
        <v>1</v>
      </c>
      <c r="P3414" s="6">
        <f t="shared" si="214"/>
        <v>115.38461538461539</v>
      </c>
      <c r="Q3414" s="6" t="s">
        <v>8316</v>
      </c>
      <c r="R3414" s="6" t="s">
        <v>8317</v>
      </c>
      <c r="S3414" s="23">
        <v>1411858862</v>
      </c>
      <c r="T3414" s="18">
        <f t="shared" si="215"/>
        <v>41909.750717592593</v>
      </c>
      <c r="U3414" s="23">
        <v>1409266862</v>
      </c>
      <c r="V3414" s="18">
        <f t="shared" si="216"/>
        <v>41879.750717592593</v>
      </c>
      <c r="W3414" s="18"/>
    </row>
    <row r="3415" spans="1:2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0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213"/>
        <v>1.3</v>
      </c>
      <c r="P3415" s="6">
        <f t="shared" si="214"/>
        <v>46.428571428571431</v>
      </c>
      <c r="Q3415" s="6" t="s">
        <v>8316</v>
      </c>
      <c r="R3415" s="6" t="s">
        <v>8317</v>
      </c>
      <c r="S3415" s="23">
        <v>1425099540</v>
      </c>
      <c r="T3415" s="18">
        <f t="shared" si="215"/>
        <v>42062.999305555553</v>
      </c>
      <c r="U3415" s="23">
        <v>1424280938</v>
      </c>
      <c r="V3415" s="18">
        <f t="shared" si="216"/>
        <v>42053.524745370371</v>
      </c>
      <c r="W3415" s="18"/>
    </row>
    <row r="3416" spans="1:2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0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213"/>
        <v>1.0349999999999999</v>
      </c>
      <c r="P3416" s="6">
        <f t="shared" si="214"/>
        <v>70.568181818181813</v>
      </c>
      <c r="Q3416" s="6" t="s">
        <v>8316</v>
      </c>
      <c r="R3416" s="6" t="s">
        <v>8317</v>
      </c>
      <c r="S3416" s="23">
        <v>1480579140</v>
      </c>
      <c r="T3416" s="18">
        <f t="shared" si="215"/>
        <v>42705.124305555553</v>
      </c>
      <c r="U3416" s="23">
        <v>1478030325</v>
      </c>
      <c r="V3416" s="18">
        <f t="shared" si="216"/>
        <v>42675.624131944445</v>
      </c>
      <c r="W3416" s="18"/>
    </row>
    <row r="3417" spans="1:2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0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213"/>
        <v>1</v>
      </c>
      <c r="P3417" s="6">
        <f t="shared" si="214"/>
        <v>22.222222222222221</v>
      </c>
      <c r="Q3417" s="6" t="s">
        <v>8316</v>
      </c>
      <c r="R3417" s="6" t="s">
        <v>8317</v>
      </c>
      <c r="S3417" s="23">
        <v>1460935800</v>
      </c>
      <c r="T3417" s="18">
        <f t="shared" si="215"/>
        <v>42477.770833333336</v>
      </c>
      <c r="U3417" s="23">
        <v>1459999656</v>
      </c>
      <c r="V3417" s="18">
        <f t="shared" si="216"/>
        <v>42466.935833333329</v>
      </c>
      <c r="W3417" s="18"/>
    </row>
    <row r="3418" spans="1:2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0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213"/>
        <v>1.196</v>
      </c>
      <c r="P3418" s="6">
        <f t="shared" si="214"/>
        <v>159.46666666666667</v>
      </c>
      <c r="Q3418" s="6" t="s">
        <v>8316</v>
      </c>
      <c r="R3418" s="6" t="s">
        <v>8317</v>
      </c>
      <c r="S3418" s="23">
        <v>1429813800</v>
      </c>
      <c r="T3418" s="18">
        <f t="shared" si="215"/>
        <v>42117.562499999993</v>
      </c>
      <c r="U3418" s="23">
        <v>1427363645</v>
      </c>
      <c r="V3418" s="18">
        <f t="shared" si="216"/>
        <v>42089.204224537032</v>
      </c>
      <c r="W3418" s="18"/>
    </row>
    <row r="3419" spans="1:2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0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213"/>
        <v>1.0000058823529412</v>
      </c>
      <c r="P3419" s="6">
        <f t="shared" si="214"/>
        <v>37.777999999999999</v>
      </c>
      <c r="Q3419" s="6" t="s">
        <v>8316</v>
      </c>
      <c r="R3419" s="6" t="s">
        <v>8317</v>
      </c>
      <c r="S3419" s="23">
        <v>1414284180</v>
      </c>
      <c r="T3419" s="18">
        <f t="shared" si="215"/>
        <v>41937.821527777771</v>
      </c>
      <c r="U3419" s="23">
        <v>1410558948</v>
      </c>
      <c r="V3419" s="18">
        <f t="shared" si="216"/>
        <v>41894.705416666664</v>
      </c>
      <c r="W3419" s="18"/>
    </row>
    <row r="3420" spans="1:2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213"/>
        <v>1.00875</v>
      </c>
      <c r="P3420" s="6">
        <f t="shared" si="214"/>
        <v>72.053571428571431</v>
      </c>
      <c r="Q3420" s="6" t="s">
        <v>8316</v>
      </c>
      <c r="R3420" s="6" t="s">
        <v>8317</v>
      </c>
      <c r="S3420" s="23">
        <v>1400875307</v>
      </c>
      <c r="T3420" s="18">
        <f t="shared" si="215"/>
        <v>41782.626238425924</v>
      </c>
      <c r="U3420" s="23">
        <v>1398283307</v>
      </c>
      <c r="V3420" s="18">
        <f t="shared" si="216"/>
        <v>41752.626238425924</v>
      </c>
      <c r="W3420" s="18"/>
    </row>
    <row r="3421" spans="1:2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0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213"/>
        <v>1.0654545454545454</v>
      </c>
      <c r="P3421" s="6">
        <f t="shared" si="214"/>
        <v>63.695652173913047</v>
      </c>
      <c r="Q3421" s="6" t="s">
        <v>8316</v>
      </c>
      <c r="R3421" s="6" t="s">
        <v>8317</v>
      </c>
      <c r="S3421" s="23">
        <v>1459978200</v>
      </c>
      <c r="T3421" s="18">
        <f t="shared" si="215"/>
        <v>42466.687499999993</v>
      </c>
      <c r="U3421" s="23">
        <v>1458416585</v>
      </c>
      <c r="V3421" s="18">
        <f t="shared" si="216"/>
        <v>42448.613252314812</v>
      </c>
      <c r="W3421" s="18"/>
    </row>
    <row r="3422" spans="1:2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0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213"/>
        <v>1.38</v>
      </c>
      <c r="P3422" s="6">
        <f t="shared" si="214"/>
        <v>28.411764705882351</v>
      </c>
      <c r="Q3422" s="6" t="s">
        <v>8316</v>
      </c>
      <c r="R3422" s="6" t="s">
        <v>8317</v>
      </c>
      <c r="S3422" s="23">
        <v>1455408000</v>
      </c>
      <c r="T3422" s="18">
        <f t="shared" si="215"/>
        <v>42413.791666666664</v>
      </c>
      <c r="U3422" s="23">
        <v>1454638202</v>
      </c>
      <c r="V3422" s="18">
        <f t="shared" si="216"/>
        <v>42404.881967592592</v>
      </c>
      <c r="W3422" s="18"/>
    </row>
    <row r="3423" spans="1:2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0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213"/>
        <v>1.0115000000000001</v>
      </c>
      <c r="P3423" s="6">
        <f t="shared" si="214"/>
        <v>103.21428571428571</v>
      </c>
      <c r="Q3423" s="6" t="s">
        <v>8316</v>
      </c>
      <c r="R3423" s="6" t="s">
        <v>8317</v>
      </c>
      <c r="S3423" s="23">
        <v>1425495563</v>
      </c>
      <c r="T3423" s="18">
        <f t="shared" si="215"/>
        <v>42067.582905092589</v>
      </c>
      <c r="U3423" s="23">
        <v>1422903563</v>
      </c>
      <c r="V3423" s="18">
        <f t="shared" si="216"/>
        <v>42037.582905092589</v>
      </c>
      <c r="W3423" s="18"/>
    </row>
    <row r="3424" spans="1:2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0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213"/>
        <v>1.091</v>
      </c>
      <c r="P3424" s="6">
        <f t="shared" si="214"/>
        <v>71.152173913043484</v>
      </c>
      <c r="Q3424" s="6" t="s">
        <v>8316</v>
      </c>
      <c r="R3424" s="6" t="s">
        <v>8317</v>
      </c>
      <c r="S3424" s="23">
        <v>1450051200</v>
      </c>
      <c r="T3424" s="18">
        <f t="shared" si="215"/>
        <v>42351.791666666664</v>
      </c>
      <c r="U3424" s="23">
        <v>1447594176</v>
      </c>
      <c r="V3424" s="18">
        <f t="shared" si="216"/>
        <v>42323.353888888887</v>
      </c>
      <c r="W3424" s="18"/>
    </row>
    <row r="3425" spans="1:2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0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213"/>
        <v>1.4</v>
      </c>
      <c r="P3425" s="6">
        <f t="shared" si="214"/>
        <v>35</v>
      </c>
      <c r="Q3425" s="6" t="s">
        <v>8316</v>
      </c>
      <c r="R3425" s="6" t="s">
        <v>8317</v>
      </c>
      <c r="S3425" s="23">
        <v>1429912341</v>
      </c>
      <c r="T3425" s="18">
        <f t="shared" si="215"/>
        <v>42118.703020833331</v>
      </c>
      <c r="U3425" s="23">
        <v>1427320341</v>
      </c>
      <c r="V3425" s="18">
        <f t="shared" si="216"/>
        <v>42088.703020833331</v>
      </c>
      <c r="W3425" s="18"/>
    </row>
    <row r="3426" spans="1:2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0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213"/>
        <v>1.0358333333333334</v>
      </c>
      <c r="P3426" s="6">
        <f t="shared" si="214"/>
        <v>81.776315789473685</v>
      </c>
      <c r="Q3426" s="6" t="s">
        <v>8316</v>
      </c>
      <c r="R3426" s="6" t="s">
        <v>8317</v>
      </c>
      <c r="S3426" s="23">
        <v>1423119540</v>
      </c>
      <c r="T3426" s="18">
        <f t="shared" si="215"/>
        <v>42040.082638888889</v>
      </c>
      <c r="U3426" s="23">
        <v>1421252084</v>
      </c>
      <c r="V3426" s="18">
        <f t="shared" si="216"/>
        <v>42018.468564814808</v>
      </c>
      <c r="W3426" s="18"/>
    </row>
    <row r="3427" spans="1:2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0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213"/>
        <v>1.0297033333333332</v>
      </c>
      <c r="P3427" s="6">
        <f t="shared" si="214"/>
        <v>297.02980769230766</v>
      </c>
      <c r="Q3427" s="6" t="s">
        <v>8316</v>
      </c>
      <c r="R3427" s="6" t="s">
        <v>8317</v>
      </c>
      <c r="S3427" s="23">
        <v>1412434136</v>
      </c>
      <c r="T3427" s="18">
        <f t="shared" si="215"/>
        <v>41916.40898148148</v>
      </c>
      <c r="U3427" s="23">
        <v>1409669336</v>
      </c>
      <c r="V3427" s="18">
        <f t="shared" si="216"/>
        <v>41884.40898148148</v>
      </c>
      <c r="W3427" s="18"/>
    </row>
    <row r="3428" spans="1:2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0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213"/>
        <v>1.0813333333333333</v>
      </c>
      <c r="P3428" s="6">
        <f t="shared" si="214"/>
        <v>46.609195402298852</v>
      </c>
      <c r="Q3428" s="6" t="s">
        <v>8316</v>
      </c>
      <c r="R3428" s="6" t="s">
        <v>8317</v>
      </c>
      <c r="S3428" s="23">
        <v>1411264800</v>
      </c>
      <c r="T3428" s="18">
        <f t="shared" si="215"/>
        <v>41902.875</v>
      </c>
      <c r="U3428" s="23">
        <v>1409620903</v>
      </c>
      <c r="V3428" s="18">
        <f t="shared" si="216"/>
        <v>41883.848414351851</v>
      </c>
      <c r="W3428" s="18"/>
    </row>
    <row r="3429" spans="1:2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0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213"/>
        <v>1</v>
      </c>
      <c r="P3429" s="6">
        <f t="shared" si="214"/>
        <v>51.724137931034484</v>
      </c>
      <c r="Q3429" s="6" t="s">
        <v>8316</v>
      </c>
      <c r="R3429" s="6" t="s">
        <v>8317</v>
      </c>
      <c r="S3429" s="23">
        <v>1404314952</v>
      </c>
      <c r="T3429" s="18">
        <f t="shared" si="215"/>
        <v>41822.436944444438</v>
      </c>
      <c r="U3429" s="23">
        <v>1401722952</v>
      </c>
      <c r="V3429" s="18">
        <f t="shared" si="216"/>
        <v>41792.436944444438</v>
      </c>
      <c r="W3429" s="18"/>
    </row>
    <row r="3430" spans="1:2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213"/>
        <v>1.0275000000000001</v>
      </c>
      <c r="P3430" s="6">
        <f t="shared" si="214"/>
        <v>40.294117647058826</v>
      </c>
      <c r="Q3430" s="6" t="s">
        <v>8316</v>
      </c>
      <c r="R3430" s="6" t="s">
        <v>8317</v>
      </c>
      <c r="S3430" s="23">
        <v>1425142800</v>
      </c>
      <c r="T3430" s="18">
        <f t="shared" si="215"/>
        <v>42063.499999999993</v>
      </c>
      <c r="U3430" s="23">
        <v>1422983847</v>
      </c>
      <c r="V3430" s="18">
        <f t="shared" si="216"/>
        <v>42038.512118055551</v>
      </c>
      <c r="W3430" s="18"/>
    </row>
    <row r="3431" spans="1:2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0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213"/>
        <v>1.3</v>
      </c>
      <c r="P3431" s="6">
        <f t="shared" si="214"/>
        <v>16.25</v>
      </c>
      <c r="Q3431" s="6" t="s">
        <v>8316</v>
      </c>
      <c r="R3431" s="6" t="s">
        <v>8317</v>
      </c>
      <c r="S3431" s="23">
        <v>1478046661</v>
      </c>
      <c r="T3431" s="18">
        <f t="shared" si="215"/>
        <v>42675.813206018516</v>
      </c>
      <c r="U3431" s="23">
        <v>1476837061</v>
      </c>
      <c r="V3431" s="18">
        <f t="shared" si="216"/>
        <v>42661.813206018516</v>
      </c>
      <c r="W3431" s="18"/>
    </row>
    <row r="3432" spans="1:2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0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213"/>
        <v>1.0854949999999999</v>
      </c>
      <c r="P3432" s="6">
        <f t="shared" si="214"/>
        <v>30.152638888888887</v>
      </c>
      <c r="Q3432" s="6" t="s">
        <v>8316</v>
      </c>
      <c r="R3432" s="6" t="s">
        <v>8317</v>
      </c>
      <c r="S3432" s="23">
        <v>1406760101</v>
      </c>
      <c r="T3432" s="18">
        <f t="shared" si="215"/>
        <v>41850.737280092588</v>
      </c>
      <c r="U3432" s="23">
        <v>1404168101</v>
      </c>
      <c r="V3432" s="18">
        <f t="shared" si="216"/>
        <v>41820.737280092588</v>
      </c>
      <c r="W3432" s="18"/>
    </row>
    <row r="3433" spans="1:2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0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213"/>
        <v>1</v>
      </c>
      <c r="P3433" s="6">
        <f t="shared" si="214"/>
        <v>95.238095238095241</v>
      </c>
      <c r="Q3433" s="6" t="s">
        <v>8316</v>
      </c>
      <c r="R3433" s="6" t="s">
        <v>8317</v>
      </c>
      <c r="S3433" s="23">
        <v>1408383153</v>
      </c>
      <c r="T3433" s="18">
        <f t="shared" si="215"/>
        <v>41869.522604166668</v>
      </c>
      <c r="U3433" s="23">
        <v>1405791153</v>
      </c>
      <c r="V3433" s="18">
        <f t="shared" si="216"/>
        <v>41839.522604166668</v>
      </c>
      <c r="W3433" s="18"/>
    </row>
    <row r="3434" spans="1:2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0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213"/>
        <v>1.0965</v>
      </c>
      <c r="P3434" s="6">
        <f t="shared" si="214"/>
        <v>52.214285714285715</v>
      </c>
      <c r="Q3434" s="6" t="s">
        <v>8316</v>
      </c>
      <c r="R3434" s="6" t="s">
        <v>8317</v>
      </c>
      <c r="S3434" s="23">
        <v>1454709600</v>
      </c>
      <c r="T3434" s="18">
        <f t="shared" si="215"/>
        <v>42405.708333333336</v>
      </c>
      <c r="U3434" s="23">
        <v>1452520614</v>
      </c>
      <c r="V3434" s="18">
        <f t="shared" si="216"/>
        <v>42380.372847222221</v>
      </c>
      <c r="W3434" s="18"/>
    </row>
    <row r="3435" spans="1:2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0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213"/>
        <v>1.0026315789473683</v>
      </c>
      <c r="P3435" s="6">
        <f t="shared" si="214"/>
        <v>134.1549295774648</v>
      </c>
      <c r="Q3435" s="6" t="s">
        <v>8316</v>
      </c>
      <c r="R3435" s="6" t="s">
        <v>8317</v>
      </c>
      <c r="S3435" s="23">
        <v>1402974000</v>
      </c>
      <c r="T3435" s="18">
        <f t="shared" si="215"/>
        <v>41806.916666666664</v>
      </c>
      <c r="U3435" s="23">
        <v>1400290255</v>
      </c>
      <c r="V3435" s="18">
        <f t="shared" si="216"/>
        <v>41775.854803240734</v>
      </c>
      <c r="W3435" s="18"/>
    </row>
    <row r="3436" spans="1:2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0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213"/>
        <v>1.0555000000000001</v>
      </c>
      <c r="P3436" s="6">
        <f t="shared" si="214"/>
        <v>62.827380952380949</v>
      </c>
      <c r="Q3436" s="6" t="s">
        <v>8316</v>
      </c>
      <c r="R3436" s="6" t="s">
        <v>8317</v>
      </c>
      <c r="S3436" s="23">
        <v>1404983269</v>
      </c>
      <c r="T3436" s="18">
        <f t="shared" si="215"/>
        <v>41830.172094907401</v>
      </c>
      <c r="U3436" s="23">
        <v>1402391269</v>
      </c>
      <c r="V3436" s="18">
        <f t="shared" si="216"/>
        <v>41800.172094907401</v>
      </c>
      <c r="W3436" s="18"/>
    </row>
    <row r="3437" spans="1:2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0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213"/>
        <v>1.1200000000000001</v>
      </c>
      <c r="P3437" s="6">
        <f t="shared" si="214"/>
        <v>58.94736842105263</v>
      </c>
      <c r="Q3437" s="6" t="s">
        <v>8316</v>
      </c>
      <c r="R3437" s="6" t="s">
        <v>8317</v>
      </c>
      <c r="S3437" s="23">
        <v>1470538800</v>
      </c>
      <c r="T3437" s="18">
        <f t="shared" si="215"/>
        <v>42588.916666666664</v>
      </c>
      <c r="U3437" s="23">
        <v>1469112493</v>
      </c>
      <c r="V3437" s="18">
        <f t="shared" si="216"/>
        <v>42572.408483796295</v>
      </c>
      <c r="W3437" s="18"/>
    </row>
    <row r="3438" spans="1:2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0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213"/>
        <v>1.0589999999999999</v>
      </c>
      <c r="P3438" s="6">
        <f t="shared" si="214"/>
        <v>143.1081081081081</v>
      </c>
      <c r="Q3438" s="6" t="s">
        <v>8316</v>
      </c>
      <c r="R3438" s="6" t="s">
        <v>8317</v>
      </c>
      <c r="S3438" s="23">
        <v>1408638480</v>
      </c>
      <c r="T3438" s="18">
        <f t="shared" si="215"/>
        <v>41872.477777777771</v>
      </c>
      <c r="U3438" s="23">
        <v>1406811593</v>
      </c>
      <c r="V3438" s="18">
        <f t="shared" si="216"/>
        <v>41851.333252314813</v>
      </c>
      <c r="W3438" s="18"/>
    </row>
    <row r="3439" spans="1:2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0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213"/>
        <v>1.01</v>
      </c>
      <c r="P3439" s="6">
        <f t="shared" si="214"/>
        <v>84.166666666666671</v>
      </c>
      <c r="Q3439" s="6" t="s">
        <v>8316</v>
      </c>
      <c r="R3439" s="6" t="s">
        <v>8317</v>
      </c>
      <c r="S3439" s="23">
        <v>1440003820</v>
      </c>
      <c r="T3439" s="18">
        <f t="shared" si="215"/>
        <v>42235.502546296295</v>
      </c>
      <c r="U3439" s="23">
        <v>1437411820</v>
      </c>
      <c r="V3439" s="18">
        <f t="shared" si="216"/>
        <v>42205.502546296295</v>
      </c>
      <c r="W3439" s="18"/>
    </row>
    <row r="3440" spans="1:2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213"/>
        <v>1.042</v>
      </c>
      <c r="P3440" s="6">
        <f t="shared" si="214"/>
        <v>186.07142857142858</v>
      </c>
      <c r="Q3440" s="6" t="s">
        <v>8316</v>
      </c>
      <c r="R3440" s="6" t="s">
        <v>8317</v>
      </c>
      <c r="S3440" s="23">
        <v>1430600400</v>
      </c>
      <c r="T3440" s="18">
        <f t="shared" si="215"/>
        <v>42126.666666666664</v>
      </c>
      <c r="U3440" s="23">
        <v>1428358567</v>
      </c>
      <c r="V3440" s="18">
        <f t="shared" si="216"/>
        <v>42100.719525462962</v>
      </c>
      <c r="W3440" s="18"/>
    </row>
    <row r="3441" spans="1:2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0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213"/>
        <v>1.3467833333333334</v>
      </c>
      <c r="P3441" s="6">
        <f t="shared" si="214"/>
        <v>89.785555555555561</v>
      </c>
      <c r="Q3441" s="6" t="s">
        <v>8316</v>
      </c>
      <c r="R3441" s="6" t="s">
        <v>8317</v>
      </c>
      <c r="S3441" s="23">
        <v>1453179540</v>
      </c>
      <c r="T3441" s="18">
        <f t="shared" si="215"/>
        <v>42387.999305555553</v>
      </c>
      <c r="U3441" s="23">
        <v>1452030730</v>
      </c>
      <c r="V3441" s="18">
        <f t="shared" si="216"/>
        <v>42374.702893518515</v>
      </c>
      <c r="W3441" s="18"/>
    </row>
    <row r="3442" spans="1:2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0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213"/>
        <v>1.052184</v>
      </c>
      <c r="P3442" s="6">
        <f t="shared" si="214"/>
        <v>64.157560975609755</v>
      </c>
      <c r="Q3442" s="6" t="s">
        <v>8316</v>
      </c>
      <c r="R3442" s="6" t="s">
        <v>8317</v>
      </c>
      <c r="S3442" s="23">
        <v>1405095300</v>
      </c>
      <c r="T3442" s="18">
        <f t="shared" si="215"/>
        <v>41831.46875</v>
      </c>
      <c r="U3442" s="23">
        <v>1403146628</v>
      </c>
      <c r="V3442" s="18">
        <f t="shared" si="216"/>
        <v>41808.914675925924</v>
      </c>
      <c r="W3442" s="18"/>
    </row>
    <row r="3443" spans="1:2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0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213"/>
        <v>1.026</v>
      </c>
      <c r="P3443" s="6">
        <f t="shared" si="214"/>
        <v>59.651162790697676</v>
      </c>
      <c r="Q3443" s="6" t="s">
        <v>8316</v>
      </c>
      <c r="R3443" s="6" t="s">
        <v>8317</v>
      </c>
      <c r="S3443" s="23">
        <v>1447445820</v>
      </c>
      <c r="T3443" s="18">
        <f t="shared" si="215"/>
        <v>42321.636805555558</v>
      </c>
      <c r="U3443" s="23">
        <v>1445077121</v>
      </c>
      <c r="V3443" s="18">
        <f t="shared" si="216"/>
        <v>42294.221307870372</v>
      </c>
      <c r="W3443" s="18"/>
    </row>
    <row r="3444" spans="1:2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0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213"/>
        <v>1</v>
      </c>
      <c r="P3444" s="6">
        <f t="shared" si="214"/>
        <v>31.25</v>
      </c>
      <c r="Q3444" s="6" t="s">
        <v>8316</v>
      </c>
      <c r="R3444" s="6" t="s">
        <v>8317</v>
      </c>
      <c r="S3444" s="23">
        <v>1433016672</v>
      </c>
      <c r="T3444" s="18">
        <f t="shared" si="215"/>
        <v>42154.632777777777</v>
      </c>
      <c r="U3444" s="23">
        <v>1430424672</v>
      </c>
      <c r="V3444" s="18">
        <f t="shared" si="216"/>
        <v>42124.632777777777</v>
      </c>
      <c r="W3444" s="18"/>
    </row>
    <row r="3445" spans="1:2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0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213"/>
        <v>1.855</v>
      </c>
      <c r="P3445" s="6">
        <f t="shared" si="214"/>
        <v>41.222222222222221</v>
      </c>
      <c r="Q3445" s="6" t="s">
        <v>8316</v>
      </c>
      <c r="R3445" s="6" t="s">
        <v>8317</v>
      </c>
      <c r="S3445" s="23">
        <v>1410266146</v>
      </c>
      <c r="T3445" s="18">
        <f t="shared" si="215"/>
        <v>41891.316504629627</v>
      </c>
      <c r="U3445" s="23">
        <v>1407674146</v>
      </c>
      <c r="V3445" s="18">
        <f t="shared" si="216"/>
        <v>41861.316504629627</v>
      </c>
      <c r="W3445" s="18"/>
    </row>
    <row r="3446" spans="1:2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0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213"/>
        <v>2.89</v>
      </c>
      <c r="P3446" s="6">
        <f t="shared" si="214"/>
        <v>43.35</v>
      </c>
      <c r="Q3446" s="6" t="s">
        <v>8316</v>
      </c>
      <c r="R3446" s="6" t="s">
        <v>8317</v>
      </c>
      <c r="S3446" s="23">
        <v>1465394340</v>
      </c>
      <c r="T3446" s="18">
        <f t="shared" si="215"/>
        <v>42529.374305555553</v>
      </c>
      <c r="U3446" s="23">
        <v>1464677986</v>
      </c>
      <c r="V3446" s="18">
        <f t="shared" si="216"/>
        <v>42521.08317129629</v>
      </c>
      <c r="W3446" s="18"/>
    </row>
    <row r="3447" spans="1:2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0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213"/>
        <v>1</v>
      </c>
      <c r="P3447" s="6">
        <f t="shared" si="214"/>
        <v>64.516129032258064</v>
      </c>
      <c r="Q3447" s="6" t="s">
        <v>8316</v>
      </c>
      <c r="R3447" s="6" t="s">
        <v>8317</v>
      </c>
      <c r="S3447" s="23">
        <v>1445604236</v>
      </c>
      <c r="T3447" s="18">
        <f t="shared" si="215"/>
        <v>42300.322175925925</v>
      </c>
      <c r="U3447" s="23">
        <v>1443185036</v>
      </c>
      <c r="V3447" s="18">
        <f t="shared" si="216"/>
        <v>42272.322175925925</v>
      </c>
      <c r="W3447" s="18"/>
    </row>
    <row r="3448" spans="1:2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0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213"/>
        <v>1.0820000000000001</v>
      </c>
      <c r="P3448" s="6">
        <f t="shared" si="214"/>
        <v>43.28</v>
      </c>
      <c r="Q3448" s="6" t="s">
        <v>8316</v>
      </c>
      <c r="R3448" s="6" t="s">
        <v>8317</v>
      </c>
      <c r="S3448" s="23">
        <v>1423138800</v>
      </c>
      <c r="T3448" s="18">
        <f t="shared" si="215"/>
        <v>42040.305555555555</v>
      </c>
      <c r="U3448" s="23">
        <v>1421092725</v>
      </c>
      <c r="V3448" s="18">
        <f t="shared" si="216"/>
        <v>42016.624131944445</v>
      </c>
      <c r="W3448" s="18"/>
    </row>
    <row r="3449" spans="1:2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0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213"/>
        <v>1.0780000000000001</v>
      </c>
      <c r="P3449" s="6">
        <f t="shared" si="214"/>
        <v>77</v>
      </c>
      <c r="Q3449" s="6" t="s">
        <v>8316</v>
      </c>
      <c r="R3449" s="6" t="s">
        <v>8317</v>
      </c>
      <c r="S3449" s="23">
        <v>1458332412</v>
      </c>
      <c r="T3449" s="18">
        <f t="shared" si="215"/>
        <v>42447.639027777775</v>
      </c>
      <c r="U3449" s="23">
        <v>1454448012</v>
      </c>
      <c r="V3449" s="18">
        <f t="shared" si="216"/>
        <v>42402.680694444447</v>
      </c>
      <c r="W3449" s="18"/>
    </row>
    <row r="3450" spans="1:2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213"/>
        <v>1.0976190476190477</v>
      </c>
      <c r="P3450" s="6">
        <f t="shared" si="214"/>
        <v>51.222222222222221</v>
      </c>
      <c r="Q3450" s="6" t="s">
        <v>8316</v>
      </c>
      <c r="R3450" s="6" t="s">
        <v>8317</v>
      </c>
      <c r="S3450" s="23">
        <v>1418784689</v>
      </c>
      <c r="T3450" s="18">
        <f t="shared" si="215"/>
        <v>41989.910752314812</v>
      </c>
      <c r="U3450" s="23">
        <v>1416192689</v>
      </c>
      <c r="V3450" s="18">
        <f t="shared" si="216"/>
        <v>41959.910752314812</v>
      </c>
      <c r="W3450" s="18"/>
    </row>
    <row r="3451" spans="1:2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0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213"/>
        <v>1.70625</v>
      </c>
      <c r="P3451" s="6">
        <f t="shared" si="214"/>
        <v>68.25</v>
      </c>
      <c r="Q3451" s="6" t="s">
        <v>8316</v>
      </c>
      <c r="R3451" s="6" t="s">
        <v>8317</v>
      </c>
      <c r="S3451" s="23">
        <v>1468036800</v>
      </c>
      <c r="T3451" s="18">
        <f t="shared" si="215"/>
        <v>42559.958333333336</v>
      </c>
      <c r="U3451" s="23">
        <v>1465607738</v>
      </c>
      <c r="V3451" s="18">
        <f t="shared" si="216"/>
        <v>42531.844189814808</v>
      </c>
      <c r="W3451" s="18"/>
    </row>
    <row r="3452" spans="1:2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0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213"/>
        <v>1.52</v>
      </c>
      <c r="P3452" s="6">
        <f t="shared" si="214"/>
        <v>19.487179487179485</v>
      </c>
      <c r="Q3452" s="6" t="s">
        <v>8316</v>
      </c>
      <c r="R3452" s="6" t="s">
        <v>8317</v>
      </c>
      <c r="S3452" s="23">
        <v>1427990071</v>
      </c>
      <c r="T3452" s="18">
        <f t="shared" si="215"/>
        <v>42096.454525462956</v>
      </c>
      <c r="U3452" s="23">
        <v>1422809671</v>
      </c>
      <c r="V3452" s="18">
        <f t="shared" si="216"/>
        <v>42036.496192129627</v>
      </c>
      <c r="W3452" s="18"/>
    </row>
    <row r="3453" spans="1:2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0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213"/>
        <v>1.0123076923076924</v>
      </c>
      <c r="P3453" s="6">
        <f t="shared" si="214"/>
        <v>41.125</v>
      </c>
      <c r="Q3453" s="6" t="s">
        <v>8316</v>
      </c>
      <c r="R3453" s="6" t="s">
        <v>8317</v>
      </c>
      <c r="S3453" s="23">
        <v>1429636927</v>
      </c>
      <c r="T3453" s="18">
        <f t="shared" si="215"/>
        <v>42115.515358796292</v>
      </c>
      <c r="U3453" s="23">
        <v>1427304127</v>
      </c>
      <c r="V3453" s="18">
        <f t="shared" si="216"/>
        <v>42088.515358796292</v>
      </c>
      <c r="W3453" s="18"/>
    </row>
    <row r="3454" spans="1:2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0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213"/>
        <v>1.532</v>
      </c>
      <c r="P3454" s="6">
        <f t="shared" si="214"/>
        <v>41.405405405405403</v>
      </c>
      <c r="Q3454" s="6" t="s">
        <v>8316</v>
      </c>
      <c r="R3454" s="6" t="s">
        <v>8317</v>
      </c>
      <c r="S3454" s="23">
        <v>1406087940</v>
      </c>
      <c r="T3454" s="18">
        <f t="shared" si="215"/>
        <v>41842.957638888889</v>
      </c>
      <c r="U3454" s="23">
        <v>1404141626</v>
      </c>
      <c r="V3454" s="18">
        <f t="shared" si="216"/>
        <v>41820.430856481478</v>
      </c>
      <c r="W3454" s="18"/>
    </row>
    <row r="3455" spans="1:2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0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213"/>
        <v>1.2833333333333334</v>
      </c>
      <c r="P3455" s="6">
        <f t="shared" si="214"/>
        <v>27.5</v>
      </c>
      <c r="Q3455" s="6" t="s">
        <v>8316</v>
      </c>
      <c r="R3455" s="6" t="s">
        <v>8317</v>
      </c>
      <c r="S3455" s="23">
        <v>1471130956</v>
      </c>
      <c r="T3455" s="18">
        <f t="shared" si="215"/>
        <v>42595.770324074074</v>
      </c>
      <c r="U3455" s="23">
        <v>1465946956</v>
      </c>
      <c r="V3455" s="18">
        <f t="shared" si="216"/>
        <v>42535.770324074074</v>
      </c>
      <c r="W3455" s="18"/>
    </row>
    <row r="3456" spans="1:2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0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213"/>
        <v>1.0071428571428571</v>
      </c>
      <c r="P3456" s="6">
        <f t="shared" si="214"/>
        <v>33.571428571428569</v>
      </c>
      <c r="Q3456" s="6" t="s">
        <v>8316</v>
      </c>
      <c r="R3456" s="6" t="s">
        <v>8317</v>
      </c>
      <c r="S3456" s="23">
        <v>1406825159</v>
      </c>
      <c r="T3456" s="18">
        <f t="shared" si="215"/>
        <v>41851.490266203698</v>
      </c>
      <c r="U3456" s="23">
        <v>1404233159</v>
      </c>
      <c r="V3456" s="18">
        <f t="shared" si="216"/>
        <v>41821.490266203698</v>
      </c>
      <c r="W3456" s="18"/>
    </row>
    <row r="3457" spans="1:2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0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213"/>
        <v>1.0065</v>
      </c>
      <c r="P3457" s="6">
        <f t="shared" si="214"/>
        <v>145.86956521739131</v>
      </c>
      <c r="Q3457" s="6" t="s">
        <v>8316</v>
      </c>
      <c r="R3457" s="6" t="s">
        <v>8317</v>
      </c>
      <c r="S3457" s="23">
        <v>1476381627</v>
      </c>
      <c r="T3457" s="18">
        <f t="shared" si="215"/>
        <v>42656.541979166665</v>
      </c>
      <c r="U3457" s="23">
        <v>1473789627</v>
      </c>
      <c r="V3457" s="18">
        <f t="shared" si="216"/>
        <v>42626.541979166665</v>
      </c>
      <c r="W3457" s="18"/>
    </row>
    <row r="3458" spans="1:2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0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si="213"/>
        <v>1.913</v>
      </c>
      <c r="P3458" s="6">
        <f t="shared" si="214"/>
        <v>358.6875</v>
      </c>
      <c r="Q3458" s="6" t="s">
        <v>8316</v>
      </c>
      <c r="R3458" s="6" t="s">
        <v>8317</v>
      </c>
      <c r="S3458" s="23">
        <v>1406876340</v>
      </c>
      <c r="T3458" s="18">
        <f t="shared" si="215"/>
        <v>41852.082638888889</v>
      </c>
      <c r="U3458" s="23">
        <v>1404190567</v>
      </c>
      <c r="V3458" s="18">
        <f t="shared" si="216"/>
        <v>41820.997303240736</v>
      </c>
      <c r="W3458" s="18"/>
    </row>
    <row r="3459" spans="1:2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0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ref="O3459:O3522" si="217">E3459/D3459</f>
        <v>1.4019999999999999</v>
      </c>
      <c r="P3459" s="6">
        <f t="shared" ref="P3459:P3522" si="218">IFERROR(E3459/L3459,0)</f>
        <v>50.981818181818184</v>
      </c>
      <c r="Q3459" s="6" t="s">
        <v>8316</v>
      </c>
      <c r="R3459" s="6" t="s">
        <v>8317</v>
      </c>
      <c r="S3459" s="23">
        <v>1423720740</v>
      </c>
      <c r="T3459" s="18">
        <f t="shared" ref="T3459:T3522" si="219">(S3459/86400)+25569+(-5/24)</f>
        <v>42047.040972222218</v>
      </c>
      <c r="U3459" s="23">
        <v>1421081857</v>
      </c>
      <c r="V3459" s="18">
        <f t="shared" ref="V3459:V3522" si="220">(U3459/86400)+25569+(-5/24)</f>
        <v>42016.498344907406</v>
      </c>
      <c r="W3459" s="18"/>
    </row>
    <row r="3460" spans="1:2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217"/>
        <v>1.2433537832310839</v>
      </c>
      <c r="P3460" s="6">
        <f t="shared" si="218"/>
        <v>45.037037037037038</v>
      </c>
      <c r="Q3460" s="6" t="s">
        <v>8316</v>
      </c>
      <c r="R3460" s="6" t="s">
        <v>8317</v>
      </c>
      <c r="S3460" s="23">
        <v>1422937620</v>
      </c>
      <c r="T3460" s="18">
        <f t="shared" si="219"/>
        <v>42037.977083333331</v>
      </c>
      <c r="U3460" s="23">
        <v>1420606303</v>
      </c>
      <c r="V3460" s="18">
        <f t="shared" si="220"/>
        <v>42010.994247685179</v>
      </c>
      <c r="W3460" s="18"/>
    </row>
    <row r="3461" spans="1:2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0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217"/>
        <v>1.262</v>
      </c>
      <c r="P3461" s="6">
        <f t="shared" si="218"/>
        <v>17.527777777777779</v>
      </c>
      <c r="Q3461" s="6" t="s">
        <v>8316</v>
      </c>
      <c r="R3461" s="6" t="s">
        <v>8317</v>
      </c>
      <c r="S3461" s="23">
        <v>1463743860</v>
      </c>
      <c r="T3461" s="18">
        <f t="shared" si="219"/>
        <v>42510.271527777775</v>
      </c>
      <c r="U3461" s="23">
        <v>1461151860</v>
      </c>
      <c r="V3461" s="18">
        <f t="shared" si="220"/>
        <v>42480.271527777775</v>
      </c>
      <c r="W3461" s="18"/>
    </row>
    <row r="3462" spans="1:2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0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217"/>
        <v>1.9</v>
      </c>
      <c r="P3462" s="6">
        <f t="shared" si="218"/>
        <v>50</v>
      </c>
      <c r="Q3462" s="6" t="s">
        <v>8316</v>
      </c>
      <c r="R3462" s="6" t="s">
        <v>8317</v>
      </c>
      <c r="S3462" s="23">
        <v>1408106352</v>
      </c>
      <c r="T3462" s="18">
        <f t="shared" si="219"/>
        <v>41866.318888888891</v>
      </c>
      <c r="U3462" s="23">
        <v>1406896752</v>
      </c>
      <c r="V3462" s="18">
        <f t="shared" si="220"/>
        <v>41852.318888888891</v>
      </c>
      <c r="W3462" s="18"/>
    </row>
    <row r="3463" spans="1:2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0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217"/>
        <v>1.39</v>
      </c>
      <c r="P3463" s="6">
        <f t="shared" si="218"/>
        <v>57.916666666666664</v>
      </c>
      <c r="Q3463" s="6" t="s">
        <v>8316</v>
      </c>
      <c r="R3463" s="6" t="s">
        <v>8317</v>
      </c>
      <c r="S3463" s="23">
        <v>1477710000</v>
      </c>
      <c r="T3463" s="18">
        <f t="shared" si="219"/>
        <v>42671.916666666664</v>
      </c>
      <c r="U3463" s="23">
        <v>1475248279</v>
      </c>
      <c r="V3463" s="18">
        <f t="shared" si="220"/>
        <v>42643.424525462957</v>
      </c>
      <c r="W3463" s="18"/>
    </row>
    <row r="3464" spans="1:2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0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217"/>
        <v>2.02</v>
      </c>
      <c r="P3464" s="6">
        <f t="shared" si="218"/>
        <v>29.705882352941178</v>
      </c>
      <c r="Q3464" s="6" t="s">
        <v>8316</v>
      </c>
      <c r="R3464" s="6" t="s">
        <v>8317</v>
      </c>
      <c r="S3464" s="23">
        <v>1436551200</v>
      </c>
      <c r="T3464" s="18">
        <f t="shared" si="219"/>
        <v>42195.541666666664</v>
      </c>
      <c r="U3464" s="23">
        <v>1435181628</v>
      </c>
      <c r="V3464" s="18">
        <f t="shared" si="220"/>
        <v>42179.690138888887</v>
      </c>
      <c r="W3464" s="18"/>
    </row>
    <row r="3465" spans="1:2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0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217"/>
        <v>1.0338000000000001</v>
      </c>
      <c r="P3465" s="6">
        <f t="shared" si="218"/>
        <v>90.684210526315795</v>
      </c>
      <c r="Q3465" s="6" t="s">
        <v>8316</v>
      </c>
      <c r="R3465" s="6" t="s">
        <v>8317</v>
      </c>
      <c r="S3465" s="23">
        <v>1476158340</v>
      </c>
      <c r="T3465" s="18">
        <f t="shared" si="219"/>
        <v>42653.957638888889</v>
      </c>
      <c r="U3465" s="23">
        <v>1472594585</v>
      </c>
      <c r="V3465" s="18">
        <f t="shared" si="220"/>
        <v>42612.710474537038</v>
      </c>
      <c r="W3465" s="18"/>
    </row>
    <row r="3466" spans="1:2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0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217"/>
        <v>1.023236</v>
      </c>
      <c r="P3466" s="6">
        <f t="shared" si="218"/>
        <v>55.012688172043013</v>
      </c>
      <c r="Q3466" s="6" t="s">
        <v>8316</v>
      </c>
      <c r="R3466" s="6" t="s">
        <v>8317</v>
      </c>
      <c r="S3466" s="23">
        <v>1471921637</v>
      </c>
      <c r="T3466" s="18">
        <f t="shared" si="219"/>
        <v>42604.921724537031</v>
      </c>
      <c r="U3466" s="23">
        <v>1469329637</v>
      </c>
      <c r="V3466" s="18">
        <f t="shared" si="220"/>
        <v>42574.921724537031</v>
      </c>
      <c r="W3466" s="18"/>
    </row>
    <row r="3467" spans="1:2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0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217"/>
        <v>1.03</v>
      </c>
      <c r="P3467" s="6">
        <f t="shared" si="218"/>
        <v>57.222222222222221</v>
      </c>
      <c r="Q3467" s="6" t="s">
        <v>8316</v>
      </c>
      <c r="R3467" s="6" t="s">
        <v>8317</v>
      </c>
      <c r="S3467" s="23">
        <v>1439136000</v>
      </c>
      <c r="T3467" s="18">
        <f t="shared" si="219"/>
        <v>42225.458333333336</v>
      </c>
      <c r="U3467" s="23">
        <v>1436972472</v>
      </c>
      <c r="V3467" s="18">
        <f t="shared" si="220"/>
        <v>42200.417499999996</v>
      </c>
      <c r="W3467" s="18"/>
    </row>
    <row r="3468" spans="1:2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0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217"/>
        <v>1.2714285714285714</v>
      </c>
      <c r="P3468" s="6">
        <f t="shared" si="218"/>
        <v>72.950819672131146</v>
      </c>
      <c r="Q3468" s="6" t="s">
        <v>8316</v>
      </c>
      <c r="R3468" s="6" t="s">
        <v>8317</v>
      </c>
      <c r="S3468" s="23">
        <v>1461108450</v>
      </c>
      <c r="T3468" s="18">
        <f t="shared" si="219"/>
        <v>42479.769097222219</v>
      </c>
      <c r="U3468" s="23">
        <v>1455928050</v>
      </c>
      <c r="V3468" s="18">
        <f t="shared" si="220"/>
        <v>42419.810763888883</v>
      </c>
      <c r="W3468" s="18"/>
    </row>
    <row r="3469" spans="1:2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0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217"/>
        <v>1.01</v>
      </c>
      <c r="P3469" s="6">
        <f t="shared" si="218"/>
        <v>64.468085106382972</v>
      </c>
      <c r="Q3469" s="6" t="s">
        <v>8316</v>
      </c>
      <c r="R3469" s="6" t="s">
        <v>8317</v>
      </c>
      <c r="S3469" s="23">
        <v>1426864032</v>
      </c>
      <c r="T3469" s="18">
        <f t="shared" si="219"/>
        <v>42083.421666666669</v>
      </c>
      <c r="U3469" s="23">
        <v>1424275632</v>
      </c>
      <c r="V3469" s="18">
        <f t="shared" si="220"/>
        <v>42053.463333333326</v>
      </c>
      <c r="W3469" s="18"/>
    </row>
    <row r="3470" spans="1:2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217"/>
        <v>1.2178</v>
      </c>
      <c r="P3470" s="6">
        <f t="shared" si="218"/>
        <v>716.35294117647061</v>
      </c>
      <c r="Q3470" s="6" t="s">
        <v>8316</v>
      </c>
      <c r="R3470" s="6" t="s">
        <v>8317</v>
      </c>
      <c r="S3470" s="23">
        <v>1474426800</v>
      </c>
      <c r="T3470" s="18">
        <f t="shared" si="219"/>
        <v>42633.916666666664</v>
      </c>
      <c r="U3470" s="23">
        <v>1471976529</v>
      </c>
      <c r="V3470" s="18">
        <f t="shared" si="220"/>
        <v>42605.55704861111</v>
      </c>
      <c r="W3470" s="18"/>
    </row>
    <row r="3471" spans="1:2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0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217"/>
        <v>1.1339285714285714</v>
      </c>
      <c r="P3471" s="6">
        <f t="shared" si="218"/>
        <v>50.396825396825399</v>
      </c>
      <c r="Q3471" s="6" t="s">
        <v>8316</v>
      </c>
      <c r="R3471" s="6" t="s">
        <v>8317</v>
      </c>
      <c r="S3471" s="23">
        <v>1461857045</v>
      </c>
      <c r="T3471" s="18">
        <f t="shared" si="219"/>
        <v>42488.433391203704</v>
      </c>
      <c r="U3471" s="23">
        <v>1459265045</v>
      </c>
      <c r="V3471" s="18">
        <f t="shared" si="220"/>
        <v>42458.433391203704</v>
      </c>
      <c r="W3471" s="18"/>
    </row>
    <row r="3472" spans="1:2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0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217"/>
        <v>1.5</v>
      </c>
      <c r="P3472" s="6">
        <f t="shared" si="218"/>
        <v>41.666666666666664</v>
      </c>
      <c r="Q3472" s="6" t="s">
        <v>8316</v>
      </c>
      <c r="R3472" s="6" t="s">
        <v>8317</v>
      </c>
      <c r="S3472" s="23">
        <v>1468618680</v>
      </c>
      <c r="T3472" s="18">
        <f t="shared" si="219"/>
        <v>42566.693055555552</v>
      </c>
      <c r="U3472" s="23">
        <v>1465345902</v>
      </c>
      <c r="V3472" s="18">
        <f t="shared" si="220"/>
        <v>42528.813680555548</v>
      </c>
      <c r="W3472" s="18"/>
    </row>
    <row r="3473" spans="1:2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0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217"/>
        <v>2.1459999999999999</v>
      </c>
      <c r="P3473" s="6">
        <f t="shared" si="218"/>
        <v>35.766666666666666</v>
      </c>
      <c r="Q3473" s="6" t="s">
        <v>8316</v>
      </c>
      <c r="R3473" s="6" t="s">
        <v>8317</v>
      </c>
      <c r="S3473" s="23">
        <v>1409515200</v>
      </c>
      <c r="T3473" s="18">
        <f t="shared" si="219"/>
        <v>41882.625</v>
      </c>
      <c r="U3473" s="23">
        <v>1405971690</v>
      </c>
      <c r="V3473" s="18">
        <f t="shared" si="220"/>
        <v>41841.61215277778</v>
      </c>
      <c r="W3473" s="18"/>
    </row>
    <row r="3474" spans="1:2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0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217"/>
        <v>1.0205</v>
      </c>
      <c r="P3474" s="6">
        <f t="shared" si="218"/>
        <v>88.739130434782609</v>
      </c>
      <c r="Q3474" s="6" t="s">
        <v>8316</v>
      </c>
      <c r="R3474" s="6" t="s">
        <v>8317</v>
      </c>
      <c r="S3474" s="23">
        <v>1415253540</v>
      </c>
      <c r="T3474" s="18">
        <f t="shared" si="219"/>
        <v>41949.040972222218</v>
      </c>
      <c r="U3474" s="23">
        <v>1413432331</v>
      </c>
      <c r="V3474" s="18">
        <f t="shared" si="220"/>
        <v>41927.962164351848</v>
      </c>
      <c r="W3474" s="18"/>
    </row>
    <row r="3475" spans="1:2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0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217"/>
        <v>1</v>
      </c>
      <c r="P3475" s="6">
        <f t="shared" si="218"/>
        <v>148.4848484848485</v>
      </c>
      <c r="Q3475" s="6" t="s">
        <v>8316</v>
      </c>
      <c r="R3475" s="6" t="s">
        <v>8317</v>
      </c>
      <c r="S3475" s="23">
        <v>1426883220</v>
      </c>
      <c r="T3475" s="18">
        <f t="shared" si="219"/>
        <v>42083.643749999996</v>
      </c>
      <c r="U3475" s="23">
        <v>1425067296</v>
      </c>
      <c r="V3475" s="18">
        <f t="shared" si="220"/>
        <v>42062.626111111109</v>
      </c>
      <c r="W3475" s="18"/>
    </row>
    <row r="3476" spans="1:2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0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217"/>
        <v>1.01</v>
      </c>
      <c r="P3476" s="6">
        <f t="shared" si="218"/>
        <v>51.794871794871796</v>
      </c>
      <c r="Q3476" s="6" t="s">
        <v>8316</v>
      </c>
      <c r="R3476" s="6" t="s">
        <v>8317</v>
      </c>
      <c r="S3476" s="23">
        <v>1469016131</v>
      </c>
      <c r="T3476" s="18">
        <f t="shared" si="219"/>
        <v>42571.293182870366</v>
      </c>
      <c r="U3476" s="23">
        <v>1466424131</v>
      </c>
      <c r="V3476" s="18">
        <f t="shared" si="220"/>
        <v>42541.293182870366</v>
      </c>
      <c r="W3476" s="18"/>
    </row>
    <row r="3477" spans="1:2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0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217"/>
        <v>1.1333333333333333</v>
      </c>
      <c r="P3477" s="6">
        <f t="shared" si="218"/>
        <v>20</v>
      </c>
      <c r="Q3477" s="6" t="s">
        <v>8316</v>
      </c>
      <c r="R3477" s="6" t="s">
        <v>8317</v>
      </c>
      <c r="S3477" s="23">
        <v>1414972800</v>
      </c>
      <c r="T3477" s="18">
        <f t="shared" si="219"/>
        <v>41945.791666666664</v>
      </c>
      <c r="U3477" s="23">
        <v>1412629704</v>
      </c>
      <c r="V3477" s="18">
        <f t="shared" si="220"/>
        <v>41918.672499999993</v>
      </c>
      <c r="W3477" s="18"/>
    </row>
    <row r="3478" spans="1:2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0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217"/>
        <v>1.04</v>
      </c>
      <c r="P3478" s="6">
        <f t="shared" si="218"/>
        <v>52</v>
      </c>
      <c r="Q3478" s="6" t="s">
        <v>8316</v>
      </c>
      <c r="R3478" s="6" t="s">
        <v>8317</v>
      </c>
      <c r="S3478" s="23">
        <v>1414378800</v>
      </c>
      <c r="T3478" s="18">
        <f t="shared" si="219"/>
        <v>41938.916666666664</v>
      </c>
      <c r="U3478" s="23">
        <v>1412836990</v>
      </c>
      <c r="V3478" s="18">
        <f t="shared" si="220"/>
        <v>41921.071643518517</v>
      </c>
      <c r="W3478" s="18"/>
    </row>
    <row r="3479" spans="1:2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0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217"/>
        <v>1.1533333333333333</v>
      </c>
      <c r="P3479" s="6">
        <f t="shared" si="218"/>
        <v>53.230769230769234</v>
      </c>
      <c r="Q3479" s="6" t="s">
        <v>8316</v>
      </c>
      <c r="R3479" s="6" t="s">
        <v>8317</v>
      </c>
      <c r="S3479" s="23">
        <v>1431831600</v>
      </c>
      <c r="T3479" s="18">
        <f t="shared" si="219"/>
        <v>42140.916666666664</v>
      </c>
      <c r="U3479" s="23">
        <v>1430761243</v>
      </c>
      <c r="V3479" s="18">
        <f t="shared" si="220"/>
        <v>42128.528275462959</v>
      </c>
      <c r="W3479" s="18"/>
    </row>
    <row r="3480" spans="1:2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217"/>
        <v>1.1285000000000001</v>
      </c>
      <c r="P3480" s="6">
        <f t="shared" si="218"/>
        <v>39.596491228070178</v>
      </c>
      <c r="Q3480" s="6" t="s">
        <v>8316</v>
      </c>
      <c r="R3480" s="6" t="s">
        <v>8317</v>
      </c>
      <c r="S3480" s="23">
        <v>1426539600</v>
      </c>
      <c r="T3480" s="18">
        <f t="shared" si="219"/>
        <v>42079.666666666664</v>
      </c>
      <c r="U3480" s="23">
        <v>1424296822</v>
      </c>
      <c r="V3480" s="18">
        <f t="shared" si="220"/>
        <v>42053.708587962959</v>
      </c>
      <c r="W3480" s="18"/>
    </row>
    <row r="3481" spans="1:2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0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217"/>
        <v>1.2786666666666666</v>
      </c>
      <c r="P3481" s="6">
        <f t="shared" si="218"/>
        <v>34.25</v>
      </c>
      <c r="Q3481" s="6" t="s">
        <v>8316</v>
      </c>
      <c r="R3481" s="6" t="s">
        <v>8317</v>
      </c>
      <c r="S3481" s="23">
        <v>1403382680</v>
      </c>
      <c r="T3481" s="18">
        <f t="shared" si="219"/>
        <v>41811.64675925926</v>
      </c>
      <c r="U3481" s="23">
        <v>1400790680</v>
      </c>
      <c r="V3481" s="18">
        <f t="shared" si="220"/>
        <v>41781.64675925926</v>
      </c>
      <c r="W3481" s="18"/>
    </row>
    <row r="3482" spans="1:2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0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217"/>
        <v>1.4266666666666667</v>
      </c>
      <c r="P3482" s="6">
        <f t="shared" si="218"/>
        <v>164.61538461538461</v>
      </c>
      <c r="Q3482" s="6" t="s">
        <v>8316</v>
      </c>
      <c r="R3482" s="6" t="s">
        <v>8317</v>
      </c>
      <c r="S3482" s="23">
        <v>1436562000</v>
      </c>
      <c r="T3482" s="18">
        <f t="shared" si="219"/>
        <v>42195.666666666664</v>
      </c>
      <c r="U3482" s="23">
        <v>1434440227</v>
      </c>
      <c r="V3482" s="18">
        <f t="shared" si="220"/>
        <v>42171.109108796292</v>
      </c>
      <c r="W3482" s="18"/>
    </row>
    <row r="3483" spans="1:2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0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217"/>
        <v>1.1879999999999999</v>
      </c>
      <c r="P3483" s="6">
        <f t="shared" si="218"/>
        <v>125.05263157894737</v>
      </c>
      <c r="Q3483" s="6" t="s">
        <v>8316</v>
      </c>
      <c r="R3483" s="6" t="s">
        <v>8317</v>
      </c>
      <c r="S3483" s="23">
        <v>1420178188</v>
      </c>
      <c r="T3483" s="18">
        <f t="shared" si="219"/>
        <v>42006.039212962962</v>
      </c>
      <c r="U3483" s="23">
        <v>1418709388</v>
      </c>
      <c r="V3483" s="18">
        <f t="shared" si="220"/>
        <v>41989.039212962962</v>
      </c>
      <c r="W3483" s="18"/>
    </row>
    <row r="3484" spans="1:2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0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217"/>
        <v>1.3833333333333333</v>
      </c>
      <c r="P3484" s="6">
        <f t="shared" si="218"/>
        <v>51.875</v>
      </c>
      <c r="Q3484" s="6" t="s">
        <v>8316</v>
      </c>
      <c r="R3484" s="6" t="s">
        <v>8317</v>
      </c>
      <c r="S3484" s="23">
        <v>1404671466</v>
      </c>
      <c r="T3484" s="18">
        <f t="shared" si="219"/>
        <v>41826.563263888886</v>
      </c>
      <c r="U3484" s="23">
        <v>1402079466</v>
      </c>
      <c r="V3484" s="18">
        <f t="shared" si="220"/>
        <v>41796.563263888886</v>
      </c>
      <c r="W3484" s="18"/>
    </row>
    <row r="3485" spans="1:2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0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217"/>
        <v>1.599402985074627</v>
      </c>
      <c r="P3485" s="6">
        <f t="shared" si="218"/>
        <v>40.285714285714285</v>
      </c>
      <c r="Q3485" s="6" t="s">
        <v>8316</v>
      </c>
      <c r="R3485" s="6" t="s">
        <v>8317</v>
      </c>
      <c r="S3485" s="23">
        <v>1404403381</v>
      </c>
      <c r="T3485" s="18">
        <f t="shared" si="219"/>
        <v>41823.460428240738</v>
      </c>
      <c r="U3485" s="23">
        <v>1401811381</v>
      </c>
      <c r="V3485" s="18">
        <f t="shared" si="220"/>
        <v>41793.460428240738</v>
      </c>
      <c r="W3485" s="18"/>
    </row>
    <row r="3486" spans="1:2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0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217"/>
        <v>1.1424000000000001</v>
      </c>
      <c r="P3486" s="6">
        <f t="shared" si="218"/>
        <v>64.909090909090907</v>
      </c>
      <c r="Q3486" s="6" t="s">
        <v>8316</v>
      </c>
      <c r="R3486" s="6" t="s">
        <v>8317</v>
      </c>
      <c r="S3486" s="23">
        <v>1466014499</v>
      </c>
      <c r="T3486" s="18">
        <f t="shared" si="219"/>
        <v>42536.552071759252</v>
      </c>
      <c r="U3486" s="23">
        <v>1463422499</v>
      </c>
      <c r="V3486" s="18">
        <f t="shared" si="220"/>
        <v>42506.552071759252</v>
      </c>
      <c r="W3486" s="18"/>
    </row>
    <row r="3487" spans="1:2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0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217"/>
        <v>1.0060606060606061</v>
      </c>
      <c r="P3487" s="6">
        <f t="shared" si="218"/>
        <v>55.333333333333336</v>
      </c>
      <c r="Q3487" s="6" t="s">
        <v>8316</v>
      </c>
      <c r="R3487" s="6" t="s">
        <v>8317</v>
      </c>
      <c r="S3487" s="23">
        <v>1454431080</v>
      </c>
      <c r="T3487" s="18">
        <f t="shared" si="219"/>
        <v>42402.484722222223</v>
      </c>
      <c r="U3487" s="23">
        <v>1451839080</v>
      </c>
      <c r="V3487" s="18">
        <f t="shared" si="220"/>
        <v>42372.484722222223</v>
      </c>
      <c r="W3487" s="18"/>
    </row>
    <row r="3488" spans="1:2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0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217"/>
        <v>1.552</v>
      </c>
      <c r="P3488" s="6">
        <f t="shared" si="218"/>
        <v>83.142857142857139</v>
      </c>
      <c r="Q3488" s="6" t="s">
        <v>8316</v>
      </c>
      <c r="R3488" s="6" t="s">
        <v>8317</v>
      </c>
      <c r="S3488" s="23">
        <v>1433314740</v>
      </c>
      <c r="T3488" s="18">
        <f t="shared" si="219"/>
        <v>42158.082638888889</v>
      </c>
      <c r="U3488" s="23">
        <v>1430600401</v>
      </c>
      <c r="V3488" s="18">
        <f t="shared" si="220"/>
        <v>42126.666678240734</v>
      </c>
      <c r="W3488" s="18"/>
    </row>
    <row r="3489" spans="1:2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0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217"/>
        <v>1.2775000000000001</v>
      </c>
      <c r="P3489" s="6">
        <f t="shared" si="218"/>
        <v>38.712121212121211</v>
      </c>
      <c r="Q3489" s="6" t="s">
        <v>8316</v>
      </c>
      <c r="R3489" s="6" t="s">
        <v>8317</v>
      </c>
      <c r="S3489" s="23">
        <v>1435185252</v>
      </c>
      <c r="T3489" s="18">
        <f t="shared" si="219"/>
        <v>42179.732083333329</v>
      </c>
      <c r="U3489" s="23">
        <v>1432593252</v>
      </c>
      <c r="V3489" s="18">
        <f t="shared" si="220"/>
        <v>42149.732083333329</v>
      </c>
      <c r="W3489" s="18"/>
    </row>
    <row r="3490" spans="1:2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217"/>
        <v>1.212</v>
      </c>
      <c r="P3490" s="6">
        <f t="shared" si="218"/>
        <v>125.37931034482759</v>
      </c>
      <c r="Q3490" s="6" t="s">
        <v>8316</v>
      </c>
      <c r="R3490" s="6" t="s">
        <v>8317</v>
      </c>
      <c r="S3490" s="23">
        <v>1429286400</v>
      </c>
      <c r="T3490" s="18">
        <f t="shared" si="219"/>
        <v>42111.458333333336</v>
      </c>
      <c r="U3490" s="23">
        <v>1427221560</v>
      </c>
      <c r="V3490" s="18">
        <f t="shared" si="220"/>
        <v>42087.55972222222</v>
      </c>
      <c r="W3490" s="18"/>
    </row>
    <row r="3491" spans="1:2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0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217"/>
        <v>1.127</v>
      </c>
      <c r="P3491" s="6">
        <f t="shared" si="218"/>
        <v>78.263888888888886</v>
      </c>
      <c r="Q3491" s="6" t="s">
        <v>8316</v>
      </c>
      <c r="R3491" s="6" t="s">
        <v>8317</v>
      </c>
      <c r="S3491" s="23">
        <v>1400965200</v>
      </c>
      <c r="T3491" s="18">
        <f t="shared" si="219"/>
        <v>41783.666666666664</v>
      </c>
      <c r="U3491" s="23">
        <v>1398352531</v>
      </c>
      <c r="V3491" s="18">
        <f t="shared" si="220"/>
        <v>41753.427442129629</v>
      </c>
      <c r="W3491" s="18"/>
    </row>
    <row r="3492" spans="1:2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0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217"/>
        <v>1.2749999999999999</v>
      </c>
      <c r="P3492" s="6">
        <f t="shared" si="218"/>
        <v>47.222222222222221</v>
      </c>
      <c r="Q3492" s="6" t="s">
        <v>8316</v>
      </c>
      <c r="R3492" s="6" t="s">
        <v>8317</v>
      </c>
      <c r="S3492" s="23">
        <v>1460574924</v>
      </c>
      <c r="T3492" s="18">
        <f t="shared" si="219"/>
        <v>42473.594027777777</v>
      </c>
      <c r="U3492" s="23">
        <v>1457982924</v>
      </c>
      <c r="V3492" s="18">
        <f t="shared" si="220"/>
        <v>42443.594027777777</v>
      </c>
      <c r="W3492" s="18"/>
    </row>
    <row r="3493" spans="1:2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0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217"/>
        <v>1.5820000000000001</v>
      </c>
      <c r="P3493" s="6">
        <f t="shared" si="218"/>
        <v>79.099999999999994</v>
      </c>
      <c r="Q3493" s="6" t="s">
        <v>8316</v>
      </c>
      <c r="R3493" s="6" t="s">
        <v>8317</v>
      </c>
      <c r="S3493" s="23">
        <v>1431928784</v>
      </c>
      <c r="T3493" s="18">
        <f t="shared" si="219"/>
        <v>42142.041481481479</v>
      </c>
      <c r="U3493" s="23">
        <v>1430114384</v>
      </c>
      <c r="V3493" s="18">
        <f t="shared" si="220"/>
        <v>42121.041481481479</v>
      </c>
      <c r="W3493" s="18"/>
    </row>
    <row r="3494" spans="1:2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0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217"/>
        <v>1.0526894736842105</v>
      </c>
      <c r="P3494" s="6">
        <f t="shared" si="218"/>
        <v>114.29199999999999</v>
      </c>
      <c r="Q3494" s="6" t="s">
        <v>8316</v>
      </c>
      <c r="R3494" s="6" t="s">
        <v>8317</v>
      </c>
      <c r="S3494" s="23">
        <v>1445818397</v>
      </c>
      <c r="T3494" s="18">
        <f t="shared" si="219"/>
        <v>42302.800891203697</v>
      </c>
      <c r="U3494" s="23">
        <v>1442794397</v>
      </c>
      <c r="V3494" s="18">
        <f t="shared" si="220"/>
        <v>42267.800891203697</v>
      </c>
      <c r="W3494" s="18"/>
    </row>
    <row r="3495" spans="1:2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0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217"/>
        <v>1</v>
      </c>
      <c r="P3495" s="6">
        <f t="shared" si="218"/>
        <v>51.724137931034484</v>
      </c>
      <c r="Q3495" s="6" t="s">
        <v>8316</v>
      </c>
      <c r="R3495" s="6" t="s">
        <v>8317</v>
      </c>
      <c r="S3495" s="23">
        <v>1408252260</v>
      </c>
      <c r="T3495" s="18">
        <f t="shared" si="219"/>
        <v>41868.007638888885</v>
      </c>
      <c r="U3495" s="23">
        <v>1406580436</v>
      </c>
      <c r="V3495" s="18">
        <f t="shared" si="220"/>
        <v>41848.657824074071</v>
      </c>
      <c r="W3495" s="18"/>
    </row>
    <row r="3496" spans="1:2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0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217"/>
        <v>1</v>
      </c>
      <c r="P3496" s="6">
        <f t="shared" si="218"/>
        <v>30.76923076923077</v>
      </c>
      <c r="Q3496" s="6" t="s">
        <v>8316</v>
      </c>
      <c r="R3496" s="6" t="s">
        <v>8317</v>
      </c>
      <c r="S3496" s="23">
        <v>1480140000</v>
      </c>
      <c r="T3496" s="18">
        <f t="shared" si="219"/>
        <v>42700.041666666664</v>
      </c>
      <c r="U3496" s="23">
        <v>1479186575</v>
      </c>
      <c r="V3496" s="18">
        <f t="shared" si="220"/>
        <v>42689.006655092591</v>
      </c>
      <c r="W3496" s="18"/>
    </row>
    <row r="3497" spans="1:2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0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217"/>
        <v>1.0686</v>
      </c>
      <c r="P3497" s="6">
        <f t="shared" si="218"/>
        <v>74.208333333333329</v>
      </c>
      <c r="Q3497" s="6" t="s">
        <v>8316</v>
      </c>
      <c r="R3497" s="6" t="s">
        <v>8317</v>
      </c>
      <c r="S3497" s="23">
        <v>1414862280</v>
      </c>
      <c r="T3497" s="18">
        <f t="shared" si="219"/>
        <v>41944.512499999997</v>
      </c>
      <c r="U3497" s="23">
        <v>1412360309</v>
      </c>
      <c r="V3497" s="18">
        <f t="shared" si="220"/>
        <v>41915.554502314808</v>
      </c>
      <c r="W3497" s="18"/>
    </row>
    <row r="3498" spans="1:2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0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217"/>
        <v>1.244</v>
      </c>
      <c r="P3498" s="6">
        <f t="shared" si="218"/>
        <v>47.846153846153847</v>
      </c>
      <c r="Q3498" s="6" t="s">
        <v>8316</v>
      </c>
      <c r="R3498" s="6" t="s">
        <v>8317</v>
      </c>
      <c r="S3498" s="23">
        <v>1473625166</v>
      </c>
      <c r="T3498" s="18">
        <f t="shared" si="219"/>
        <v>42624.638495370367</v>
      </c>
      <c r="U3498" s="23">
        <v>1470169166</v>
      </c>
      <c r="V3498" s="18">
        <f t="shared" si="220"/>
        <v>42584.638495370367</v>
      </c>
      <c r="W3498" s="18"/>
    </row>
    <row r="3499" spans="1:2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0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217"/>
        <v>1.0870406189555126</v>
      </c>
      <c r="P3499" s="6">
        <f t="shared" si="218"/>
        <v>34.408163265306122</v>
      </c>
      <c r="Q3499" s="6" t="s">
        <v>8316</v>
      </c>
      <c r="R3499" s="6" t="s">
        <v>8317</v>
      </c>
      <c r="S3499" s="23">
        <v>1464904800</v>
      </c>
      <c r="T3499" s="18">
        <f t="shared" si="219"/>
        <v>42523.708333333336</v>
      </c>
      <c r="U3499" s="23">
        <v>1463852904</v>
      </c>
      <c r="V3499" s="18">
        <f t="shared" si="220"/>
        <v>42511.53361111111</v>
      </c>
      <c r="W3499" s="18"/>
    </row>
    <row r="3500" spans="1:2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217"/>
        <v>1.0242424242424242</v>
      </c>
      <c r="P3500" s="6">
        <f t="shared" si="218"/>
        <v>40.238095238095241</v>
      </c>
      <c r="Q3500" s="6" t="s">
        <v>8316</v>
      </c>
      <c r="R3500" s="6" t="s">
        <v>8317</v>
      </c>
      <c r="S3500" s="23">
        <v>1464471840</v>
      </c>
      <c r="T3500" s="18">
        <f t="shared" si="219"/>
        <v>42518.697222222218</v>
      </c>
      <c r="U3500" s="23">
        <v>1459309704</v>
      </c>
      <c r="V3500" s="18">
        <f t="shared" si="220"/>
        <v>42458.950277777774</v>
      </c>
      <c r="W3500" s="18"/>
    </row>
    <row r="3501" spans="1:2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0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217"/>
        <v>1.0549999999999999</v>
      </c>
      <c r="P3501" s="6">
        <f t="shared" si="218"/>
        <v>60.285714285714285</v>
      </c>
      <c r="Q3501" s="6" t="s">
        <v>8316</v>
      </c>
      <c r="R3501" s="6" t="s">
        <v>8317</v>
      </c>
      <c r="S3501" s="23">
        <v>1435733940</v>
      </c>
      <c r="T3501" s="18">
        <f t="shared" si="219"/>
        <v>42186.082638888889</v>
      </c>
      <c r="U3501" s="23">
        <v>1431046325</v>
      </c>
      <c r="V3501" s="18">
        <f t="shared" si="220"/>
        <v>42131.827835648146</v>
      </c>
      <c r="W3501" s="18"/>
    </row>
    <row r="3502" spans="1:2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0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217"/>
        <v>1.0629999999999999</v>
      </c>
      <c r="P3502" s="6">
        <f t="shared" si="218"/>
        <v>25.30952380952381</v>
      </c>
      <c r="Q3502" s="6" t="s">
        <v>8316</v>
      </c>
      <c r="R3502" s="6" t="s">
        <v>8317</v>
      </c>
      <c r="S3502" s="23">
        <v>1457326740</v>
      </c>
      <c r="T3502" s="18">
        <f t="shared" si="219"/>
        <v>42435.999305555553</v>
      </c>
      <c r="U3502" s="23">
        <v>1455919438</v>
      </c>
      <c r="V3502" s="18">
        <f t="shared" si="220"/>
        <v>42419.711087962962</v>
      </c>
      <c r="W3502" s="18"/>
    </row>
    <row r="3503" spans="1:2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0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217"/>
        <v>1.0066666666666666</v>
      </c>
      <c r="P3503" s="6">
        <f t="shared" si="218"/>
        <v>35.952380952380949</v>
      </c>
      <c r="Q3503" s="6" t="s">
        <v>8316</v>
      </c>
      <c r="R3503" s="6" t="s">
        <v>8317</v>
      </c>
      <c r="S3503" s="23">
        <v>1441995595</v>
      </c>
      <c r="T3503" s="18">
        <f t="shared" si="219"/>
        <v>42258.555497685178</v>
      </c>
      <c r="U3503" s="23">
        <v>1439835595</v>
      </c>
      <c r="V3503" s="18">
        <f t="shared" si="220"/>
        <v>42233.555497685178</v>
      </c>
      <c r="W3503" s="18"/>
    </row>
    <row r="3504" spans="1:2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0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217"/>
        <v>1.054</v>
      </c>
      <c r="P3504" s="6">
        <f t="shared" si="218"/>
        <v>136</v>
      </c>
      <c r="Q3504" s="6" t="s">
        <v>8316</v>
      </c>
      <c r="R3504" s="6" t="s">
        <v>8317</v>
      </c>
      <c r="S3504" s="23">
        <v>1458100740</v>
      </c>
      <c r="T3504" s="18">
        <f t="shared" si="219"/>
        <v>42444.957638888889</v>
      </c>
      <c r="U3504" s="23">
        <v>1456862924</v>
      </c>
      <c r="V3504" s="18">
        <f t="shared" si="220"/>
        <v>42430.631064814814</v>
      </c>
      <c r="W3504" s="18"/>
    </row>
    <row r="3505" spans="1:2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0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217"/>
        <v>1.0755999999999999</v>
      </c>
      <c r="P3505" s="6">
        <f t="shared" si="218"/>
        <v>70.763157894736835</v>
      </c>
      <c r="Q3505" s="6" t="s">
        <v>8316</v>
      </c>
      <c r="R3505" s="6" t="s">
        <v>8317</v>
      </c>
      <c r="S3505" s="23">
        <v>1469359728</v>
      </c>
      <c r="T3505" s="18">
        <f t="shared" si="219"/>
        <v>42575.27</v>
      </c>
      <c r="U3505" s="23">
        <v>1466767728</v>
      </c>
      <c r="V3505" s="18">
        <f t="shared" si="220"/>
        <v>42545.27</v>
      </c>
      <c r="W3505" s="18"/>
    </row>
    <row r="3506" spans="1:2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0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217"/>
        <v>1</v>
      </c>
      <c r="P3506" s="6">
        <f t="shared" si="218"/>
        <v>125</v>
      </c>
      <c r="Q3506" s="6" t="s">
        <v>8316</v>
      </c>
      <c r="R3506" s="6" t="s">
        <v>8317</v>
      </c>
      <c r="S3506" s="23">
        <v>1447959491</v>
      </c>
      <c r="T3506" s="18">
        <f t="shared" si="219"/>
        <v>42327.582071759258</v>
      </c>
      <c r="U3506" s="23">
        <v>1445363891</v>
      </c>
      <c r="V3506" s="18">
        <f t="shared" si="220"/>
        <v>42297.540405092594</v>
      </c>
      <c r="W3506" s="18"/>
    </row>
    <row r="3507" spans="1:2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0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217"/>
        <v>1.0376000000000001</v>
      </c>
      <c r="P3507" s="6">
        <f t="shared" si="218"/>
        <v>66.512820512820511</v>
      </c>
      <c r="Q3507" s="6" t="s">
        <v>8316</v>
      </c>
      <c r="R3507" s="6" t="s">
        <v>8317</v>
      </c>
      <c r="S3507" s="23">
        <v>1399953600</v>
      </c>
      <c r="T3507" s="18">
        <f t="shared" si="219"/>
        <v>41771.958333333328</v>
      </c>
      <c r="U3507" s="23">
        <v>1398983245</v>
      </c>
      <c r="V3507" s="18">
        <f t="shared" si="220"/>
        <v>41760.727372685185</v>
      </c>
      <c r="W3507" s="18"/>
    </row>
    <row r="3508" spans="1:2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0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217"/>
        <v>1.0149999999999999</v>
      </c>
      <c r="P3508" s="6">
        <f t="shared" si="218"/>
        <v>105</v>
      </c>
      <c r="Q3508" s="6" t="s">
        <v>8316</v>
      </c>
      <c r="R3508" s="6" t="s">
        <v>8317</v>
      </c>
      <c r="S3508" s="23">
        <v>1408815440</v>
      </c>
      <c r="T3508" s="18">
        <f t="shared" si="219"/>
        <v>41874.525925925926</v>
      </c>
      <c r="U3508" s="23">
        <v>1404927440</v>
      </c>
      <c r="V3508" s="18">
        <f t="shared" si="220"/>
        <v>41829.525925925926</v>
      </c>
      <c r="W3508" s="18"/>
    </row>
    <row r="3509" spans="1:2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0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217"/>
        <v>1.044</v>
      </c>
      <c r="P3509" s="6">
        <f t="shared" si="218"/>
        <v>145</v>
      </c>
      <c r="Q3509" s="6" t="s">
        <v>8316</v>
      </c>
      <c r="R3509" s="6" t="s">
        <v>8317</v>
      </c>
      <c r="S3509" s="23">
        <v>1464732537</v>
      </c>
      <c r="T3509" s="18">
        <f t="shared" si="219"/>
        <v>42521.714548611104</v>
      </c>
      <c r="U3509" s="23">
        <v>1462140537</v>
      </c>
      <c r="V3509" s="18">
        <f t="shared" si="220"/>
        <v>42491.714548611104</v>
      </c>
      <c r="W3509" s="18"/>
    </row>
    <row r="3510" spans="1:2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217"/>
        <v>1.8</v>
      </c>
      <c r="P3510" s="6">
        <f t="shared" si="218"/>
        <v>12</v>
      </c>
      <c r="Q3510" s="6" t="s">
        <v>8316</v>
      </c>
      <c r="R3510" s="6" t="s">
        <v>8317</v>
      </c>
      <c r="S3510" s="23">
        <v>1462914000</v>
      </c>
      <c r="T3510" s="18">
        <f t="shared" si="219"/>
        <v>42500.666666666664</v>
      </c>
      <c r="U3510" s="23">
        <v>1460914253</v>
      </c>
      <c r="V3510" s="18">
        <f t="shared" si="220"/>
        <v>42477.521446759252</v>
      </c>
      <c r="W3510" s="18"/>
    </row>
    <row r="3511" spans="1:2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0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217"/>
        <v>1.0633333333333332</v>
      </c>
      <c r="P3511" s="6">
        <f t="shared" si="218"/>
        <v>96.666666666666671</v>
      </c>
      <c r="Q3511" s="6" t="s">
        <v>8316</v>
      </c>
      <c r="R3511" s="6" t="s">
        <v>8317</v>
      </c>
      <c r="S3511" s="23">
        <v>1416545700</v>
      </c>
      <c r="T3511" s="18">
        <f t="shared" si="219"/>
        <v>41963.996527777774</v>
      </c>
      <c r="U3511" s="23">
        <v>1415392666</v>
      </c>
      <c r="V3511" s="18">
        <f t="shared" si="220"/>
        <v>41950.651226851849</v>
      </c>
      <c r="W3511" s="18"/>
    </row>
    <row r="3512" spans="1:2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0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217"/>
        <v>1.0055555555555555</v>
      </c>
      <c r="P3512" s="6">
        <f t="shared" si="218"/>
        <v>60.333333333333336</v>
      </c>
      <c r="Q3512" s="6" t="s">
        <v>8316</v>
      </c>
      <c r="R3512" s="6" t="s">
        <v>8317</v>
      </c>
      <c r="S3512" s="23">
        <v>1404312846</v>
      </c>
      <c r="T3512" s="18">
        <f t="shared" si="219"/>
        <v>41822.412569444445</v>
      </c>
      <c r="U3512" s="23">
        <v>1402584846</v>
      </c>
      <c r="V3512" s="18">
        <f t="shared" si="220"/>
        <v>41802.412569444445</v>
      </c>
      <c r="W3512" s="18"/>
    </row>
    <row r="3513" spans="1:2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0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217"/>
        <v>1.012</v>
      </c>
      <c r="P3513" s="6">
        <f t="shared" si="218"/>
        <v>79.89473684210526</v>
      </c>
      <c r="Q3513" s="6" t="s">
        <v>8316</v>
      </c>
      <c r="R3513" s="6" t="s">
        <v>8317</v>
      </c>
      <c r="S3513" s="23">
        <v>1415385000</v>
      </c>
      <c r="T3513" s="18">
        <f t="shared" si="219"/>
        <v>41950.5625</v>
      </c>
      <c r="U3513" s="23">
        <v>1413406695</v>
      </c>
      <c r="V3513" s="18">
        <f t="shared" si="220"/>
        <v>41927.665451388886</v>
      </c>
      <c r="W3513" s="18"/>
    </row>
    <row r="3514" spans="1:2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0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217"/>
        <v>1</v>
      </c>
      <c r="P3514" s="6">
        <f t="shared" si="218"/>
        <v>58.823529411764703</v>
      </c>
      <c r="Q3514" s="6" t="s">
        <v>8316</v>
      </c>
      <c r="R3514" s="6" t="s">
        <v>8317</v>
      </c>
      <c r="S3514" s="23">
        <v>1429789992</v>
      </c>
      <c r="T3514" s="18">
        <f t="shared" si="219"/>
        <v>42117.286944444444</v>
      </c>
      <c r="U3514" s="23">
        <v>1424609592</v>
      </c>
      <c r="V3514" s="18">
        <f t="shared" si="220"/>
        <v>42057.328611111108</v>
      </c>
      <c r="W3514" s="18"/>
    </row>
    <row r="3515" spans="1:2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0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217"/>
        <v>1.1839285714285714</v>
      </c>
      <c r="P3515" s="6">
        <f t="shared" si="218"/>
        <v>75.340909090909093</v>
      </c>
      <c r="Q3515" s="6" t="s">
        <v>8316</v>
      </c>
      <c r="R3515" s="6" t="s">
        <v>8317</v>
      </c>
      <c r="S3515" s="23">
        <v>1401857940</v>
      </c>
      <c r="T3515" s="18">
        <f t="shared" si="219"/>
        <v>41793.999305555553</v>
      </c>
      <c r="U3515" s="23">
        <v>1400725112</v>
      </c>
      <c r="V3515" s="18">
        <f t="shared" si="220"/>
        <v>41780.887870370367</v>
      </c>
      <c r="W3515" s="18"/>
    </row>
    <row r="3516" spans="1:2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0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217"/>
        <v>1.1000000000000001</v>
      </c>
      <c r="P3516" s="6">
        <f t="shared" si="218"/>
        <v>55</v>
      </c>
      <c r="Q3516" s="6" t="s">
        <v>8316</v>
      </c>
      <c r="R3516" s="6" t="s">
        <v>8317</v>
      </c>
      <c r="S3516" s="23">
        <v>1422853140</v>
      </c>
      <c r="T3516" s="18">
        <f t="shared" si="219"/>
        <v>42036.999305555553</v>
      </c>
      <c r="U3516" s="23">
        <v>1421439552</v>
      </c>
      <c r="V3516" s="18">
        <f t="shared" si="220"/>
        <v>42020.638333333329</v>
      </c>
      <c r="W3516" s="18"/>
    </row>
    <row r="3517" spans="1:2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0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217"/>
        <v>1.0266666666666666</v>
      </c>
      <c r="P3517" s="6">
        <f t="shared" si="218"/>
        <v>66.956521739130437</v>
      </c>
      <c r="Q3517" s="6" t="s">
        <v>8316</v>
      </c>
      <c r="R3517" s="6" t="s">
        <v>8317</v>
      </c>
      <c r="S3517" s="23">
        <v>1433097171</v>
      </c>
      <c r="T3517" s="18">
        <f t="shared" si="219"/>
        <v>42155.564479166664</v>
      </c>
      <c r="U3517" s="23">
        <v>1430505171</v>
      </c>
      <c r="V3517" s="18">
        <f t="shared" si="220"/>
        <v>42125.564479166664</v>
      </c>
      <c r="W3517" s="18"/>
    </row>
    <row r="3518" spans="1:2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0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217"/>
        <v>1</v>
      </c>
      <c r="P3518" s="6">
        <f t="shared" si="218"/>
        <v>227.27272727272728</v>
      </c>
      <c r="Q3518" s="6" t="s">
        <v>8316</v>
      </c>
      <c r="R3518" s="6" t="s">
        <v>8317</v>
      </c>
      <c r="S3518" s="23">
        <v>1410145200</v>
      </c>
      <c r="T3518" s="18">
        <f t="shared" si="219"/>
        <v>41889.916666666664</v>
      </c>
      <c r="U3518" s="23">
        <v>1407197670</v>
      </c>
      <c r="V3518" s="18">
        <f t="shared" si="220"/>
        <v>41855.801736111105</v>
      </c>
      <c r="W3518" s="18"/>
    </row>
    <row r="3519" spans="1:2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0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217"/>
        <v>1</v>
      </c>
      <c r="P3519" s="6">
        <f t="shared" si="218"/>
        <v>307.69230769230768</v>
      </c>
      <c r="Q3519" s="6" t="s">
        <v>8316</v>
      </c>
      <c r="R3519" s="6" t="s">
        <v>8317</v>
      </c>
      <c r="S3519" s="23">
        <v>1404471600</v>
      </c>
      <c r="T3519" s="18">
        <f t="shared" si="219"/>
        <v>41824.25</v>
      </c>
      <c r="U3519" s="23">
        <v>1401910634</v>
      </c>
      <c r="V3519" s="18">
        <f t="shared" si="220"/>
        <v>41794.609189814808</v>
      </c>
      <c r="W3519" s="18"/>
    </row>
    <row r="3520" spans="1:2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217"/>
        <v>1.10046</v>
      </c>
      <c r="P3520" s="6">
        <f t="shared" si="218"/>
        <v>50.020909090909093</v>
      </c>
      <c r="Q3520" s="6" t="s">
        <v>8316</v>
      </c>
      <c r="R3520" s="6" t="s">
        <v>8317</v>
      </c>
      <c r="S3520" s="23">
        <v>1412259660</v>
      </c>
      <c r="T3520" s="18">
        <f t="shared" si="219"/>
        <v>41914.38958333333</v>
      </c>
      <c r="U3520" s="23">
        <v>1410461299</v>
      </c>
      <c r="V3520" s="18">
        <f t="shared" si="220"/>
        <v>41893.575219907405</v>
      </c>
      <c r="W3520" s="18"/>
    </row>
    <row r="3521" spans="1:2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0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217"/>
        <v>1.0135000000000001</v>
      </c>
      <c r="P3521" s="6">
        <f t="shared" si="218"/>
        <v>72.392857142857139</v>
      </c>
      <c r="Q3521" s="6" t="s">
        <v>8316</v>
      </c>
      <c r="R3521" s="6" t="s">
        <v>8317</v>
      </c>
      <c r="S3521" s="23">
        <v>1425478950</v>
      </c>
      <c r="T3521" s="18">
        <f t="shared" si="219"/>
        <v>42067.390624999993</v>
      </c>
      <c r="U3521" s="23">
        <v>1422886950</v>
      </c>
      <c r="V3521" s="18">
        <f t="shared" si="220"/>
        <v>42037.390624999993</v>
      </c>
      <c r="W3521" s="18"/>
    </row>
    <row r="3522" spans="1:2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0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si="217"/>
        <v>1.0075000000000001</v>
      </c>
      <c r="P3522" s="6">
        <f t="shared" si="218"/>
        <v>95.952380952380949</v>
      </c>
      <c r="Q3522" s="6" t="s">
        <v>8316</v>
      </c>
      <c r="R3522" s="6" t="s">
        <v>8317</v>
      </c>
      <c r="S3522" s="23">
        <v>1441547220</v>
      </c>
      <c r="T3522" s="18">
        <f t="shared" si="219"/>
        <v>42253.365972222215</v>
      </c>
      <c r="U3522" s="23">
        <v>1439322412</v>
      </c>
      <c r="V3522" s="18">
        <f t="shared" si="220"/>
        <v>42227.615879629629</v>
      </c>
      <c r="W3522" s="18"/>
    </row>
    <row r="3523" spans="1:2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0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ref="O3523:O3586" si="221">E3523/D3523</f>
        <v>1.6942857142857144</v>
      </c>
      <c r="P3523" s="6">
        <f t="shared" ref="P3523:P3586" si="222">IFERROR(E3523/L3523,0)</f>
        <v>45.615384615384613</v>
      </c>
      <c r="Q3523" s="6" t="s">
        <v>8316</v>
      </c>
      <c r="R3523" s="6" t="s">
        <v>8317</v>
      </c>
      <c r="S3523" s="23">
        <v>1411980020</v>
      </c>
      <c r="T3523" s="18">
        <f t="shared" ref="T3523:T3586" si="223">(S3523/86400)+25569+(-5/24)</f>
        <v>41911.153009259258</v>
      </c>
      <c r="U3523" s="23">
        <v>1409388020</v>
      </c>
      <c r="V3523" s="18">
        <f t="shared" ref="V3523:V3586" si="224">(U3523/86400)+25569+(-5/24)</f>
        <v>41881.153009259258</v>
      </c>
      <c r="W3523" s="18"/>
    </row>
    <row r="3524" spans="1:2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0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221"/>
        <v>1</v>
      </c>
      <c r="P3524" s="6">
        <f t="shared" si="222"/>
        <v>41.029411764705884</v>
      </c>
      <c r="Q3524" s="6" t="s">
        <v>8316</v>
      </c>
      <c r="R3524" s="6" t="s">
        <v>8317</v>
      </c>
      <c r="S3524" s="23">
        <v>1442311560</v>
      </c>
      <c r="T3524" s="18">
        <f t="shared" si="223"/>
        <v>42262.212500000001</v>
      </c>
      <c r="U3524" s="23">
        <v>1439924246</v>
      </c>
      <c r="V3524" s="18">
        <f t="shared" si="224"/>
        <v>42234.581550925919</v>
      </c>
      <c r="W3524" s="18"/>
    </row>
    <row r="3525" spans="1:2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0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221"/>
        <v>1.1365000000000001</v>
      </c>
      <c r="P3525" s="6">
        <f t="shared" si="222"/>
        <v>56.825000000000003</v>
      </c>
      <c r="Q3525" s="6" t="s">
        <v>8316</v>
      </c>
      <c r="R3525" s="6" t="s">
        <v>8317</v>
      </c>
      <c r="S3525" s="23">
        <v>1474844400</v>
      </c>
      <c r="T3525" s="18">
        <f t="shared" si="223"/>
        <v>42638.749999999993</v>
      </c>
      <c r="U3525" s="23">
        <v>1469871148</v>
      </c>
      <c r="V3525" s="18">
        <f t="shared" si="224"/>
        <v>42581.189212962963</v>
      </c>
      <c r="W3525" s="18"/>
    </row>
    <row r="3526" spans="1:2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0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221"/>
        <v>1.0156000000000001</v>
      </c>
      <c r="P3526" s="6">
        <f t="shared" si="222"/>
        <v>137.24324324324326</v>
      </c>
      <c r="Q3526" s="6" t="s">
        <v>8316</v>
      </c>
      <c r="R3526" s="6" t="s">
        <v>8317</v>
      </c>
      <c r="S3526" s="23">
        <v>1410580800</v>
      </c>
      <c r="T3526" s="18">
        <f t="shared" si="223"/>
        <v>41894.958333333328</v>
      </c>
      <c r="U3526" s="23">
        <v>1409336373</v>
      </c>
      <c r="V3526" s="18">
        <f t="shared" si="224"/>
        <v>41880.555243055554</v>
      </c>
      <c r="W3526" s="18"/>
    </row>
    <row r="3527" spans="1:2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0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221"/>
        <v>1.06</v>
      </c>
      <c r="P3527" s="6">
        <f t="shared" si="222"/>
        <v>75.714285714285708</v>
      </c>
      <c r="Q3527" s="6" t="s">
        <v>8316</v>
      </c>
      <c r="R3527" s="6" t="s">
        <v>8317</v>
      </c>
      <c r="S3527" s="23">
        <v>1439136000</v>
      </c>
      <c r="T3527" s="18">
        <f t="shared" si="223"/>
        <v>42225.458333333336</v>
      </c>
      <c r="U3527" s="23">
        <v>1438188106</v>
      </c>
      <c r="V3527" s="18">
        <f t="shared" si="224"/>
        <v>42214.487337962964</v>
      </c>
      <c r="W3527" s="18"/>
    </row>
    <row r="3528" spans="1:2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0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221"/>
        <v>1.02</v>
      </c>
      <c r="P3528" s="6">
        <f t="shared" si="222"/>
        <v>99</v>
      </c>
      <c r="Q3528" s="6" t="s">
        <v>8316</v>
      </c>
      <c r="R3528" s="6" t="s">
        <v>8317</v>
      </c>
      <c r="S3528" s="23">
        <v>1461823140</v>
      </c>
      <c r="T3528" s="18">
        <f t="shared" si="223"/>
        <v>42488.040972222218</v>
      </c>
      <c r="U3528" s="23">
        <v>1459411371</v>
      </c>
      <c r="V3528" s="18">
        <f t="shared" si="224"/>
        <v>42460.126979166664</v>
      </c>
      <c r="W3528" s="18"/>
    </row>
    <row r="3529" spans="1:2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0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221"/>
        <v>1.1691666666666667</v>
      </c>
      <c r="P3529" s="6">
        <f t="shared" si="222"/>
        <v>81.569767441860463</v>
      </c>
      <c r="Q3529" s="6" t="s">
        <v>8316</v>
      </c>
      <c r="R3529" s="6" t="s">
        <v>8317</v>
      </c>
      <c r="S3529" s="23">
        <v>1436587140</v>
      </c>
      <c r="T3529" s="18">
        <f t="shared" si="223"/>
        <v>42195.957638888889</v>
      </c>
      <c r="U3529" s="23">
        <v>1434069205</v>
      </c>
      <c r="V3529" s="18">
        <f t="shared" si="224"/>
        <v>42166.814872685187</v>
      </c>
      <c r="W3529" s="18"/>
    </row>
    <row r="3530" spans="1:2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221"/>
        <v>1.0115151515151515</v>
      </c>
      <c r="P3530" s="6">
        <f t="shared" si="222"/>
        <v>45.108108108108105</v>
      </c>
      <c r="Q3530" s="6" t="s">
        <v>8316</v>
      </c>
      <c r="R3530" s="6" t="s">
        <v>8317</v>
      </c>
      <c r="S3530" s="23">
        <v>1484740918</v>
      </c>
      <c r="T3530" s="18">
        <f t="shared" si="223"/>
        <v>42753.293032407404</v>
      </c>
      <c r="U3530" s="23">
        <v>1483012918</v>
      </c>
      <c r="V3530" s="18">
        <f t="shared" si="224"/>
        <v>42733.293032407404</v>
      </c>
      <c r="W3530" s="18"/>
    </row>
    <row r="3531" spans="1:2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0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221"/>
        <v>1.32</v>
      </c>
      <c r="P3531" s="6">
        <f t="shared" si="222"/>
        <v>36.666666666666664</v>
      </c>
      <c r="Q3531" s="6" t="s">
        <v>8316</v>
      </c>
      <c r="R3531" s="6" t="s">
        <v>8317</v>
      </c>
      <c r="S3531" s="23">
        <v>1436749200</v>
      </c>
      <c r="T3531" s="18">
        <f t="shared" si="223"/>
        <v>42197.833333333336</v>
      </c>
      <c r="U3531" s="23">
        <v>1434997018</v>
      </c>
      <c r="V3531" s="18">
        <f t="shared" si="224"/>
        <v>42177.553449074076</v>
      </c>
      <c r="W3531" s="18"/>
    </row>
    <row r="3532" spans="1:2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0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221"/>
        <v>1</v>
      </c>
      <c r="P3532" s="6">
        <f t="shared" si="222"/>
        <v>125</v>
      </c>
      <c r="Q3532" s="6" t="s">
        <v>8316</v>
      </c>
      <c r="R3532" s="6" t="s">
        <v>8317</v>
      </c>
      <c r="S3532" s="23">
        <v>1460318400</v>
      </c>
      <c r="T3532" s="18">
        <f t="shared" si="223"/>
        <v>42470.624999999993</v>
      </c>
      <c r="U3532" s="23">
        <v>1457881057</v>
      </c>
      <c r="V3532" s="18">
        <f t="shared" si="224"/>
        <v>42442.41501157407</v>
      </c>
      <c r="W3532" s="18"/>
    </row>
    <row r="3533" spans="1:2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0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221"/>
        <v>1.28</v>
      </c>
      <c r="P3533" s="6">
        <f t="shared" si="222"/>
        <v>49.230769230769234</v>
      </c>
      <c r="Q3533" s="6" t="s">
        <v>8316</v>
      </c>
      <c r="R3533" s="6" t="s">
        <v>8317</v>
      </c>
      <c r="S3533" s="23">
        <v>1467301334</v>
      </c>
      <c r="T3533" s="18">
        <f t="shared" si="223"/>
        <v>42551.44599537037</v>
      </c>
      <c r="U3533" s="23">
        <v>1464709334</v>
      </c>
      <c r="V3533" s="18">
        <f t="shared" si="224"/>
        <v>42521.44599537037</v>
      </c>
      <c r="W3533" s="18"/>
    </row>
    <row r="3534" spans="1:2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0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221"/>
        <v>1.1895833333333334</v>
      </c>
      <c r="P3534" s="6">
        <f t="shared" si="222"/>
        <v>42.296296296296298</v>
      </c>
      <c r="Q3534" s="6" t="s">
        <v>8316</v>
      </c>
      <c r="R3534" s="6" t="s">
        <v>8317</v>
      </c>
      <c r="S3534" s="23">
        <v>1411012740</v>
      </c>
      <c r="T3534" s="18">
        <f t="shared" si="223"/>
        <v>41899.957638888889</v>
      </c>
      <c r="U3534" s="23">
        <v>1409667827</v>
      </c>
      <c r="V3534" s="18">
        <f t="shared" si="224"/>
        <v>41884.391516203701</v>
      </c>
      <c r="W3534" s="18"/>
    </row>
    <row r="3535" spans="1:2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0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221"/>
        <v>1.262</v>
      </c>
      <c r="P3535" s="6">
        <f t="shared" si="222"/>
        <v>78.875</v>
      </c>
      <c r="Q3535" s="6" t="s">
        <v>8316</v>
      </c>
      <c r="R3535" s="6" t="s">
        <v>8317</v>
      </c>
      <c r="S3535" s="23">
        <v>1447269367</v>
      </c>
      <c r="T3535" s="18">
        <f t="shared" si="223"/>
        <v>42319.594525462962</v>
      </c>
      <c r="U3535" s="23">
        <v>1444673767</v>
      </c>
      <c r="V3535" s="18">
        <f t="shared" si="224"/>
        <v>42289.552858796298</v>
      </c>
      <c r="W3535" s="18"/>
    </row>
    <row r="3536" spans="1:2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0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221"/>
        <v>1.5620000000000001</v>
      </c>
      <c r="P3536" s="6">
        <f t="shared" si="222"/>
        <v>38.284313725490193</v>
      </c>
      <c r="Q3536" s="6" t="s">
        <v>8316</v>
      </c>
      <c r="R3536" s="6" t="s">
        <v>8317</v>
      </c>
      <c r="S3536" s="23">
        <v>1443711623</v>
      </c>
      <c r="T3536" s="18">
        <f t="shared" si="223"/>
        <v>42278.416932870365</v>
      </c>
      <c r="U3536" s="23">
        <v>1440687623</v>
      </c>
      <c r="V3536" s="18">
        <f t="shared" si="224"/>
        <v>42243.416932870365</v>
      </c>
      <c r="W3536" s="18"/>
    </row>
    <row r="3537" spans="1:2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0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221"/>
        <v>1.0315000000000001</v>
      </c>
      <c r="P3537" s="6">
        <f t="shared" si="222"/>
        <v>44.847826086956523</v>
      </c>
      <c r="Q3537" s="6" t="s">
        <v>8316</v>
      </c>
      <c r="R3537" s="6" t="s">
        <v>8317</v>
      </c>
      <c r="S3537" s="23">
        <v>1443808800</v>
      </c>
      <c r="T3537" s="18">
        <f t="shared" si="223"/>
        <v>42279.541666666664</v>
      </c>
      <c r="U3537" s="23">
        <v>1441120910</v>
      </c>
      <c r="V3537" s="18">
        <f t="shared" si="224"/>
        <v>42248.431828703702</v>
      </c>
      <c r="W3537" s="18"/>
    </row>
    <row r="3538" spans="1:2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0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221"/>
        <v>1.5333333333333334</v>
      </c>
      <c r="P3538" s="6">
        <f t="shared" si="222"/>
        <v>13.529411764705882</v>
      </c>
      <c r="Q3538" s="6" t="s">
        <v>8316</v>
      </c>
      <c r="R3538" s="6" t="s">
        <v>8317</v>
      </c>
      <c r="S3538" s="23">
        <v>1450612740</v>
      </c>
      <c r="T3538" s="18">
        <f t="shared" si="223"/>
        <v>42358.290972222218</v>
      </c>
      <c r="U3538" s="23">
        <v>1448040425</v>
      </c>
      <c r="V3538" s="18">
        <f t="shared" si="224"/>
        <v>42328.518807870372</v>
      </c>
      <c r="W3538" s="18"/>
    </row>
    <row r="3539" spans="1:2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0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221"/>
        <v>1.8044444444444445</v>
      </c>
      <c r="P3539" s="6">
        <f t="shared" si="222"/>
        <v>43.5</v>
      </c>
      <c r="Q3539" s="6" t="s">
        <v>8316</v>
      </c>
      <c r="R3539" s="6" t="s">
        <v>8317</v>
      </c>
      <c r="S3539" s="23">
        <v>1416211140</v>
      </c>
      <c r="T3539" s="18">
        <f t="shared" si="223"/>
        <v>41960.124305555553</v>
      </c>
      <c r="U3539" s="23">
        <v>1413016216</v>
      </c>
      <c r="V3539" s="18">
        <f t="shared" si="224"/>
        <v>41923.146018518521</v>
      </c>
      <c r="W3539" s="18"/>
    </row>
    <row r="3540" spans="1:2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221"/>
        <v>1.2845</v>
      </c>
      <c r="P3540" s="6">
        <f t="shared" si="222"/>
        <v>30.951807228915662</v>
      </c>
      <c r="Q3540" s="6" t="s">
        <v>8316</v>
      </c>
      <c r="R3540" s="6" t="s">
        <v>8317</v>
      </c>
      <c r="S3540" s="23">
        <v>1471428340</v>
      </c>
      <c r="T3540" s="18">
        <f t="shared" si="223"/>
        <v>42599.212268518517</v>
      </c>
      <c r="U3540" s="23">
        <v>1469009140</v>
      </c>
      <c r="V3540" s="18">
        <f t="shared" si="224"/>
        <v>42571.212268518517</v>
      </c>
      <c r="W3540" s="18"/>
    </row>
    <row r="3541" spans="1:2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0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221"/>
        <v>1.1966666666666668</v>
      </c>
      <c r="P3541" s="6">
        <f t="shared" si="222"/>
        <v>55.230769230769234</v>
      </c>
      <c r="Q3541" s="6" t="s">
        <v>8316</v>
      </c>
      <c r="R3541" s="6" t="s">
        <v>8317</v>
      </c>
      <c r="S3541" s="23">
        <v>1473358122</v>
      </c>
      <c r="T3541" s="18">
        <f t="shared" si="223"/>
        <v>42621.547708333332</v>
      </c>
      <c r="U3541" s="23">
        <v>1471543722</v>
      </c>
      <c r="V3541" s="18">
        <f t="shared" si="224"/>
        <v>42600.547708333332</v>
      </c>
      <c r="W3541" s="18"/>
    </row>
    <row r="3542" spans="1:2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0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221"/>
        <v>1.23</v>
      </c>
      <c r="P3542" s="6">
        <f t="shared" si="222"/>
        <v>46.125</v>
      </c>
      <c r="Q3542" s="6" t="s">
        <v>8316</v>
      </c>
      <c r="R3542" s="6" t="s">
        <v>8317</v>
      </c>
      <c r="S3542" s="23">
        <v>1466899491</v>
      </c>
      <c r="T3542" s="18">
        <f t="shared" si="223"/>
        <v>42546.795034722221</v>
      </c>
      <c r="U3542" s="23">
        <v>1464307491</v>
      </c>
      <c r="V3542" s="18">
        <f t="shared" si="224"/>
        <v>42516.795034722221</v>
      </c>
      <c r="W3542" s="18"/>
    </row>
    <row r="3543" spans="1:2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0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221"/>
        <v>1.05</v>
      </c>
      <c r="P3543" s="6">
        <f t="shared" si="222"/>
        <v>39.375</v>
      </c>
      <c r="Q3543" s="6" t="s">
        <v>8316</v>
      </c>
      <c r="R3543" s="6" t="s">
        <v>8317</v>
      </c>
      <c r="S3543" s="23">
        <v>1441042275</v>
      </c>
      <c r="T3543" s="18">
        <f t="shared" si="223"/>
        <v>42247.521701388883</v>
      </c>
      <c r="U3543" s="23">
        <v>1438882275</v>
      </c>
      <c r="V3543" s="18">
        <f t="shared" si="224"/>
        <v>42222.521701388883</v>
      </c>
      <c r="W3543" s="18"/>
    </row>
    <row r="3544" spans="1:2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0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221"/>
        <v>1.0223636363636364</v>
      </c>
      <c r="P3544" s="6">
        <f t="shared" si="222"/>
        <v>66.152941176470591</v>
      </c>
      <c r="Q3544" s="6" t="s">
        <v>8316</v>
      </c>
      <c r="R3544" s="6" t="s">
        <v>8317</v>
      </c>
      <c r="S3544" s="23">
        <v>1410099822</v>
      </c>
      <c r="T3544" s="18">
        <f t="shared" si="223"/>
        <v>41889.391458333332</v>
      </c>
      <c r="U3544" s="23">
        <v>1404915822</v>
      </c>
      <c r="V3544" s="18">
        <f t="shared" si="224"/>
        <v>41829.391458333332</v>
      </c>
      <c r="W3544" s="18"/>
    </row>
    <row r="3545" spans="1:2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0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221"/>
        <v>1.0466666666666666</v>
      </c>
      <c r="P3545" s="6">
        <f t="shared" si="222"/>
        <v>54.137931034482762</v>
      </c>
      <c r="Q3545" s="6" t="s">
        <v>8316</v>
      </c>
      <c r="R3545" s="6" t="s">
        <v>8317</v>
      </c>
      <c r="S3545" s="23">
        <v>1435255659</v>
      </c>
      <c r="T3545" s="18">
        <f t="shared" si="223"/>
        <v>42180.546979166662</v>
      </c>
      <c r="U3545" s="23">
        <v>1432663659</v>
      </c>
      <c r="V3545" s="18">
        <f t="shared" si="224"/>
        <v>42150.546979166662</v>
      </c>
      <c r="W3545" s="18"/>
    </row>
    <row r="3546" spans="1:2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0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221"/>
        <v>1</v>
      </c>
      <c r="P3546" s="6">
        <f t="shared" si="222"/>
        <v>104.16666666666667</v>
      </c>
      <c r="Q3546" s="6" t="s">
        <v>8316</v>
      </c>
      <c r="R3546" s="6" t="s">
        <v>8317</v>
      </c>
      <c r="S3546" s="23">
        <v>1425758257</v>
      </c>
      <c r="T3546" s="18">
        <f t="shared" si="223"/>
        <v>42070.623344907406</v>
      </c>
      <c r="U3546" s="23">
        <v>1423166257</v>
      </c>
      <c r="V3546" s="18">
        <f t="shared" si="224"/>
        <v>42040.623344907406</v>
      </c>
      <c r="W3546" s="18"/>
    </row>
    <row r="3547" spans="1:2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0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221"/>
        <v>1.004</v>
      </c>
      <c r="P3547" s="6">
        <f t="shared" si="222"/>
        <v>31.375</v>
      </c>
      <c r="Q3547" s="6" t="s">
        <v>8316</v>
      </c>
      <c r="R3547" s="6" t="s">
        <v>8317</v>
      </c>
      <c r="S3547" s="23">
        <v>1428780159</v>
      </c>
      <c r="T3547" s="18">
        <f t="shared" si="223"/>
        <v>42105.599062499998</v>
      </c>
      <c r="U3547" s="23">
        <v>1426188159</v>
      </c>
      <c r="V3547" s="18">
        <f t="shared" si="224"/>
        <v>42075.599062499998</v>
      </c>
      <c r="W3547" s="18"/>
    </row>
    <row r="3548" spans="1:2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0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221"/>
        <v>1.0227272727272727</v>
      </c>
      <c r="P3548" s="6">
        <f t="shared" si="222"/>
        <v>59.210526315789473</v>
      </c>
      <c r="Q3548" s="6" t="s">
        <v>8316</v>
      </c>
      <c r="R3548" s="6" t="s">
        <v>8317</v>
      </c>
      <c r="S3548" s="23">
        <v>1427860740</v>
      </c>
      <c r="T3548" s="18">
        <f t="shared" si="223"/>
        <v>42094.957638888889</v>
      </c>
      <c r="U3548" s="23">
        <v>1426002684</v>
      </c>
      <c r="V3548" s="18">
        <f t="shared" si="224"/>
        <v>42073.452361111107</v>
      </c>
      <c r="W3548" s="18"/>
    </row>
    <row r="3549" spans="1:2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0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221"/>
        <v>1.1440928571428572</v>
      </c>
      <c r="P3549" s="6">
        <f t="shared" si="222"/>
        <v>119.17633928571429</v>
      </c>
      <c r="Q3549" s="6" t="s">
        <v>8316</v>
      </c>
      <c r="R3549" s="6" t="s">
        <v>8317</v>
      </c>
      <c r="S3549" s="23">
        <v>1463198340</v>
      </c>
      <c r="T3549" s="18">
        <f t="shared" si="223"/>
        <v>42503.957638888889</v>
      </c>
      <c r="U3549" s="23">
        <v>1461117201</v>
      </c>
      <c r="V3549" s="18">
        <f t="shared" si="224"/>
        <v>42479.870381944442</v>
      </c>
      <c r="W3549" s="18"/>
    </row>
    <row r="3550" spans="1:2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221"/>
        <v>1.019047619047619</v>
      </c>
      <c r="P3550" s="6">
        <f t="shared" si="222"/>
        <v>164.61538461538461</v>
      </c>
      <c r="Q3550" s="6" t="s">
        <v>8316</v>
      </c>
      <c r="R3550" s="6" t="s">
        <v>8317</v>
      </c>
      <c r="S3550" s="23">
        <v>1457139600</v>
      </c>
      <c r="T3550" s="18">
        <f t="shared" si="223"/>
        <v>42433.833333333336</v>
      </c>
      <c r="U3550" s="23">
        <v>1455230214</v>
      </c>
      <c r="V3550" s="18">
        <f t="shared" si="224"/>
        <v>42411.733958333331</v>
      </c>
      <c r="W3550" s="18"/>
    </row>
    <row r="3551" spans="1:2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0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221"/>
        <v>1.02</v>
      </c>
      <c r="P3551" s="6">
        <f t="shared" si="222"/>
        <v>24.285714285714285</v>
      </c>
      <c r="Q3551" s="6" t="s">
        <v>8316</v>
      </c>
      <c r="R3551" s="6" t="s">
        <v>8317</v>
      </c>
      <c r="S3551" s="23">
        <v>1441358873</v>
      </c>
      <c r="T3551" s="18">
        <f t="shared" si="223"/>
        <v>42251.186030092591</v>
      </c>
      <c r="U3551" s="23">
        <v>1438939673</v>
      </c>
      <c r="V3551" s="18">
        <f t="shared" si="224"/>
        <v>42223.186030092591</v>
      </c>
      <c r="W3551" s="18"/>
    </row>
    <row r="3552" spans="1:2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0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221"/>
        <v>1.048</v>
      </c>
      <c r="P3552" s="6">
        <f t="shared" si="222"/>
        <v>40.9375</v>
      </c>
      <c r="Q3552" s="6" t="s">
        <v>8316</v>
      </c>
      <c r="R3552" s="6" t="s">
        <v>8317</v>
      </c>
      <c r="S3552" s="23">
        <v>1462224398</v>
      </c>
      <c r="T3552" s="18">
        <f t="shared" si="223"/>
        <v>42492.685162037036</v>
      </c>
      <c r="U3552" s="23">
        <v>1459632398</v>
      </c>
      <c r="V3552" s="18">
        <f t="shared" si="224"/>
        <v>42462.685162037036</v>
      </c>
      <c r="W3552" s="18"/>
    </row>
    <row r="3553" spans="1:2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0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221"/>
        <v>1.0183333333333333</v>
      </c>
      <c r="P3553" s="6">
        <f t="shared" si="222"/>
        <v>61.1</v>
      </c>
      <c r="Q3553" s="6" t="s">
        <v>8316</v>
      </c>
      <c r="R3553" s="6" t="s">
        <v>8317</v>
      </c>
      <c r="S3553" s="23">
        <v>1400796420</v>
      </c>
      <c r="T3553" s="18">
        <f t="shared" si="223"/>
        <v>41781.713194444441</v>
      </c>
      <c r="U3553" s="23">
        <v>1398342170</v>
      </c>
      <c r="V3553" s="18">
        <f t="shared" si="224"/>
        <v>41753.307523148142</v>
      </c>
      <c r="W3553" s="18"/>
    </row>
    <row r="3554" spans="1:2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0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221"/>
        <v>1</v>
      </c>
      <c r="P3554" s="6">
        <f t="shared" si="222"/>
        <v>38.65</v>
      </c>
      <c r="Q3554" s="6" t="s">
        <v>8316</v>
      </c>
      <c r="R3554" s="6" t="s">
        <v>8317</v>
      </c>
      <c r="S3554" s="23">
        <v>1403964324</v>
      </c>
      <c r="T3554" s="18">
        <f t="shared" si="223"/>
        <v>41818.378749999996</v>
      </c>
      <c r="U3554" s="23">
        <v>1401372324</v>
      </c>
      <c r="V3554" s="18">
        <f t="shared" si="224"/>
        <v>41788.378749999996</v>
      </c>
      <c r="W3554" s="18"/>
    </row>
    <row r="3555" spans="1:2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0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221"/>
        <v>1.0627272727272727</v>
      </c>
      <c r="P3555" s="6">
        <f t="shared" si="222"/>
        <v>56.20192307692308</v>
      </c>
      <c r="Q3555" s="6" t="s">
        <v>8316</v>
      </c>
      <c r="R3555" s="6" t="s">
        <v>8317</v>
      </c>
      <c r="S3555" s="23">
        <v>1439337600</v>
      </c>
      <c r="T3555" s="18">
        <f t="shared" si="223"/>
        <v>42227.791666666664</v>
      </c>
      <c r="U3555" s="23">
        <v>1436575280</v>
      </c>
      <c r="V3555" s="18">
        <f t="shared" si="224"/>
        <v>42195.820370370369</v>
      </c>
      <c r="W3555" s="18"/>
    </row>
    <row r="3556" spans="1:2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0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221"/>
        <v>1.1342219999999998</v>
      </c>
      <c r="P3556" s="6">
        <f t="shared" si="222"/>
        <v>107.00207547169811</v>
      </c>
      <c r="Q3556" s="6" t="s">
        <v>8316</v>
      </c>
      <c r="R3556" s="6" t="s">
        <v>8317</v>
      </c>
      <c r="S3556" s="23">
        <v>1423674000</v>
      </c>
      <c r="T3556" s="18">
        <f t="shared" si="223"/>
        <v>42046.499999999993</v>
      </c>
      <c r="U3556" s="23">
        <v>1421025159</v>
      </c>
      <c r="V3556" s="18">
        <f t="shared" si="224"/>
        <v>42015.842118055552</v>
      </c>
      <c r="W3556" s="18"/>
    </row>
    <row r="3557" spans="1:2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0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221"/>
        <v>1</v>
      </c>
      <c r="P3557" s="6">
        <f t="shared" si="222"/>
        <v>171.42857142857142</v>
      </c>
      <c r="Q3557" s="6" t="s">
        <v>8316</v>
      </c>
      <c r="R3557" s="6" t="s">
        <v>8317</v>
      </c>
      <c r="S3557" s="23">
        <v>1479382594</v>
      </c>
      <c r="T3557" s="18">
        <f t="shared" si="223"/>
        <v>42691.275393518517</v>
      </c>
      <c r="U3557" s="23">
        <v>1476786994</v>
      </c>
      <c r="V3557" s="18">
        <f t="shared" si="224"/>
        <v>42661.233726851853</v>
      </c>
      <c r="W3557" s="18"/>
    </row>
    <row r="3558" spans="1:2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0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221"/>
        <v>1.0045454545454546</v>
      </c>
      <c r="P3558" s="6">
        <f t="shared" si="222"/>
        <v>110.5</v>
      </c>
      <c r="Q3558" s="6" t="s">
        <v>8316</v>
      </c>
      <c r="R3558" s="6" t="s">
        <v>8317</v>
      </c>
      <c r="S3558" s="23">
        <v>1408289724</v>
      </c>
      <c r="T3558" s="18">
        <f t="shared" si="223"/>
        <v>41868.441249999996</v>
      </c>
      <c r="U3558" s="23">
        <v>1403105724</v>
      </c>
      <c r="V3558" s="18">
        <f t="shared" si="224"/>
        <v>41808.441249999996</v>
      </c>
      <c r="W3558" s="18"/>
    </row>
    <row r="3559" spans="1:2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0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221"/>
        <v>1.0003599999999999</v>
      </c>
      <c r="P3559" s="6">
        <f t="shared" si="222"/>
        <v>179.27598566308242</v>
      </c>
      <c r="Q3559" s="6" t="s">
        <v>8316</v>
      </c>
      <c r="R3559" s="6" t="s">
        <v>8317</v>
      </c>
      <c r="S3559" s="23">
        <v>1399271911</v>
      </c>
      <c r="T3559" s="18">
        <f t="shared" si="223"/>
        <v>41764.068414351852</v>
      </c>
      <c r="U3559" s="23">
        <v>1396334311</v>
      </c>
      <c r="V3559" s="18">
        <f t="shared" si="224"/>
        <v>41730.068414351852</v>
      </c>
      <c r="W3559" s="18"/>
    </row>
    <row r="3560" spans="1:2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221"/>
        <v>1.44</v>
      </c>
      <c r="P3560" s="6">
        <f t="shared" si="222"/>
        <v>22.90909090909091</v>
      </c>
      <c r="Q3560" s="6" t="s">
        <v>8316</v>
      </c>
      <c r="R3560" s="6" t="s">
        <v>8317</v>
      </c>
      <c r="S3560" s="23">
        <v>1435352400</v>
      </c>
      <c r="T3560" s="18">
        <f t="shared" si="223"/>
        <v>42181.666666666664</v>
      </c>
      <c r="U3560" s="23">
        <v>1431718575</v>
      </c>
      <c r="V3560" s="18">
        <f t="shared" si="224"/>
        <v>42139.608506944445</v>
      </c>
      <c r="W3560" s="18"/>
    </row>
    <row r="3561" spans="1:2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0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221"/>
        <v>1.0349999999999999</v>
      </c>
      <c r="P3561" s="6">
        <f t="shared" si="222"/>
        <v>43.125</v>
      </c>
      <c r="Q3561" s="6" t="s">
        <v>8316</v>
      </c>
      <c r="R3561" s="6" t="s">
        <v>8317</v>
      </c>
      <c r="S3561" s="23">
        <v>1438333080</v>
      </c>
      <c r="T3561" s="18">
        <f t="shared" si="223"/>
        <v>42216.165277777771</v>
      </c>
      <c r="U3561" s="23">
        <v>1436408308</v>
      </c>
      <c r="V3561" s="18">
        <f t="shared" si="224"/>
        <v>42193.887824074067</v>
      </c>
      <c r="W3561" s="18"/>
    </row>
    <row r="3562" spans="1:2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0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221"/>
        <v>1.0843750000000001</v>
      </c>
      <c r="P3562" s="6">
        <f t="shared" si="222"/>
        <v>46.891891891891895</v>
      </c>
      <c r="Q3562" s="6" t="s">
        <v>8316</v>
      </c>
      <c r="R3562" s="6" t="s">
        <v>8317</v>
      </c>
      <c r="S3562" s="23">
        <v>1432694700</v>
      </c>
      <c r="T3562" s="18">
        <f t="shared" si="223"/>
        <v>42150.906249999993</v>
      </c>
      <c r="U3562" s="23">
        <v>1429651266</v>
      </c>
      <c r="V3562" s="18">
        <f t="shared" si="224"/>
        <v>42115.68131944444</v>
      </c>
      <c r="W3562" s="18"/>
    </row>
    <row r="3563" spans="1:2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0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221"/>
        <v>1.024</v>
      </c>
      <c r="P3563" s="6">
        <f t="shared" si="222"/>
        <v>47.407407407407405</v>
      </c>
      <c r="Q3563" s="6" t="s">
        <v>8316</v>
      </c>
      <c r="R3563" s="6" t="s">
        <v>8317</v>
      </c>
      <c r="S3563" s="23">
        <v>1438799760</v>
      </c>
      <c r="T3563" s="18">
        <f t="shared" si="223"/>
        <v>42221.566666666666</v>
      </c>
      <c r="U3563" s="23">
        <v>1437236378</v>
      </c>
      <c r="V3563" s="18">
        <f t="shared" si="224"/>
        <v>42203.471967592595</v>
      </c>
      <c r="W3563" s="18"/>
    </row>
    <row r="3564" spans="1:2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0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221"/>
        <v>1.4888888888888889</v>
      </c>
      <c r="P3564" s="6">
        <f t="shared" si="222"/>
        <v>15.129032258064516</v>
      </c>
      <c r="Q3564" s="6" t="s">
        <v>8316</v>
      </c>
      <c r="R3564" s="6" t="s">
        <v>8317</v>
      </c>
      <c r="S3564" s="23">
        <v>1457906400</v>
      </c>
      <c r="T3564" s="18">
        <f t="shared" si="223"/>
        <v>42442.708333333336</v>
      </c>
      <c r="U3564" s="23">
        <v>1457115427</v>
      </c>
      <c r="V3564" s="18">
        <f t="shared" si="224"/>
        <v>42433.553553240738</v>
      </c>
      <c r="W3564" s="18"/>
    </row>
    <row r="3565" spans="1:2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0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221"/>
        <v>1.0549000000000002</v>
      </c>
      <c r="P3565" s="6">
        <f t="shared" si="222"/>
        <v>21.098000000000003</v>
      </c>
      <c r="Q3565" s="6" t="s">
        <v>8316</v>
      </c>
      <c r="R3565" s="6" t="s">
        <v>8317</v>
      </c>
      <c r="S3565" s="23">
        <v>1470078000</v>
      </c>
      <c r="T3565" s="18">
        <f t="shared" si="223"/>
        <v>42583.583333333336</v>
      </c>
      <c r="U3565" s="23">
        <v>1467648456</v>
      </c>
      <c r="V3565" s="18">
        <f t="shared" si="224"/>
        <v>42555.46361111111</v>
      </c>
      <c r="W3565" s="18"/>
    </row>
    <row r="3566" spans="1:2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0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221"/>
        <v>1.0049999999999999</v>
      </c>
      <c r="P3566" s="6">
        <f t="shared" si="222"/>
        <v>59.117647058823529</v>
      </c>
      <c r="Q3566" s="6" t="s">
        <v>8316</v>
      </c>
      <c r="R3566" s="6" t="s">
        <v>8317</v>
      </c>
      <c r="S3566" s="23">
        <v>1444060800</v>
      </c>
      <c r="T3566" s="18">
        <f t="shared" si="223"/>
        <v>42282.458333333336</v>
      </c>
      <c r="U3566" s="23">
        <v>1440082649</v>
      </c>
      <c r="V3566" s="18">
        <f t="shared" si="224"/>
        <v>42236.414918981478</v>
      </c>
      <c r="W3566" s="18"/>
    </row>
    <row r="3567" spans="1:2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0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221"/>
        <v>1.3055555555555556</v>
      </c>
      <c r="P3567" s="6">
        <f t="shared" si="222"/>
        <v>97.916666666666671</v>
      </c>
      <c r="Q3567" s="6" t="s">
        <v>8316</v>
      </c>
      <c r="R3567" s="6" t="s">
        <v>8317</v>
      </c>
      <c r="S3567" s="23">
        <v>1420048208</v>
      </c>
      <c r="T3567" s="18">
        <f t="shared" si="223"/>
        <v>42004.534814814811</v>
      </c>
      <c r="U3567" s="23">
        <v>1417456208</v>
      </c>
      <c r="V3567" s="18">
        <f t="shared" si="224"/>
        <v>41974.534814814811</v>
      </c>
      <c r="W3567" s="18"/>
    </row>
    <row r="3568" spans="1:2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0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221"/>
        <v>1.0475000000000001</v>
      </c>
      <c r="P3568" s="6">
        <f t="shared" si="222"/>
        <v>55.131578947368418</v>
      </c>
      <c r="Q3568" s="6" t="s">
        <v>8316</v>
      </c>
      <c r="R3568" s="6" t="s">
        <v>8317</v>
      </c>
      <c r="S3568" s="23">
        <v>1422015083</v>
      </c>
      <c r="T3568" s="18">
        <f t="shared" si="223"/>
        <v>42027.299571759257</v>
      </c>
      <c r="U3568" s="23">
        <v>1419423083</v>
      </c>
      <c r="V3568" s="18">
        <f t="shared" si="224"/>
        <v>41997.299571759257</v>
      </c>
      <c r="W3568" s="18"/>
    </row>
    <row r="3569" spans="1:2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0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221"/>
        <v>1.0880000000000001</v>
      </c>
      <c r="P3569" s="6">
        <f t="shared" si="222"/>
        <v>26.536585365853657</v>
      </c>
      <c r="Q3569" s="6" t="s">
        <v>8316</v>
      </c>
      <c r="R3569" s="6" t="s">
        <v>8317</v>
      </c>
      <c r="S3569" s="23">
        <v>1433964444</v>
      </c>
      <c r="T3569" s="18">
        <f t="shared" si="223"/>
        <v>42165.602361111109</v>
      </c>
      <c r="U3569" s="23">
        <v>1431372444</v>
      </c>
      <c r="V3569" s="18">
        <f t="shared" si="224"/>
        <v>42135.602361111109</v>
      </c>
      <c r="W3569" s="18"/>
    </row>
    <row r="3570" spans="1:2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221"/>
        <v>1.1100000000000001</v>
      </c>
      <c r="P3570" s="6">
        <f t="shared" si="222"/>
        <v>58.421052631578945</v>
      </c>
      <c r="Q3570" s="6" t="s">
        <v>8316</v>
      </c>
      <c r="R3570" s="6" t="s">
        <v>8317</v>
      </c>
      <c r="S3570" s="23">
        <v>1410975994</v>
      </c>
      <c r="T3570" s="18">
        <f t="shared" si="223"/>
        <v>41899.532337962963</v>
      </c>
      <c r="U3570" s="23">
        <v>1408383994</v>
      </c>
      <c r="V3570" s="18">
        <f t="shared" si="224"/>
        <v>41869.532337962963</v>
      </c>
      <c r="W3570" s="18"/>
    </row>
    <row r="3571" spans="1:2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0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221"/>
        <v>1.0047999999999999</v>
      </c>
      <c r="P3571" s="6">
        <f t="shared" si="222"/>
        <v>122.53658536585365</v>
      </c>
      <c r="Q3571" s="6" t="s">
        <v>8316</v>
      </c>
      <c r="R3571" s="6" t="s">
        <v>8317</v>
      </c>
      <c r="S3571" s="23">
        <v>1420734696</v>
      </c>
      <c r="T3571" s="18">
        <f t="shared" si="223"/>
        <v>42012.480277777773</v>
      </c>
      <c r="U3571" s="23">
        <v>1418142696</v>
      </c>
      <c r="V3571" s="18">
        <f t="shared" si="224"/>
        <v>41982.480277777773</v>
      </c>
      <c r="W3571" s="18"/>
    </row>
    <row r="3572" spans="1:2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0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221"/>
        <v>1.1435</v>
      </c>
      <c r="P3572" s="6">
        <f t="shared" si="222"/>
        <v>87.961538461538467</v>
      </c>
      <c r="Q3572" s="6" t="s">
        <v>8316</v>
      </c>
      <c r="R3572" s="6" t="s">
        <v>8317</v>
      </c>
      <c r="S3572" s="23">
        <v>1420009200</v>
      </c>
      <c r="T3572" s="18">
        <f t="shared" si="223"/>
        <v>42004.083333333336</v>
      </c>
      <c r="U3572" s="23">
        <v>1417593483</v>
      </c>
      <c r="V3572" s="18">
        <f t="shared" si="224"/>
        <v>41976.12364583333</v>
      </c>
      <c r="W3572" s="18"/>
    </row>
    <row r="3573" spans="1:2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0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221"/>
        <v>1.2206666666666666</v>
      </c>
      <c r="P3573" s="6">
        <f t="shared" si="222"/>
        <v>73.239999999999995</v>
      </c>
      <c r="Q3573" s="6" t="s">
        <v>8316</v>
      </c>
      <c r="R3573" s="6" t="s">
        <v>8317</v>
      </c>
      <c r="S3573" s="23">
        <v>1414701413</v>
      </c>
      <c r="T3573" s="18">
        <f t="shared" si="223"/>
        <v>41942.650613425925</v>
      </c>
      <c r="U3573" s="23">
        <v>1412109413</v>
      </c>
      <c r="V3573" s="18">
        <f t="shared" si="224"/>
        <v>41912.650613425925</v>
      </c>
      <c r="W3573" s="18"/>
    </row>
    <row r="3574" spans="1:2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0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221"/>
        <v>1</v>
      </c>
      <c r="P3574" s="6">
        <f t="shared" si="222"/>
        <v>55.555555555555557</v>
      </c>
      <c r="Q3574" s="6" t="s">
        <v>8316</v>
      </c>
      <c r="R3574" s="6" t="s">
        <v>8317</v>
      </c>
      <c r="S3574" s="23">
        <v>1434894082</v>
      </c>
      <c r="T3574" s="18">
        <f t="shared" si="223"/>
        <v>42176.36206018518</v>
      </c>
      <c r="U3574" s="23">
        <v>1432302082</v>
      </c>
      <c r="V3574" s="18">
        <f t="shared" si="224"/>
        <v>42146.36206018518</v>
      </c>
      <c r="W3574" s="18"/>
    </row>
    <row r="3575" spans="1:2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0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221"/>
        <v>1.028</v>
      </c>
      <c r="P3575" s="6">
        <f t="shared" si="222"/>
        <v>39.53846153846154</v>
      </c>
      <c r="Q3575" s="6" t="s">
        <v>8316</v>
      </c>
      <c r="R3575" s="6" t="s">
        <v>8317</v>
      </c>
      <c r="S3575" s="23">
        <v>1415440846</v>
      </c>
      <c r="T3575" s="18">
        <f t="shared" si="223"/>
        <v>41951.208865740737</v>
      </c>
      <c r="U3575" s="23">
        <v>1412845246</v>
      </c>
      <c r="V3575" s="18">
        <f t="shared" si="224"/>
        <v>41921.167199074072</v>
      </c>
      <c r="W3575" s="18"/>
    </row>
    <row r="3576" spans="1:2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0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221"/>
        <v>1.0612068965517241</v>
      </c>
      <c r="P3576" s="6">
        <f t="shared" si="222"/>
        <v>136.77777777777777</v>
      </c>
      <c r="Q3576" s="6" t="s">
        <v>8316</v>
      </c>
      <c r="R3576" s="6" t="s">
        <v>8317</v>
      </c>
      <c r="S3576" s="23">
        <v>1415921848</v>
      </c>
      <c r="T3576" s="18">
        <f t="shared" si="223"/>
        <v>41956.776018518511</v>
      </c>
      <c r="U3576" s="23">
        <v>1413326248</v>
      </c>
      <c r="V3576" s="18">
        <f t="shared" si="224"/>
        <v>41926.734351851854</v>
      </c>
      <c r="W3576" s="18"/>
    </row>
    <row r="3577" spans="1:2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0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221"/>
        <v>1.0133000000000001</v>
      </c>
      <c r="P3577" s="6">
        <f t="shared" si="222"/>
        <v>99.343137254901961</v>
      </c>
      <c r="Q3577" s="6" t="s">
        <v>8316</v>
      </c>
      <c r="R3577" s="6" t="s">
        <v>8317</v>
      </c>
      <c r="S3577" s="23">
        <v>1470887940</v>
      </c>
      <c r="T3577" s="18">
        <f t="shared" si="223"/>
        <v>42592.957638888889</v>
      </c>
      <c r="U3577" s="23">
        <v>1468176527</v>
      </c>
      <c r="V3577" s="18">
        <f t="shared" si="224"/>
        <v>42561.575543981475</v>
      </c>
      <c r="W3577" s="18"/>
    </row>
    <row r="3578" spans="1:2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0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221"/>
        <v>1</v>
      </c>
      <c r="P3578" s="6">
        <f t="shared" si="222"/>
        <v>20</v>
      </c>
      <c r="Q3578" s="6" t="s">
        <v>8316</v>
      </c>
      <c r="R3578" s="6" t="s">
        <v>8317</v>
      </c>
      <c r="S3578" s="23">
        <v>1480947054</v>
      </c>
      <c r="T3578" s="18">
        <f t="shared" si="223"/>
        <v>42709.382569444446</v>
      </c>
      <c r="U3578" s="23">
        <v>1475759454</v>
      </c>
      <c r="V3578" s="18">
        <f t="shared" si="224"/>
        <v>42649.340902777774</v>
      </c>
      <c r="W3578" s="18"/>
    </row>
    <row r="3579" spans="1:2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0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221"/>
        <v>1.3</v>
      </c>
      <c r="P3579" s="6">
        <f t="shared" si="222"/>
        <v>28.888888888888889</v>
      </c>
      <c r="Q3579" s="6" t="s">
        <v>8316</v>
      </c>
      <c r="R3579" s="6" t="s">
        <v>8317</v>
      </c>
      <c r="S3579" s="23">
        <v>1430029680</v>
      </c>
      <c r="T3579" s="18">
        <f t="shared" si="223"/>
        <v>42120.061111111114</v>
      </c>
      <c r="U3579" s="23">
        <v>1427741583</v>
      </c>
      <c r="V3579" s="18">
        <f t="shared" si="224"/>
        <v>42093.578506944446</v>
      </c>
      <c r="W3579" s="18"/>
    </row>
    <row r="3580" spans="1:2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221"/>
        <v>1.0001333333333333</v>
      </c>
      <c r="P3580" s="6">
        <f t="shared" si="222"/>
        <v>40.545945945945945</v>
      </c>
      <c r="Q3580" s="6" t="s">
        <v>8316</v>
      </c>
      <c r="R3580" s="6" t="s">
        <v>8317</v>
      </c>
      <c r="S3580" s="23">
        <v>1462037777</v>
      </c>
      <c r="T3580" s="18">
        <f t="shared" si="223"/>
        <v>42490.525196759256</v>
      </c>
      <c r="U3580" s="23">
        <v>1459445777</v>
      </c>
      <c r="V3580" s="18">
        <f t="shared" si="224"/>
        <v>42460.525196759256</v>
      </c>
      <c r="W3580" s="18"/>
    </row>
    <row r="3581" spans="1:2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0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221"/>
        <v>1</v>
      </c>
      <c r="P3581" s="6">
        <f t="shared" si="222"/>
        <v>35.714285714285715</v>
      </c>
      <c r="Q3581" s="6" t="s">
        <v>8316</v>
      </c>
      <c r="R3581" s="6" t="s">
        <v>8317</v>
      </c>
      <c r="S3581" s="23">
        <v>1459444656</v>
      </c>
      <c r="T3581" s="18">
        <f t="shared" si="223"/>
        <v>42460.51222222222</v>
      </c>
      <c r="U3581" s="23">
        <v>1456856256</v>
      </c>
      <c r="V3581" s="18">
        <f t="shared" si="224"/>
        <v>42430.553888888891</v>
      </c>
      <c r="W3581" s="18"/>
    </row>
    <row r="3582" spans="1:2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0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221"/>
        <v>1.1388888888888888</v>
      </c>
      <c r="P3582" s="6">
        <f t="shared" si="222"/>
        <v>37.962962962962962</v>
      </c>
      <c r="Q3582" s="6" t="s">
        <v>8316</v>
      </c>
      <c r="R3582" s="6" t="s">
        <v>8317</v>
      </c>
      <c r="S3582" s="23">
        <v>1425185940</v>
      </c>
      <c r="T3582" s="18">
        <f t="shared" si="223"/>
        <v>42063.999305555553</v>
      </c>
      <c r="U3582" s="23">
        <v>1421900022</v>
      </c>
      <c r="V3582" s="18">
        <f t="shared" si="224"/>
        <v>42025.967847222222</v>
      </c>
      <c r="W3582" s="18"/>
    </row>
    <row r="3583" spans="1:2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0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221"/>
        <v>1</v>
      </c>
      <c r="P3583" s="6">
        <f t="shared" si="222"/>
        <v>33.333333333333336</v>
      </c>
      <c r="Q3583" s="6" t="s">
        <v>8316</v>
      </c>
      <c r="R3583" s="6" t="s">
        <v>8317</v>
      </c>
      <c r="S3583" s="23">
        <v>1406719110</v>
      </c>
      <c r="T3583" s="18">
        <f t="shared" si="223"/>
        <v>41850.26284722222</v>
      </c>
      <c r="U3583" s="23">
        <v>1405509510</v>
      </c>
      <c r="V3583" s="18">
        <f t="shared" si="224"/>
        <v>41836.26284722222</v>
      </c>
      <c r="W3583" s="18"/>
    </row>
    <row r="3584" spans="1:2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0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221"/>
        <v>2.87</v>
      </c>
      <c r="P3584" s="6">
        <f t="shared" si="222"/>
        <v>58.571428571428569</v>
      </c>
      <c r="Q3584" s="6" t="s">
        <v>8316</v>
      </c>
      <c r="R3584" s="6" t="s">
        <v>8317</v>
      </c>
      <c r="S3584" s="23">
        <v>1459822682</v>
      </c>
      <c r="T3584" s="18">
        <f t="shared" si="223"/>
        <v>42464.887523148143</v>
      </c>
      <c r="U3584" s="23">
        <v>1458613082</v>
      </c>
      <c r="V3584" s="18">
        <f t="shared" si="224"/>
        <v>42450.887523148143</v>
      </c>
      <c r="W3584" s="18"/>
    </row>
    <row r="3585" spans="1:2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0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221"/>
        <v>1.085</v>
      </c>
      <c r="P3585" s="6">
        <f t="shared" si="222"/>
        <v>135.625</v>
      </c>
      <c r="Q3585" s="6" t="s">
        <v>8316</v>
      </c>
      <c r="R3585" s="6" t="s">
        <v>8317</v>
      </c>
      <c r="S3585" s="23">
        <v>1460970805</v>
      </c>
      <c r="T3585" s="18">
        <f t="shared" si="223"/>
        <v>42478.175983796296</v>
      </c>
      <c r="U3585" s="23">
        <v>1455790405</v>
      </c>
      <c r="V3585" s="18">
        <f t="shared" si="224"/>
        <v>42418.217650462961</v>
      </c>
      <c r="W3585" s="18"/>
    </row>
    <row r="3586" spans="1:2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0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si="221"/>
        <v>1.155</v>
      </c>
      <c r="P3586" s="6">
        <f t="shared" si="222"/>
        <v>30.9375</v>
      </c>
      <c r="Q3586" s="6" t="s">
        <v>8316</v>
      </c>
      <c r="R3586" s="6" t="s">
        <v>8317</v>
      </c>
      <c r="S3586" s="23">
        <v>1436772944</v>
      </c>
      <c r="T3586" s="18">
        <f t="shared" si="223"/>
        <v>42198.108148148145</v>
      </c>
      <c r="U3586" s="23">
        <v>1434180944</v>
      </c>
      <c r="V3586" s="18">
        <f t="shared" si="224"/>
        <v>42168.108148148145</v>
      </c>
      <c r="W3586" s="18"/>
    </row>
    <row r="3587" spans="1:2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0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ref="O3587:O3650" si="225">E3587/D3587</f>
        <v>1.1911764705882353</v>
      </c>
      <c r="P3587" s="6">
        <f t="shared" ref="P3587:P3650" si="226">IFERROR(E3587/L3587,0)</f>
        <v>176.08695652173913</v>
      </c>
      <c r="Q3587" s="6" t="s">
        <v>8316</v>
      </c>
      <c r="R3587" s="6" t="s">
        <v>8317</v>
      </c>
      <c r="S3587" s="23">
        <v>1419181890</v>
      </c>
      <c r="T3587" s="18">
        <f t="shared" ref="T3587:T3650" si="227">(S3587/86400)+25569+(-5/24)</f>
        <v>41994.507986111108</v>
      </c>
      <c r="U3587" s="23">
        <v>1416589890</v>
      </c>
      <c r="V3587" s="18">
        <f t="shared" ref="V3587:V3650" si="228">(U3587/86400)+25569+(-5/24)</f>
        <v>41964.507986111108</v>
      </c>
      <c r="W3587" s="18"/>
    </row>
    <row r="3588" spans="1:2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0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225"/>
        <v>1.0942666666666667</v>
      </c>
      <c r="P3588" s="6">
        <f t="shared" si="226"/>
        <v>151.9814814814815</v>
      </c>
      <c r="Q3588" s="6" t="s">
        <v>8316</v>
      </c>
      <c r="R3588" s="6" t="s">
        <v>8317</v>
      </c>
      <c r="S3588" s="23">
        <v>1474649070</v>
      </c>
      <c r="T3588" s="18">
        <f t="shared" si="227"/>
        <v>42636.489236111105</v>
      </c>
      <c r="U3588" s="23">
        <v>1469465070</v>
      </c>
      <c r="V3588" s="18">
        <f t="shared" si="228"/>
        <v>42576.489236111105</v>
      </c>
      <c r="W3588" s="18"/>
    </row>
    <row r="3589" spans="1:2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0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225"/>
        <v>1.266</v>
      </c>
      <c r="P3589" s="6">
        <f t="shared" si="226"/>
        <v>22.607142857142858</v>
      </c>
      <c r="Q3589" s="6" t="s">
        <v>8316</v>
      </c>
      <c r="R3589" s="6" t="s">
        <v>8317</v>
      </c>
      <c r="S3589" s="23">
        <v>1467054000</v>
      </c>
      <c r="T3589" s="18">
        <f t="shared" si="227"/>
        <v>42548.583333333336</v>
      </c>
      <c r="U3589" s="23">
        <v>1463144254</v>
      </c>
      <c r="V3589" s="18">
        <f t="shared" si="228"/>
        <v>42503.331643518519</v>
      </c>
      <c r="W3589" s="18"/>
    </row>
    <row r="3590" spans="1:2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225"/>
        <v>1.0049999999999999</v>
      </c>
      <c r="P3590" s="6">
        <f t="shared" si="226"/>
        <v>18.272727272727273</v>
      </c>
      <c r="Q3590" s="6" t="s">
        <v>8316</v>
      </c>
      <c r="R3590" s="6" t="s">
        <v>8317</v>
      </c>
      <c r="S3590" s="23">
        <v>1430348400</v>
      </c>
      <c r="T3590" s="18">
        <f t="shared" si="227"/>
        <v>42123.749999999993</v>
      </c>
      <c r="U3590" s="23">
        <v>1428436410</v>
      </c>
      <c r="V3590" s="18">
        <f t="shared" si="228"/>
        <v>42101.620486111111</v>
      </c>
      <c r="W3590" s="18"/>
    </row>
    <row r="3591" spans="1:2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0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225"/>
        <v>1.2749999999999999</v>
      </c>
      <c r="P3591" s="6">
        <f t="shared" si="226"/>
        <v>82.258064516129039</v>
      </c>
      <c r="Q3591" s="6" t="s">
        <v>8316</v>
      </c>
      <c r="R3591" s="6" t="s">
        <v>8317</v>
      </c>
      <c r="S3591" s="23">
        <v>1432654347</v>
      </c>
      <c r="T3591" s="18">
        <f t="shared" si="227"/>
        <v>42150.439201388886</v>
      </c>
      <c r="U3591" s="23">
        <v>1430494347</v>
      </c>
      <c r="V3591" s="18">
        <f t="shared" si="228"/>
        <v>42125.439201388886</v>
      </c>
      <c r="W3591" s="18"/>
    </row>
    <row r="3592" spans="1:2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0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225"/>
        <v>1.0005999999999999</v>
      </c>
      <c r="P3592" s="6">
        <f t="shared" si="226"/>
        <v>68.534246575342465</v>
      </c>
      <c r="Q3592" s="6" t="s">
        <v>8316</v>
      </c>
      <c r="R3592" s="6" t="s">
        <v>8317</v>
      </c>
      <c r="S3592" s="23">
        <v>1413792034</v>
      </c>
      <c r="T3592" s="18">
        <f t="shared" si="227"/>
        <v>41932.125393518516</v>
      </c>
      <c r="U3592" s="23">
        <v>1411200034</v>
      </c>
      <c r="V3592" s="18">
        <f t="shared" si="228"/>
        <v>41902.125393518516</v>
      </c>
      <c r="W3592" s="18"/>
    </row>
    <row r="3593" spans="1:2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0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225"/>
        <v>1.75</v>
      </c>
      <c r="P3593" s="6">
        <f t="shared" si="226"/>
        <v>68.055555555555557</v>
      </c>
      <c r="Q3593" s="6" t="s">
        <v>8316</v>
      </c>
      <c r="R3593" s="6" t="s">
        <v>8317</v>
      </c>
      <c r="S3593" s="23">
        <v>1422075540</v>
      </c>
      <c r="T3593" s="18">
        <f t="shared" si="227"/>
        <v>42027.999305555553</v>
      </c>
      <c r="U3593" s="23">
        <v>1419979544</v>
      </c>
      <c r="V3593" s="18">
        <f t="shared" si="228"/>
        <v>42003.74009259259</v>
      </c>
      <c r="W3593" s="18"/>
    </row>
    <row r="3594" spans="1:2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0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225"/>
        <v>1.2725</v>
      </c>
      <c r="P3594" s="6">
        <f t="shared" si="226"/>
        <v>72.714285714285708</v>
      </c>
      <c r="Q3594" s="6" t="s">
        <v>8316</v>
      </c>
      <c r="R3594" s="6" t="s">
        <v>8317</v>
      </c>
      <c r="S3594" s="23">
        <v>1423630740</v>
      </c>
      <c r="T3594" s="18">
        <f t="shared" si="227"/>
        <v>42045.999305555553</v>
      </c>
      <c r="U3594" s="23">
        <v>1418673307</v>
      </c>
      <c r="V3594" s="18">
        <f t="shared" si="228"/>
        <v>41988.621608796289</v>
      </c>
      <c r="W3594" s="18"/>
    </row>
    <row r="3595" spans="1:2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0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225"/>
        <v>1.1063333333333334</v>
      </c>
      <c r="P3595" s="6">
        <f t="shared" si="226"/>
        <v>77.186046511627907</v>
      </c>
      <c r="Q3595" s="6" t="s">
        <v>8316</v>
      </c>
      <c r="R3595" s="6" t="s">
        <v>8317</v>
      </c>
      <c r="S3595" s="23">
        <v>1420489560</v>
      </c>
      <c r="T3595" s="18">
        <f t="shared" si="227"/>
        <v>42009.643055555549</v>
      </c>
      <c r="U3595" s="23">
        <v>1417469639</v>
      </c>
      <c r="V3595" s="18">
        <f t="shared" si="228"/>
        <v>41974.690266203703</v>
      </c>
      <c r="W3595" s="18"/>
    </row>
    <row r="3596" spans="1:2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0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225"/>
        <v>1.2593749999999999</v>
      </c>
      <c r="P3596" s="6">
        <f t="shared" si="226"/>
        <v>55.972222222222221</v>
      </c>
      <c r="Q3596" s="6" t="s">
        <v>8316</v>
      </c>
      <c r="R3596" s="6" t="s">
        <v>8317</v>
      </c>
      <c r="S3596" s="23">
        <v>1472952982</v>
      </c>
      <c r="T3596" s="18">
        <f t="shared" si="227"/>
        <v>42616.858587962961</v>
      </c>
      <c r="U3596" s="23">
        <v>1470792982</v>
      </c>
      <c r="V3596" s="18">
        <f t="shared" si="228"/>
        <v>42591.858587962961</v>
      </c>
      <c r="W3596" s="18"/>
    </row>
    <row r="3597" spans="1:2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0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225"/>
        <v>1.1850000000000001</v>
      </c>
      <c r="P3597" s="6">
        <f t="shared" si="226"/>
        <v>49.693548387096776</v>
      </c>
      <c r="Q3597" s="6" t="s">
        <v>8316</v>
      </c>
      <c r="R3597" s="6" t="s">
        <v>8317</v>
      </c>
      <c r="S3597" s="23">
        <v>1426229940</v>
      </c>
      <c r="T3597" s="18">
        <f t="shared" si="227"/>
        <v>42076.082638888889</v>
      </c>
      <c r="U3597" s="23">
        <v>1423959123</v>
      </c>
      <c r="V3597" s="18">
        <f t="shared" si="228"/>
        <v>42049.800034722219</v>
      </c>
      <c r="W3597" s="18"/>
    </row>
    <row r="3598" spans="1:2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0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225"/>
        <v>1.0772727272727274</v>
      </c>
      <c r="P3598" s="6">
        <f t="shared" si="226"/>
        <v>79</v>
      </c>
      <c r="Q3598" s="6" t="s">
        <v>8316</v>
      </c>
      <c r="R3598" s="6" t="s">
        <v>8317</v>
      </c>
      <c r="S3598" s="23">
        <v>1409072982</v>
      </c>
      <c r="T3598" s="18">
        <f t="shared" si="227"/>
        <v>41877.506736111107</v>
      </c>
      <c r="U3598" s="23">
        <v>1407258582</v>
      </c>
      <c r="V3598" s="18">
        <f t="shared" si="228"/>
        <v>41856.506736111107</v>
      </c>
      <c r="W3598" s="18"/>
    </row>
    <row r="3599" spans="1:2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0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225"/>
        <v>1.026</v>
      </c>
      <c r="P3599" s="6">
        <f t="shared" si="226"/>
        <v>77.727272727272734</v>
      </c>
      <c r="Q3599" s="6" t="s">
        <v>8316</v>
      </c>
      <c r="R3599" s="6" t="s">
        <v>8317</v>
      </c>
      <c r="S3599" s="23">
        <v>1456984740</v>
      </c>
      <c r="T3599" s="18">
        <f t="shared" si="227"/>
        <v>42432.040972222218</v>
      </c>
      <c r="U3599" s="23">
        <v>1455717790</v>
      </c>
      <c r="V3599" s="18">
        <f t="shared" si="228"/>
        <v>42417.377199074072</v>
      </c>
      <c r="W3599" s="18"/>
    </row>
    <row r="3600" spans="1:2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225"/>
        <v>1.101</v>
      </c>
      <c r="P3600" s="6">
        <f t="shared" si="226"/>
        <v>40.777777777777779</v>
      </c>
      <c r="Q3600" s="6" t="s">
        <v>8316</v>
      </c>
      <c r="R3600" s="6" t="s">
        <v>8317</v>
      </c>
      <c r="S3600" s="23">
        <v>1409720340</v>
      </c>
      <c r="T3600" s="18">
        <f t="shared" si="227"/>
        <v>41884.999305555553</v>
      </c>
      <c r="U3600" s="23">
        <v>1408129822</v>
      </c>
      <c r="V3600" s="18">
        <f t="shared" si="228"/>
        <v>41866.590532407405</v>
      </c>
      <c r="W3600" s="18"/>
    </row>
    <row r="3601" spans="1:2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0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225"/>
        <v>2.02</v>
      </c>
      <c r="P3601" s="6">
        <f t="shared" si="226"/>
        <v>59.411764705882355</v>
      </c>
      <c r="Q3601" s="6" t="s">
        <v>8316</v>
      </c>
      <c r="R3601" s="6" t="s">
        <v>8317</v>
      </c>
      <c r="S3601" s="23">
        <v>1440892800</v>
      </c>
      <c r="T3601" s="18">
        <f t="shared" si="227"/>
        <v>42245.791666666664</v>
      </c>
      <c r="U3601" s="23">
        <v>1438715077</v>
      </c>
      <c r="V3601" s="18">
        <f t="shared" si="228"/>
        <v>42220.586539351854</v>
      </c>
      <c r="W3601" s="18"/>
    </row>
    <row r="3602" spans="1:2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0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225"/>
        <v>1.3</v>
      </c>
      <c r="P3602" s="6">
        <f t="shared" si="226"/>
        <v>3.25</v>
      </c>
      <c r="Q3602" s="6" t="s">
        <v>8316</v>
      </c>
      <c r="R3602" s="6" t="s">
        <v>8317</v>
      </c>
      <c r="S3602" s="23">
        <v>1476390164</v>
      </c>
      <c r="T3602" s="18">
        <f t="shared" si="227"/>
        <v>42656.640787037039</v>
      </c>
      <c r="U3602" s="23">
        <v>1473970964</v>
      </c>
      <c r="V3602" s="18">
        <f t="shared" si="228"/>
        <v>42628.640787037039</v>
      </c>
      <c r="W3602" s="18"/>
    </row>
    <row r="3603" spans="1:2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0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225"/>
        <v>1.0435000000000001</v>
      </c>
      <c r="P3603" s="6">
        <f t="shared" si="226"/>
        <v>39.377358490566039</v>
      </c>
      <c r="Q3603" s="6" t="s">
        <v>8316</v>
      </c>
      <c r="R3603" s="6" t="s">
        <v>8317</v>
      </c>
      <c r="S3603" s="23">
        <v>1421452682</v>
      </c>
      <c r="T3603" s="18">
        <f t="shared" si="227"/>
        <v>42020.790300925924</v>
      </c>
      <c r="U3603" s="23">
        <v>1418860682</v>
      </c>
      <c r="V3603" s="18">
        <f t="shared" si="228"/>
        <v>41990.790300925924</v>
      </c>
      <c r="W3603" s="18"/>
    </row>
    <row r="3604" spans="1:2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0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225"/>
        <v>1.0004999999999999</v>
      </c>
      <c r="P3604" s="6">
        <f t="shared" si="226"/>
        <v>81.673469387755105</v>
      </c>
      <c r="Q3604" s="6" t="s">
        <v>8316</v>
      </c>
      <c r="R3604" s="6" t="s">
        <v>8317</v>
      </c>
      <c r="S3604" s="23">
        <v>1463520479</v>
      </c>
      <c r="T3604" s="18">
        <f t="shared" si="227"/>
        <v>42507.68609953703</v>
      </c>
      <c r="U3604" s="23">
        <v>1458336479</v>
      </c>
      <c r="V3604" s="18">
        <f t="shared" si="228"/>
        <v>42447.68609953703</v>
      </c>
      <c r="W3604" s="18"/>
    </row>
    <row r="3605" spans="1:2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0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225"/>
        <v>1.7066666666666668</v>
      </c>
      <c r="P3605" s="6">
        <f t="shared" si="226"/>
        <v>44.912280701754383</v>
      </c>
      <c r="Q3605" s="6" t="s">
        <v>8316</v>
      </c>
      <c r="R3605" s="6" t="s">
        <v>8317</v>
      </c>
      <c r="S3605" s="23">
        <v>1446759880</v>
      </c>
      <c r="T3605" s="18">
        <f t="shared" si="227"/>
        <v>42313.697685185187</v>
      </c>
      <c r="U3605" s="23">
        <v>1444164280</v>
      </c>
      <c r="V3605" s="18">
        <f t="shared" si="228"/>
        <v>42283.656018518515</v>
      </c>
      <c r="W3605" s="18"/>
    </row>
    <row r="3606" spans="1:2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0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225"/>
        <v>1.1283333333333334</v>
      </c>
      <c r="P3606" s="6">
        <f t="shared" si="226"/>
        <v>49.05797101449275</v>
      </c>
      <c r="Q3606" s="6" t="s">
        <v>8316</v>
      </c>
      <c r="R3606" s="6" t="s">
        <v>8317</v>
      </c>
      <c r="S3606" s="23">
        <v>1461913140</v>
      </c>
      <c r="T3606" s="18">
        <f t="shared" si="227"/>
        <v>42489.082638888889</v>
      </c>
      <c r="U3606" s="23">
        <v>1461370956</v>
      </c>
      <c r="V3606" s="18">
        <f t="shared" si="228"/>
        <v>42482.80736111111</v>
      </c>
      <c r="W3606" s="18"/>
    </row>
    <row r="3607" spans="1:2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0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225"/>
        <v>1.84</v>
      </c>
      <c r="P3607" s="6">
        <f t="shared" si="226"/>
        <v>30.666666666666668</v>
      </c>
      <c r="Q3607" s="6" t="s">
        <v>8316</v>
      </c>
      <c r="R3607" s="6" t="s">
        <v>8317</v>
      </c>
      <c r="S3607" s="23">
        <v>1455390126</v>
      </c>
      <c r="T3607" s="18">
        <f t="shared" si="227"/>
        <v>42413.584791666661</v>
      </c>
      <c r="U3607" s="23">
        <v>1452798126</v>
      </c>
      <c r="V3607" s="18">
        <f t="shared" si="228"/>
        <v>42383.584791666661</v>
      </c>
      <c r="W3607" s="18"/>
    </row>
    <row r="3608" spans="1:2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0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225"/>
        <v>1.3026666666666666</v>
      </c>
      <c r="P3608" s="6">
        <f t="shared" si="226"/>
        <v>61.0625</v>
      </c>
      <c r="Q3608" s="6" t="s">
        <v>8316</v>
      </c>
      <c r="R3608" s="6" t="s">
        <v>8317</v>
      </c>
      <c r="S3608" s="23">
        <v>1471185057</v>
      </c>
      <c r="T3608" s="18">
        <f t="shared" si="227"/>
        <v>42596.396493055552</v>
      </c>
      <c r="U3608" s="23">
        <v>1468593057</v>
      </c>
      <c r="V3608" s="18">
        <f t="shared" si="228"/>
        <v>42566.396493055552</v>
      </c>
      <c r="W3608" s="18"/>
    </row>
    <row r="3609" spans="1:2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0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225"/>
        <v>1.0545454545454545</v>
      </c>
      <c r="P3609" s="6">
        <f t="shared" si="226"/>
        <v>29</v>
      </c>
      <c r="Q3609" s="6" t="s">
        <v>8316</v>
      </c>
      <c r="R3609" s="6" t="s">
        <v>8317</v>
      </c>
      <c r="S3609" s="23">
        <v>1450137600</v>
      </c>
      <c r="T3609" s="18">
        <f t="shared" si="227"/>
        <v>42352.791666666664</v>
      </c>
      <c r="U3609" s="23">
        <v>1448924882</v>
      </c>
      <c r="V3609" s="18">
        <f t="shared" si="228"/>
        <v>42338.755578703705</v>
      </c>
      <c r="W3609" s="18"/>
    </row>
    <row r="3610" spans="1:2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225"/>
        <v>1</v>
      </c>
      <c r="P3610" s="6">
        <f t="shared" si="226"/>
        <v>29.62962962962963</v>
      </c>
      <c r="Q3610" s="6" t="s">
        <v>8316</v>
      </c>
      <c r="R3610" s="6" t="s">
        <v>8317</v>
      </c>
      <c r="S3610" s="23">
        <v>1466172000</v>
      </c>
      <c r="T3610" s="18">
        <f t="shared" si="227"/>
        <v>42538.374999999993</v>
      </c>
      <c r="U3610" s="23">
        <v>1463418090</v>
      </c>
      <c r="V3610" s="18">
        <f t="shared" si="228"/>
        <v>42506.501041666663</v>
      </c>
      <c r="W3610" s="18"/>
    </row>
    <row r="3611" spans="1:2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0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225"/>
        <v>1.5331632653061225</v>
      </c>
      <c r="P3611" s="6">
        <f t="shared" si="226"/>
        <v>143.0952380952381</v>
      </c>
      <c r="Q3611" s="6" t="s">
        <v>8316</v>
      </c>
      <c r="R3611" s="6" t="s">
        <v>8317</v>
      </c>
      <c r="S3611" s="23">
        <v>1459378085</v>
      </c>
      <c r="T3611" s="18">
        <f t="shared" si="227"/>
        <v>42459.741724537038</v>
      </c>
      <c r="U3611" s="23">
        <v>1456789685</v>
      </c>
      <c r="V3611" s="18">
        <f t="shared" si="228"/>
        <v>42429.783391203702</v>
      </c>
      <c r="W3611" s="18"/>
    </row>
    <row r="3612" spans="1:2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0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225"/>
        <v>1.623</v>
      </c>
      <c r="P3612" s="6">
        <f t="shared" si="226"/>
        <v>52.354838709677416</v>
      </c>
      <c r="Q3612" s="6" t="s">
        <v>8316</v>
      </c>
      <c r="R3612" s="6" t="s">
        <v>8317</v>
      </c>
      <c r="S3612" s="23">
        <v>1439806936</v>
      </c>
      <c r="T3612" s="18">
        <f t="shared" si="227"/>
        <v>42233.22379629629</v>
      </c>
      <c r="U3612" s="23">
        <v>1437214936</v>
      </c>
      <c r="V3612" s="18">
        <f t="shared" si="228"/>
        <v>42203.22379629629</v>
      </c>
      <c r="W3612" s="18"/>
    </row>
    <row r="3613" spans="1:2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0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225"/>
        <v>1.36</v>
      </c>
      <c r="P3613" s="6">
        <f t="shared" si="226"/>
        <v>66.666666666666671</v>
      </c>
      <c r="Q3613" s="6" t="s">
        <v>8316</v>
      </c>
      <c r="R3613" s="6" t="s">
        <v>8317</v>
      </c>
      <c r="S3613" s="23">
        <v>1428483201</v>
      </c>
      <c r="T3613" s="18">
        <f t="shared" si="227"/>
        <v>42102.162048611113</v>
      </c>
      <c r="U3613" s="23">
        <v>1425891201</v>
      </c>
      <c r="V3613" s="18">
        <f t="shared" si="228"/>
        <v>42072.162048611113</v>
      </c>
      <c r="W3613" s="18"/>
    </row>
    <row r="3614" spans="1:2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0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225"/>
        <v>1.444</v>
      </c>
      <c r="P3614" s="6">
        <f t="shared" si="226"/>
        <v>126.66666666666667</v>
      </c>
      <c r="Q3614" s="6" t="s">
        <v>8316</v>
      </c>
      <c r="R3614" s="6" t="s">
        <v>8317</v>
      </c>
      <c r="S3614" s="23">
        <v>1402334811</v>
      </c>
      <c r="T3614" s="18">
        <f t="shared" si="227"/>
        <v>41799.518645833326</v>
      </c>
      <c r="U3614" s="23">
        <v>1401470811</v>
      </c>
      <c r="V3614" s="18">
        <f t="shared" si="228"/>
        <v>41789.518645833326</v>
      </c>
      <c r="W3614" s="18"/>
    </row>
    <row r="3615" spans="1:2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0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225"/>
        <v>1</v>
      </c>
      <c r="P3615" s="6">
        <f t="shared" si="226"/>
        <v>62.5</v>
      </c>
      <c r="Q3615" s="6" t="s">
        <v>8316</v>
      </c>
      <c r="R3615" s="6" t="s">
        <v>8317</v>
      </c>
      <c r="S3615" s="23">
        <v>1403964574</v>
      </c>
      <c r="T3615" s="18">
        <f t="shared" si="227"/>
        <v>41818.381643518514</v>
      </c>
      <c r="U3615" s="23">
        <v>1401372574</v>
      </c>
      <c r="V3615" s="18">
        <f t="shared" si="228"/>
        <v>41788.381643518514</v>
      </c>
      <c r="W3615" s="18"/>
    </row>
    <row r="3616" spans="1:2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0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225"/>
        <v>1.008</v>
      </c>
      <c r="P3616" s="6">
        <f t="shared" si="226"/>
        <v>35.492957746478872</v>
      </c>
      <c r="Q3616" s="6" t="s">
        <v>8316</v>
      </c>
      <c r="R3616" s="6" t="s">
        <v>8317</v>
      </c>
      <c r="S3616" s="23">
        <v>1434675616</v>
      </c>
      <c r="T3616" s="18">
        <f t="shared" si="227"/>
        <v>42173.833518518521</v>
      </c>
      <c r="U3616" s="23">
        <v>1432083616</v>
      </c>
      <c r="V3616" s="18">
        <f t="shared" si="228"/>
        <v>42143.833518518521</v>
      </c>
      <c r="W3616" s="18"/>
    </row>
    <row r="3617" spans="1:2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0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225"/>
        <v>1.0680000000000001</v>
      </c>
      <c r="P3617" s="6">
        <f t="shared" si="226"/>
        <v>37.083333333333336</v>
      </c>
      <c r="Q3617" s="6" t="s">
        <v>8316</v>
      </c>
      <c r="R3617" s="6" t="s">
        <v>8317</v>
      </c>
      <c r="S3617" s="23">
        <v>1449756896</v>
      </c>
      <c r="T3617" s="18">
        <f t="shared" si="227"/>
        <v>42348.385370370372</v>
      </c>
      <c r="U3617" s="23">
        <v>1447164896</v>
      </c>
      <c r="V3617" s="18">
        <f t="shared" si="228"/>
        <v>42318.385370370372</v>
      </c>
      <c r="W3617" s="18"/>
    </row>
    <row r="3618" spans="1:2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0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225"/>
        <v>1.248</v>
      </c>
      <c r="P3618" s="6">
        <f t="shared" si="226"/>
        <v>69.333333333333329</v>
      </c>
      <c r="Q3618" s="6" t="s">
        <v>8316</v>
      </c>
      <c r="R3618" s="6" t="s">
        <v>8317</v>
      </c>
      <c r="S3618" s="23">
        <v>1426801664</v>
      </c>
      <c r="T3618" s="18">
        <f t="shared" si="227"/>
        <v>42082.699814814812</v>
      </c>
      <c r="U3618" s="23">
        <v>1424213264</v>
      </c>
      <c r="V3618" s="18">
        <f t="shared" si="228"/>
        <v>42052.741481481477</v>
      </c>
      <c r="W3618" s="18"/>
    </row>
    <row r="3619" spans="1:2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0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225"/>
        <v>1.1891891891891893</v>
      </c>
      <c r="P3619" s="6">
        <f t="shared" si="226"/>
        <v>17.254901960784313</v>
      </c>
      <c r="Q3619" s="6" t="s">
        <v>8316</v>
      </c>
      <c r="R3619" s="6" t="s">
        <v>8317</v>
      </c>
      <c r="S3619" s="23">
        <v>1488240000</v>
      </c>
      <c r="T3619" s="18">
        <f t="shared" si="227"/>
        <v>42793.791666666664</v>
      </c>
      <c r="U3619" s="23">
        <v>1486996729</v>
      </c>
      <c r="V3619" s="18">
        <f t="shared" si="228"/>
        <v>42779.401956018519</v>
      </c>
      <c r="W3619" s="18"/>
    </row>
    <row r="3620" spans="1:2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225"/>
        <v>1.01</v>
      </c>
      <c r="P3620" s="6">
        <f t="shared" si="226"/>
        <v>36.071428571428569</v>
      </c>
      <c r="Q3620" s="6" t="s">
        <v>8316</v>
      </c>
      <c r="R3620" s="6" t="s">
        <v>8317</v>
      </c>
      <c r="S3620" s="23">
        <v>1433343850</v>
      </c>
      <c r="T3620" s="18">
        <f t="shared" si="227"/>
        <v>42158.419560185182</v>
      </c>
      <c r="U3620" s="23">
        <v>1430751850</v>
      </c>
      <c r="V3620" s="18">
        <f t="shared" si="228"/>
        <v>42128.419560185182</v>
      </c>
      <c r="W3620" s="18"/>
    </row>
    <row r="3621" spans="1:2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0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225"/>
        <v>1.1299999999999999</v>
      </c>
      <c r="P3621" s="6">
        <f t="shared" si="226"/>
        <v>66.470588235294116</v>
      </c>
      <c r="Q3621" s="6" t="s">
        <v>8316</v>
      </c>
      <c r="R3621" s="6" t="s">
        <v>8317</v>
      </c>
      <c r="S3621" s="23">
        <v>1479592800</v>
      </c>
      <c r="T3621" s="18">
        <f t="shared" si="227"/>
        <v>42693.708333333336</v>
      </c>
      <c r="U3621" s="23">
        <v>1476760226</v>
      </c>
      <c r="V3621" s="18">
        <f t="shared" si="228"/>
        <v>42660.923912037033</v>
      </c>
      <c r="W3621" s="18"/>
    </row>
    <row r="3622" spans="1:2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0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225"/>
        <v>1.0519047619047619</v>
      </c>
      <c r="P3622" s="6">
        <f t="shared" si="226"/>
        <v>56.065989847715734</v>
      </c>
      <c r="Q3622" s="6" t="s">
        <v>8316</v>
      </c>
      <c r="R3622" s="6" t="s">
        <v>8317</v>
      </c>
      <c r="S3622" s="23">
        <v>1425528000</v>
      </c>
      <c r="T3622" s="18">
        <f t="shared" si="227"/>
        <v>42067.958333333336</v>
      </c>
      <c r="U3622" s="23">
        <v>1422916261</v>
      </c>
      <c r="V3622" s="18">
        <f t="shared" si="228"/>
        <v>42037.72987268518</v>
      </c>
      <c r="W3622" s="18"/>
    </row>
    <row r="3623" spans="1:2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0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225"/>
        <v>1.0973333333333333</v>
      </c>
      <c r="P3623" s="6">
        <f t="shared" si="226"/>
        <v>47.028571428571432</v>
      </c>
      <c r="Q3623" s="6" t="s">
        <v>8316</v>
      </c>
      <c r="R3623" s="6" t="s">
        <v>8317</v>
      </c>
      <c r="S3623" s="23">
        <v>1475269200</v>
      </c>
      <c r="T3623" s="18">
        <f t="shared" si="227"/>
        <v>42643.666666666664</v>
      </c>
      <c r="U3623" s="23">
        <v>1473200844</v>
      </c>
      <c r="V3623" s="18">
        <f t="shared" si="228"/>
        <v>42619.727361111109</v>
      </c>
      <c r="W3623" s="18"/>
    </row>
    <row r="3624" spans="1:2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0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225"/>
        <v>1.00099</v>
      </c>
      <c r="P3624" s="6">
        <f t="shared" si="226"/>
        <v>47.666190476190479</v>
      </c>
      <c r="Q3624" s="6" t="s">
        <v>8316</v>
      </c>
      <c r="R3624" s="6" t="s">
        <v>8317</v>
      </c>
      <c r="S3624" s="23">
        <v>1411874580</v>
      </c>
      <c r="T3624" s="18">
        <f t="shared" si="227"/>
        <v>41909.932638888888</v>
      </c>
      <c r="U3624" s="23">
        <v>1409030371</v>
      </c>
      <c r="V3624" s="18">
        <f t="shared" si="228"/>
        <v>41877.013553240737</v>
      </c>
      <c r="W3624" s="18"/>
    </row>
    <row r="3625" spans="1:2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0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225"/>
        <v>1.2</v>
      </c>
      <c r="P3625" s="6">
        <f t="shared" si="226"/>
        <v>88.235294117647058</v>
      </c>
      <c r="Q3625" s="6" t="s">
        <v>8316</v>
      </c>
      <c r="R3625" s="6" t="s">
        <v>8317</v>
      </c>
      <c r="S3625" s="23">
        <v>1406358000</v>
      </c>
      <c r="T3625" s="18">
        <f t="shared" si="227"/>
        <v>41846.083333333328</v>
      </c>
      <c r="U3625" s="23">
        <v>1404841270</v>
      </c>
      <c r="V3625" s="18">
        <f t="shared" si="228"/>
        <v>41828.528587962959</v>
      </c>
      <c r="W3625" s="18"/>
    </row>
    <row r="3626" spans="1:2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0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225"/>
        <v>1.0493333333333332</v>
      </c>
      <c r="P3626" s="6">
        <f t="shared" si="226"/>
        <v>80.717948717948715</v>
      </c>
      <c r="Q3626" s="6" t="s">
        <v>8316</v>
      </c>
      <c r="R3626" s="6" t="s">
        <v>8317</v>
      </c>
      <c r="S3626" s="23">
        <v>1471977290</v>
      </c>
      <c r="T3626" s="18">
        <f t="shared" si="227"/>
        <v>42605.56585648148</v>
      </c>
      <c r="U3626" s="23">
        <v>1466793290</v>
      </c>
      <c r="V3626" s="18">
        <f t="shared" si="228"/>
        <v>42545.56585648148</v>
      </c>
      <c r="W3626" s="18"/>
    </row>
    <row r="3627" spans="1:2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0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225"/>
        <v>1.0266666666666666</v>
      </c>
      <c r="P3627" s="6">
        <f t="shared" si="226"/>
        <v>39.487179487179489</v>
      </c>
      <c r="Q3627" s="6" t="s">
        <v>8316</v>
      </c>
      <c r="R3627" s="6" t="s">
        <v>8317</v>
      </c>
      <c r="S3627" s="23">
        <v>1435851577</v>
      </c>
      <c r="T3627" s="18">
        <f t="shared" si="227"/>
        <v>42187.444178240738</v>
      </c>
      <c r="U3627" s="23">
        <v>1433259577</v>
      </c>
      <c r="V3627" s="18">
        <f t="shared" si="228"/>
        <v>42157.444178240738</v>
      </c>
      <c r="W3627" s="18"/>
    </row>
    <row r="3628" spans="1:2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0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225"/>
        <v>1.0182500000000001</v>
      </c>
      <c r="P3628" s="6">
        <f t="shared" si="226"/>
        <v>84.854166666666671</v>
      </c>
      <c r="Q3628" s="6" t="s">
        <v>8316</v>
      </c>
      <c r="R3628" s="6" t="s">
        <v>8317</v>
      </c>
      <c r="S3628" s="23">
        <v>1408204857</v>
      </c>
      <c r="T3628" s="18">
        <f t="shared" si="227"/>
        <v>41867.458993055552</v>
      </c>
      <c r="U3628" s="23">
        <v>1406390457</v>
      </c>
      <c r="V3628" s="18">
        <f t="shared" si="228"/>
        <v>41846.458993055552</v>
      </c>
      <c r="W3628" s="18"/>
    </row>
    <row r="3629" spans="1:2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0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225"/>
        <v>1</v>
      </c>
      <c r="P3629" s="6">
        <f t="shared" si="226"/>
        <v>68.965517241379317</v>
      </c>
      <c r="Q3629" s="6" t="s">
        <v>8316</v>
      </c>
      <c r="R3629" s="6" t="s">
        <v>8317</v>
      </c>
      <c r="S3629" s="23">
        <v>1463803140</v>
      </c>
      <c r="T3629" s="18">
        <f t="shared" si="227"/>
        <v>42510.957638888889</v>
      </c>
      <c r="U3629" s="23">
        <v>1459446487</v>
      </c>
      <c r="V3629" s="18">
        <f t="shared" si="228"/>
        <v>42460.533414351848</v>
      </c>
      <c r="W3629" s="18"/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225"/>
        <v>0</v>
      </c>
      <c r="P3630" s="6">
        <f t="shared" si="226"/>
        <v>0</v>
      </c>
      <c r="Q3630" s="6" t="s">
        <v>8316</v>
      </c>
      <c r="R3630" s="6" t="s">
        <v>8358</v>
      </c>
      <c r="S3630" s="23">
        <v>1450040396</v>
      </c>
      <c r="T3630" s="18">
        <f t="shared" si="227"/>
        <v>42351.666620370372</v>
      </c>
      <c r="U3630" s="23">
        <v>1444852796</v>
      </c>
      <c r="V3630" s="18">
        <f t="shared" si="228"/>
        <v>42291.6249537037</v>
      </c>
      <c r="W3630" s="18"/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225"/>
        <v>1.9999999999999999E-6</v>
      </c>
      <c r="P3631" s="6">
        <f t="shared" si="226"/>
        <v>1</v>
      </c>
      <c r="Q3631" s="6" t="s">
        <v>8316</v>
      </c>
      <c r="R3631" s="6" t="s">
        <v>8358</v>
      </c>
      <c r="S3631" s="23">
        <v>1462467600</v>
      </c>
      <c r="T3631" s="18">
        <f t="shared" si="227"/>
        <v>42495.499999999993</v>
      </c>
      <c r="U3631" s="23">
        <v>1457403364</v>
      </c>
      <c r="V3631" s="18">
        <f t="shared" si="228"/>
        <v>42436.886157407404</v>
      </c>
      <c r="W3631" s="18"/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225"/>
        <v>3.3333333333333332E-4</v>
      </c>
      <c r="P3632" s="6">
        <f t="shared" si="226"/>
        <v>1</v>
      </c>
      <c r="Q3632" s="6" t="s">
        <v>8316</v>
      </c>
      <c r="R3632" s="6" t="s">
        <v>8358</v>
      </c>
      <c r="S3632" s="23">
        <v>1417295990</v>
      </c>
      <c r="T3632" s="18">
        <f t="shared" si="227"/>
        <v>41972.680439814816</v>
      </c>
      <c r="U3632" s="23">
        <v>1414700390</v>
      </c>
      <c r="V3632" s="18">
        <f t="shared" si="228"/>
        <v>41942.638773148145</v>
      </c>
      <c r="W3632" s="18"/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225"/>
        <v>0.51023391812865493</v>
      </c>
      <c r="P3633" s="6">
        <f t="shared" si="226"/>
        <v>147.88135593220338</v>
      </c>
      <c r="Q3633" s="6" t="s">
        <v>8316</v>
      </c>
      <c r="R3633" s="6" t="s">
        <v>8358</v>
      </c>
      <c r="S3633" s="23">
        <v>1411444740</v>
      </c>
      <c r="T3633" s="18">
        <f t="shared" si="227"/>
        <v>41904.957638888889</v>
      </c>
      <c r="U3633" s="23">
        <v>1409335497</v>
      </c>
      <c r="V3633" s="18">
        <f t="shared" si="228"/>
        <v>41880.54510416666</v>
      </c>
      <c r="W3633" s="18"/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225"/>
        <v>0.2</v>
      </c>
      <c r="P3634" s="6">
        <f t="shared" si="226"/>
        <v>100</v>
      </c>
      <c r="Q3634" s="6" t="s">
        <v>8316</v>
      </c>
      <c r="R3634" s="6" t="s">
        <v>8358</v>
      </c>
      <c r="S3634" s="23">
        <v>1416781749</v>
      </c>
      <c r="T3634" s="18">
        <f t="shared" si="227"/>
        <v>41966.728576388887</v>
      </c>
      <c r="U3634" s="23">
        <v>1415053749</v>
      </c>
      <c r="V3634" s="18">
        <f t="shared" si="228"/>
        <v>41946.728576388887</v>
      </c>
      <c r="W3634" s="18"/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225"/>
        <v>0.35239999999999999</v>
      </c>
      <c r="P3635" s="6">
        <f t="shared" si="226"/>
        <v>56.838709677419352</v>
      </c>
      <c r="Q3635" s="6" t="s">
        <v>8316</v>
      </c>
      <c r="R3635" s="6" t="s">
        <v>8358</v>
      </c>
      <c r="S3635" s="23">
        <v>1479517200</v>
      </c>
      <c r="T3635" s="18">
        <f t="shared" si="227"/>
        <v>42692.833333333336</v>
      </c>
      <c r="U3635" s="23">
        <v>1475765867</v>
      </c>
      <c r="V3635" s="18">
        <f t="shared" si="228"/>
        <v>42649.415127314809</v>
      </c>
      <c r="W3635" s="18"/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225"/>
        <v>4.2466666666666666E-2</v>
      </c>
      <c r="P3636" s="6">
        <f t="shared" si="226"/>
        <v>176.94444444444446</v>
      </c>
      <c r="Q3636" s="6" t="s">
        <v>8316</v>
      </c>
      <c r="R3636" s="6" t="s">
        <v>8358</v>
      </c>
      <c r="S3636" s="23">
        <v>1484366340</v>
      </c>
      <c r="T3636" s="18">
        <f t="shared" si="227"/>
        <v>42748.957638888889</v>
      </c>
      <c r="U3636" s="23">
        <v>1480219174</v>
      </c>
      <c r="V3636" s="18">
        <f t="shared" si="228"/>
        <v>42700.958032407405</v>
      </c>
      <c r="W3636" s="18"/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225"/>
        <v>0.36457142857142855</v>
      </c>
      <c r="P3637" s="6">
        <f t="shared" si="226"/>
        <v>127.6</v>
      </c>
      <c r="Q3637" s="6" t="s">
        <v>8316</v>
      </c>
      <c r="R3637" s="6" t="s">
        <v>8358</v>
      </c>
      <c r="S3637" s="23">
        <v>1461186676</v>
      </c>
      <c r="T3637" s="18">
        <f t="shared" si="227"/>
        <v>42480.674490740734</v>
      </c>
      <c r="U3637" s="23">
        <v>1458594676</v>
      </c>
      <c r="V3637" s="18">
        <f t="shared" si="228"/>
        <v>42450.674490740734</v>
      </c>
      <c r="W3637" s="18"/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225"/>
        <v>0</v>
      </c>
      <c r="P3638" s="6">
        <f t="shared" si="226"/>
        <v>0</v>
      </c>
      <c r="Q3638" s="6" t="s">
        <v>8316</v>
      </c>
      <c r="R3638" s="6" t="s">
        <v>8358</v>
      </c>
      <c r="S3638" s="23">
        <v>1442248829</v>
      </c>
      <c r="T3638" s="18">
        <f t="shared" si="227"/>
        <v>42261.486446759256</v>
      </c>
      <c r="U3638" s="23">
        <v>1439224829</v>
      </c>
      <c r="V3638" s="18">
        <f t="shared" si="228"/>
        <v>42226.486446759256</v>
      </c>
      <c r="W3638" s="18"/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225"/>
        <v>0.30866666666666664</v>
      </c>
      <c r="P3639" s="6">
        <f t="shared" si="226"/>
        <v>66.142857142857139</v>
      </c>
      <c r="Q3639" s="6" t="s">
        <v>8316</v>
      </c>
      <c r="R3639" s="6" t="s">
        <v>8358</v>
      </c>
      <c r="S3639" s="23">
        <v>1420130935</v>
      </c>
      <c r="T3639" s="18">
        <f t="shared" si="227"/>
        <v>42005.492303240739</v>
      </c>
      <c r="U3639" s="23">
        <v>1417538935</v>
      </c>
      <c r="V3639" s="18">
        <f t="shared" si="228"/>
        <v>41975.492303240739</v>
      </c>
      <c r="W3639" s="18"/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225"/>
        <v>6.545454545454546E-2</v>
      </c>
      <c r="P3640" s="6">
        <f t="shared" si="226"/>
        <v>108</v>
      </c>
      <c r="Q3640" s="6" t="s">
        <v>8316</v>
      </c>
      <c r="R3640" s="6" t="s">
        <v>8358</v>
      </c>
      <c r="S3640" s="23">
        <v>1429456132</v>
      </c>
      <c r="T3640" s="18">
        <f t="shared" si="227"/>
        <v>42113.42282407407</v>
      </c>
      <c r="U3640" s="23">
        <v>1424275732</v>
      </c>
      <c r="V3640" s="18">
        <f t="shared" si="228"/>
        <v>42053.464490740742</v>
      </c>
      <c r="W3640" s="18"/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225"/>
        <v>4.0000000000000003E-5</v>
      </c>
      <c r="P3641" s="6">
        <f t="shared" si="226"/>
        <v>1</v>
      </c>
      <c r="Q3641" s="6" t="s">
        <v>8316</v>
      </c>
      <c r="R3641" s="6" t="s">
        <v>8358</v>
      </c>
      <c r="S3641" s="23">
        <v>1475853060</v>
      </c>
      <c r="T3641" s="18">
        <f t="shared" si="227"/>
        <v>42650.424305555549</v>
      </c>
      <c r="U3641" s="23">
        <v>1470672906</v>
      </c>
      <c r="V3641" s="18">
        <f t="shared" si="228"/>
        <v>42590.468819444439</v>
      </c>
      <c r="W3641" s="18"/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225"/>
        <v>5.5E-2</v>
      </c>
      <c r="P3642" s="6">
        <f t="shared" si="226"/>
        <v>18.333333333333332</v>
      </c>
      <c r="Q3642" s="6" t="s">
        <v>8316</v>
      </c>
      <c r="R3642" s="6" t="s">
        <v>8358</v>
      </c>
      <c r="S3642" s="23">
        <v>1431283530</v>
      </c>
      <c r="T3642" s="18">
        <f t="shared" si="227"/>
        <v>42134.573263888888</v>
      </c>
      <c r="U3642" s="23">
        <v>1428691530</v>
      </c>
      <c r="V3642" s="18">
        <f t="shared" si="228"/>
        <v>42104.573263888888</v>
      </c>
      <c r="W3642" s="18"/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225"/>
        <v>0</v>
      </c>
      <c r="P3643" s="6">
        <f t="shared" si="226"/>
        <v>0</v>
      </c>
      <c r="Q3643" s="6" t="s">
        <v>8316</v>
      </c>
      <c r="R3643" s="6" t="s">
        <v>8358</v>
      </c>
      <c r="S3643" s="23">
        <v>1412485200</v>
      </c>
      <c r="T3643" s="18">
        <f t="shared" si="227"/>
        <v>41917</v>
      </c>
      <c r="U3643" s="23">
        <v>1410966179</v>
      </c>
      <c r="V3643" s="18">
        <f t="shared" si="228"/>
        <v>41899.41873842592</v>
      </c>
      <c r="W3643" s="18"/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225"/>
        <v>2.1428571428571429E-2</v>
      </c>
      <c r="P3644" s="6">
        <f t="shared" si="226"/>
        <v>7.5</v>
      </c>
      <c r="Q3644" s="6" t="s">
        <v>8316</v>
      </c>
      <c r="R3644" s="6" t="s">
        <v>8358</v>
      </c>
      <c r="S3644" s="23">
        <v>1448902800</v>
      </c>
      <c r="T3644" s="18">
        <f t="shared" si="227"/>
        <v>42338.499999999993</v>
      </c>
      <c r="U3644" s="23">
        <v>1445369727</v>
      </c>
      <c r="V3644" s="18">
        <f t="shared" si="228"/>
        <v>42297.607951388891</v>
      </c>
      <c r="W3644" s="18"/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225"/>
        <v>0</v>
      </c>
      <c r="P3645" s="6">
        <f t="shared" si="226"/>
        <v>0</v>
      </c>
      <c r="Q3645" s="6" t="s">
        <v>8316</v>
      </c>
      <c r="R3645" s="6" t="s">
        <v>8358</v>
      </c>
      <c r="S3645" s="23">
        <v>1447734439</v>
      </c>
      <c r="T3645" s="18">
        <f t="shared" si="227"/>
        <v>42324.977303240739</v>
      </c>
      <c r="U3645" s="23">
        <v>1444274839</v>
      </c>
      <c r="V3645" s="18">
        <f t="shared" si="228"/>
        <v>42284.935636574075</v>
      </c>
      <c r="W3645" s="18"/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225"/>
        <v>0.16420000000000001</v>
      </c>
      <c r="P3646" s="6">
        <f t="shared" si="226"/>
        <v>68.416666666666671</v>
      </c>
      <c r="Q3646" s="6" t="s">
        <v>8316</v>
      </c>
      <c r="R3646" s="6" t="s">
        <v>8358</v>
      </c>
      <c r="S3646" s="23">
        <v>1457413140</v>
      </c>
      <c r="T3646" s="18">
        <f t="shared" si="227"/>
        <v>42436.999305555553</v>
      </c>
      <c r="U3646" s="23">
        <v>1454996887</v>
      </c>
      <c r="V3646" s="18">
        <f t="shared" si="228"/>
        <v>42409.033414351848</v>
      </c>
      <c r="W3646" s="18"/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225"/>
        <v>1E-3</v>
      </c>
      <c r="P3647" s="6">
        <f t="shared" si="226"/>
        <v>1</v>
      </c>
      <c r="Q3647" s="6" t="s">
        <v>8316</v>
      </c>
      <c r="R3647" s="6" t="s">
        <v>8358</v>
      </c>
      <c r="S3647" s="23">
        <v>1479773838</v>
      </c>
      <c r="T3647" s="18">
        <f t="shared" si="227"/>
        <v>42695.803680555553</v>
      </c>
      <c r="U3647" s="23">
        <v>1477178238</v>
      </c>
      <c r="V3647" s="18">
        <f t="shared" si="228"/>
        <v>42665.762013888881</v>
      </c>
      <c r="W3647" s="18"/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225"/>
        <v>4.8099999999999997E-2</v>
      </c>
      <c r="P3648" s="6">
        <f t="shared" si="226"/>
        <v>60.125</v>
      </c>
      <c r="Q3648" s="6" t="s">
        <v>8316</v>
      </c>
      <c r="R3648" s="6" t="s">
        <v>8358</v>
      </c>
      <c r="S3648" s="23">
        <v>1434497400</v>
      </c>
      <c r="T3648" s="18">
        <f t="shared" si="227"/>
        <v>42171.770833333336</v>
      </c>
      <c r="U3648" s="23">
        <v>1431770802</v>
      </c>
      <c r="V3648" s="18">
        <f t="shared" si="228"/>
        <v>42140.21298611111</v>
      </c>
      <c r="W3648" s="18"/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225"/>
        <v>0.06</v>
      </c>
      <c r="P3649" s="6">
        <f t="shared" si="226"/>
        <v>15</v>
      </c>
      <c r="Q3649" s="6" t="s">
        <v>8316</v>
      </c>
      <c r="R3649" s="6" t="s">
        <v>8358</v>
      </c>
      <c r="S3649" s="23">
        <v>1475258327</v>
      </c>
      <c r="T3649" s="18">
        <f t="shared" si="227"/>
        <v>42643.540821759256</v>
      </c>
      <c r="U3649" s="23">
        <v>1471370327</v>
      </c>
      <c r="V3649" s="18">
        <f t="shared" si="228"/>
        <v>42598.540821759256</v>
      </c>
      <c r="W3649" s="18"/>
    </row>
    <row r="3650" spans="1:2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si="225"/>
        <v>1.003825</v>
      </c>
      <c r="P3650" s="6">
        <f t="shared" si="226"/>
        <v>550.04109589041093</v>
      </c>
      <c r="Q3650" s="6" t="s">
        <v>8316</v>
      </c>
      <c r="R3650" s="6" t="s">
        <v>8317</v>
      </c>
      <c r="S3650" s="23">
        <v>1412492445</v>
      </c>
      <c r="T3650" s="18">
        <f t="shared" si="227"/>
        <v>41917.083854166667</v>
      </c>
      <c r="U3650" s="23">
        <v>1409900445</v>
      </c>
      <c r="V3650" s="18">
        <f t="shared" si="228"/>
        <v>41887.083854166667</v>
      </c>
      <c r="W3650" s="18"/>
    </row>
    <row r="3651" spans="1:2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0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ref="O3651:O3714" si="229">E3651/D3651</f>
        <v>1.04</v>
      </c>
      <c r="P3651" s="6">
        <f t="shared" ref="P3651:P3714" si="230">IFERROR(E3651/L3651,0)</f>
        <v>97.5</v>
      </c>
      <c r="Q3651" s="6" t="s">
        <v>8316</v>
      </c>
      <c r="R3651" s="6" t="s">
        <v>8317</v>
      </c>
      <c r="S3651" s="23">
        <v>1402938394</v>
      </c>
      <c r="T3651" s="18">
        <f t="shared" ref="T3651:T3714" si="231">(S3651/86400)+25569+(-5/24)</f>
        <v>41806.504560185182</v>
      </c>
      <c r="U3651" s="23">
        <v>1400691994</v>
      </c>
      <c r="V3651" s="18">
        <f t="shared" ref="V3651:V3714" si="232">(U3651/86400)+25569+(-5/24)</f>
        <v>41780.504560185182</v>
      </c>
      <c r="W3651" s="18"/>
    </row>
    <row r="3652" spans="1:2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0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229"/>
        <v>1</v>
      </c>
      <c r="P3652" s="6">
        <f t="shared" si="230"/>
        <v>29.411764705882351</v>
      </c>
      <c r="Q3652" s="6" t="s">
        <v>8316</v>
      </c>
      <c r="R3652" s="6" t="s">
        <v>8317</v>
      </c>
      <c r="S3652" s="23">
        <v>1454412584</v>
      </c>
      <c r="T3652" s="18">
        <f t="shared" si="231"/>
        <v>42402.270648148151</v>
      </c>
      <c r="U3652" s="23">
        <v>1452598184</v>
      </c>
      <c r="V3652" s="18">
        <f t="shared" si="232"/>
        <v>42381.270648148151</v>
      </c>
      <c r="W3652" s="18"/>
    </row>
    <row r="3653" spans="1:2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0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229"/>
        <v>1.04</v>
      </c>
      <c r="P3653" s="6">
        <f t="shared" si="230"/>
        <v>57.777777777777779</v>
      </c>
      <c r="Q3653" s="6" t="s">
        <v>8316</v>
      </c>
      <c r="R3653" s="6" t="s">
        <v>8317</v>
      </c>
      <c r="S3653" s="23">
        <v>1407686340</v>
      </c>
      <c r="T3653" s="18">
        <f t="shared" si="231"/>
        <v>41861.457638888889</v>
      </c>
      <c r="U3653" s="23">
        <v>1404833442</v>
      </c>
      <c r="V3653" s="18">
        <f t="shared" si="232"/>
        <v>41828.437986111108</v>
      </c>
      <c r="W3653" s="18"/>
    </row>
    <row r="3654" spans="1:2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0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229"/>
        <v>2.5066666666666668</v>
      </c>
      <c r="P3654" s="6">
        <f t="shared" si="230"/>
        <v>44.235294117647058</v>
      </c>
      <c r="Q3654" s="6" t="s">
        <v>8316</v>
      </c>
      <c r="R3654" s="6" t="s">
        <v>8317</v>
      </c>
      <c r="S3654" s="23">
        <v>1472097540</v>
      </c>
      <c r="T3654" s="18">
        <f t="shared" si="231"/>
        <v>42606.957638888889</v>
      </c>
      <c r="U3654" s="23">
        <v>1471188502</v>
      </c>
      <c r="V3654" s="18">
        <f t="shared" si="232"/>
        <v>42596.436365740738</v>
      </c>
      <c r="W3654" s="18"/>
    </row>
    <row r="3655" spans="1:2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0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229"/>
        <v>1.0049999999999999</v>
      </c>
      <c r="P3655" s="6">
        <f t="shared" si="230"/>
        <v>60.909090909090907</v>
      </c>
      <c r="Q3655" s="6" t="s">
        <v>8316</v>
      </c>
      <c r="R3655" s="6" t="s">
        <v>8317</v>
      </c>
      <c r="S3655" s="23">
        <v>1438764207</v>
      </c>
      <c r="T3655" s="18">
        <f t="shared" si="231"/>
        <v>42221.155173611107</v>
      </c>
      <c r="U3655" s="23">
        <v>1436172207</v>
      </c>
      <c r="V3655" s="18">
        <f t="shared" si="232"/>
        <v>42191.155173611107</v>
      </c>
      <c r="W3655" s="18"/>
    </row>
    <row r="3656" spans="1:2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0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229"/>
        <v>1.744</v>
      </c>
      <c r="P3656" s="6">
        <f t="shared" si="230"/>
        <v>68.84210526315789</v>
      </c>
      <c r="Q3656" s="6" t="s">
        <v>8316</v>
      </c>
      <c r="R3656" s="6" t="s">
        <v>8317</v>
      </c>
      <c r="S3656" s="23">
        <v>1459702800</v>
      </c>
      <c r="T3656" s="18">
        <f t="shared" si="231"/>
        <v>42463.499999999993</v>
      </c>
      <c r="U3656" s="23">
        <v>1457690386</v>
      </c>
      <c r="V3656" s="18">
        <f t="shared" si="232"/>
        <v>42440.20817129629</v>
      </c>
      <c r="W3656" s="18"/>
    </row>
    <row r="3657" spans="1:2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0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229"/>
        <v>1.1626000000000001</v>
      </c>
      <c r="P3657" s="6">
        <f t="shared" si="230"/>
        <v>73.582278481012665</v>
      </c>
      <c r="Q3657" s="6" t="s">
        <v>8316</v>
      </c>
      <c r="R3657" s="6" t="s">
        <v>8317</v>
      </c>
      <c r="S3657" s="23">
        <v>1437202740</v>
      </c>
      <c r="T3657" s="18">
        <f t="shared" si="231"/>
        <v>42203.082638888889</v>
      </c>
      <c r="U3657" s="23">
        <v>1434654998</v>
      </c>
      <c r="V3657" s="18">
        <f t="shared" si="232"/>
        <v>42173.594884259255</v>
      </c>
      <c r="W3657" s="18"/>
    </row>
    <row r="3658" spans="1:2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0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229"/>
        <v>1.0582</v>
      </c>
      <c r="P3658" s="6">
        <f t="shared" si="230"/>
        <v>115.02173913043478</v>
      </c>
      <c r="Q3658" s="6" t="s">
        <v>8316</v>
      </c>
      <c r="R3658" s="6" t="s">
        <v>8317</v>
      </c>
      <c r="S3658" s="23">
        <v>1485989940</v>
      </c>
      <c r="T3658" s="18">
        <f t="shared" si="231"/>
        <v>42767.749305555553</v>
      </c>
      <c r="U3658" s="23">
        <v>1483393836</v>
      </c>
      <c r="V3658" s="18">
        <f t="shared" si="232"/>
        <v>42737.701805555553</v>
      </c>
      <c r="W3658" s="18"/>
    </row>
    <row r="3659" spans="1:2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0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229"/>
        <v>1.1074999999999999</v>
      </c>
      <c r="P3659" s="6">
        <f t="shared" si="230"/>
        <v>110.75</v>
      </c>
      <c r="Q3659" s="6" t="s">
        <v>8316</v>
      </c>
      <c r="R3659" s="6" t="s">
        <v>8317</v>
      </c>
      <c r="S3659" s="23">
        <v>1464817320</v>
      </c>
      <c r="T3659" s="18">
        <f t="shared" si="231"/>
        <v>42522.695833333331</v>
      </c>
      <c r="U3659" s="23">
        <v>1462806419</v>
      </c>
      <c r="V3659" s="18">
        <f t="shared" si="232"/>
        <v>42499.4215162037</v>
      </c>
      <c r="W3659" s="18"/>
    </row>
    <row r="3660" spans="1:2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229"/>
        <v>1.0066666666666666</v>
      </c>
      <c r="P3660" s="6">
        <f t="shared" si="230"/>
        <v>75.5</v>
      </c>
      <c r="Q3660" s="6" t="s">
        <v>8316</v>
      </c>
      <c r="R3660" s="6" t="s">
        <v>8317</v>
      </c>
      <c r="S3660" s="23">
        <v>1404273540</v>
      </c>
      <c r="T3660" s="18">
        <f t="shared" si="231"/>
        <v>41821.957638888889</v>
      </c>
      <c r="U3660" s="23">
        <v>1400272580</v>
      </c>
      <c r="V3660" s="18">
        <f t="shared" si="232"/>
        <v>41775.650231481479</v>
      </c>
      <c r="W3660" s="18"/>
    </row>
    <row r="3661" spans="1:2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0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229"/>
        <v>1.0203333333333333</v>
      </c>
      <c r="P3661" s="6">
        <f t="shared" si="230"/>
        <v>235.46153846153845</v>
      </c>
      <c r="Q3661" s="6" t="s">
        <v>8316</v>
      </c>
      <c r="R3661" s="6" t="s">
        <v>8317</v>
      </c>
      <c r="S3661" s="23">
        <v>1426775940</v>
      </c>
      <c r="T3661" s="18">
        <f t="shared" si="231"/>
        <v>42082.402083333327</v>
      </c>
      <c r="U3661" s="23">
        <v>1424414350</v>
      </c>
      <c r="V3661" s="18">
        <f t="shared" si="232"/>
        <v>42055.068865740737</v>
      </c>
      <c r="W3661" s="18"/>
    </row>
    <row r="3662" spans="1:2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0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229"/>
        <v>1</v>
      </c>
      <c r="P3662" s="6">
        <f t="shared" si="230"/>
        <v>11.363636363636363</v>
      </c>
      <c r="Q3662" s="6" t="s">
        <v>8316</v>
      </c>
      <c r="R3662" s="6" t="s">
        <v>8317</v>
      </c>
      <c r="S3662" s="23">
        <v>1419368925</v>
      </c>
      <c r="T3662" s="18">
        <f t="shared" si="231"/>
        <v>41996.672743055555</v>
      </c>
      <c r="U3662" s="23">
        <v>1417208925</v>
      </c>
      <c r="V3662" s="18">
        <f t="shared" si="232"/>
        <v>41971.672743055555</v>
      </c>
      <c r="W3662" s="18"/>
    </row>
    <row r="3663" spans="1:2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0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229"/>
        <v>1.1100000000000001</v>
      </c>
      <c r="P3663" s="6">
        <f t="shared" si="230"/>
        <v>92.5</v>
      </c>
      <c r="Q3663" s="6" t="s">
        <v>8316</v>
      </c>
      <c r="R3663" s="6" t="s">
        <v>8317</v>
      </c>
      <c r="S3663" s="23">
        <v>1460260800</v>
      </c>
      <c r="T3663" s="18">
        <f t="shared" si="231"/>
        <v>42469.958333333336</v>
      </c>
      <c r="U3663" s="23">
        <v>1458336672</v>
      </c>
      <c r="V3663" s="18">
        <f t="shared" si="232"/>
        <v>42447.688333333332</v>
      </c>
      <c r="W3663" s="18"/>
    </row>
    <row r="3664" spans="1:2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0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229"/>
        <v>1.0142500000000001</v>
      </c>
      <c r="P3664" s="6">
        <f t="shared" si="230"/>
        <v>202.85</v>
      </c>
      <c r="Q3664" s="6" t="s">
        <v>8316</v>
      </c>
      <c r="R3664" s="6" t="s">
        <v>8317</v>
      </c>
      <c r="S3664" s="23">
        <v>1427775414</v>
      </c>
      <c r="T3664" s="18">
        <f t="shared" si="231"/>
        <v>42093.97006944444</v>
      </c>
      <c r="U3664" s="23">
        <v>1425187014</v>
      </c>
      <c r="V3664" s="18">
        <f t="shared" si="232"/>
        <v>42064.011736111112</v>
      </c>
      <c r="W3664" s="18"/>
    </row>
    <row r="3665" spans="1:2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0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229"/>
        <v>1.04</v>
      </c>
      <c r="P3665" s="6">
        <f t="shared" si="230"/>
        <v>26</v>
      </c>
      <c r="Q3665" s="6" t="s">
        <v>8316</v>
      </c>
      <c r="R3665" s="6" t="s">
        <v>8317</v>
      </c>
      <c r="S3665" s="23">
        <v>1482321030</v>
      </c>
      <c r="T3665" s="18">
        <f t="shared" si="231"/>
        <v>42725.285069444442</v>
      </c>
      <c r="U3665" s="23">
        <v>1477133430</v>
      </c>
      <c r="V3665" s="18">
        <f t="shared" si="232"/>
        <v>42665.243402777771</v>
      </c>
      <c r="W3665" s="18"/>
    </row>
    <row r="3666" spans="1:2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0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229"/>
        <v>1.09375</v>
      </c>
      <c r="P3666" s="6">
        <f t="shared" si="230"/>
        <v>46.05263157894737</v>
      </c>
      <c r="Q3666" s="6" t="s">
        <v>8316</v>
      </c>
      <c r="R3666" s="6" t="s">
        <v>8317</v>
      </c>
      <c r="S3666" s="23">
        <v>1466056689</v>
      </c>
      <c r="T3666" s="18">
        <f t="shared" si="231"/>
        <v>42537.04038194444</v>
      </c>
      <c r="U3666" s="23">
        <v>1464847089</v>
      </c>
      <c r="V3666" s="18">
        <f t="shared" si="232"/>
        <v>42523.04038194444</v>
      </c>
      <c r="W3666" s="18"/>
    </row>
    <row r="3667" spans="1:2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0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229"/>
        <v>1.1516129032258065</v>
      </c>
      <c r="P3667" s="6">
        <f t="shared" si="230"/>
        <v>51</v>
      </c>
      <c r="Q3667" s="6" t="s">
        <v>8316</v>
      </c>
      <c r="R3667" s="6" t="s">
        <v>8317</v>
      </c>
      <c r="S3667" s="23">
        <v>1446062040</v>
      </c>
      <c r="T3667" s="18">
        <f t="shared" si="231"/>
        <v>42305.620833333327</v>
      </c>
      <c r="U3667" s="23">
        <v>1445109822</v>
      </c>
      <c r="V3667" s="18">
        <f t="shared" si="232"/>
        <v>42294.59979166666</v>
      </c>
      <c r="W3667" s="18"/>
    </row>
    <row r="3668" spans="1:2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0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229"/>
        <v>1</v>
      </c>
      <c r="P3668" s="6">
        <f t="shared" si="230"/>
        <v>31.578947368421051</v>
      </c>
      <c r="Q3668" s="6" t="s">
        <v>8316</v>
      </c>
      <c r="R3668" s="6" t="s">
        <v>8317</v>
      </c>
      <c r="S3668" s="23">
        <v>1406185200</v>
      </c>
      <c r="T3668" s="18">
        <f t="shared" si="231"/>
        <v>41844.083333333328</v>
      </c>
      <c r="U3668" s="23">
        <v>1404337382</v>
      </c>
      <c r="V3668" s="18">
        <f t="shared" si="232"/>
        <v>41822.696550925924</v>
      </c>
      <c r="W3668" s="18"/>
    </row>
    <row r="3669" spans="1:2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0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229"/>
        <v>1.0317033333333334</v>
      </c>
      <c r="P3669" s="6">
        <f t="shared" si="230"/>
        <v>53.363965517241382</v>
      </c>
      <c r="Q3669" s="6" t="s">
        <v>8316</v>
      </c>
      <c r="R3669" s="6" t="s">
        <v>8317</v>
      </c>
      <c r="S3669" s="23">
        <v>1437261419</v>
      </c>
      <c r="T3669" s="18">
        <f t="shared" si="231"/>
        <v>42203.761793981474</v>
      </c>
      <c r="U3669" s="23">
        <v>1434669419</v>
      </c>
      <c r="V3669" s="18">
        <f t="shared" si="232"/>
        <v>42173.761793981474</v>
      </c>
      <c r="W3669" s="18"/>
    </row>
    <row r="3670" spans="1:2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229"/>
        <v>1.0349999999999999</v>
      </c>
      <c r="P3670" s="6">
        <f t="shared" si="230"/>
        <v>36.964285714285715</v>
      </c>
      <c r="Q3670" s="6" t="s">
        <v>8316</v>
      </c>
      <c r="R3670" s="6" t="s">
        <v>8317</v>
      </c>
      <c r="S3670" s="23">
        <v>1437676380</v>
      </c>
      <c r="T3670" s="18">
        <f t="shared" si="231"/>
        <v>42208.564583333333</v>
      </c>
      <c r="U3670" s="23">
        <v>1435670452</v>
      </c>
      <c r="V3670" s="18">
        <f t="shared" si="232"/>
        <v>42185.347824074073</v>
      </c>
      <c r="W3670" s="18"/>
    </row>
    <row r="3671" spans="1:2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0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229"/>
        <v>1.3819999999999999</v>
      </c>
      <c r="P3671" s="6">
        <f t="shared" si="230"/>
        <v>81.294117647058826</v>
      </c>
      <c r="Q3671" s="6" t="s">
        <v>8316</v>
      </c>
      <c r="R3671" s="6" t="s">
        <v>8317</v>
      </c>
      <c r="S3671" s="23">
        <v>1434039137</v>
      </c>
      <c r="T3671" s="18">
        <f t="shared" si="231"/>
        <v>42166.466863425921</v>
      </c>
      <c r="U3671" s="23">
        <v>1431447137</v>
      </c>
      <c r="V3671" s="18">
        <f t="shared" si="232"/>
        <v>42136.466863425921</v>
      </c>
      <c r="W3671" s="18"/>
    </row>
    <row r="3672" spans="1:2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0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229"/>
        <v>1.0954545454545455</v>
      </c>
      <c r="P3672" s="6">
        <f t="shared" si="230"/>
        <v>20.083333333333332</v>
      </c>
      <c r="Q3672" s="6" t="s">
        <v>8316</v>
      </c>
      <c r="R3672" s="6" t="s">
        <v>8317</v>
      </c>
      <c r="S3672" s="23">
        <v>1433113200</v>
      </c>
      <c r="T3672" s="18">
        <f t="shared" si="231"/>
        <v>42155.749999999993</v>
      </c>
      <c r="U3672" s="23">
        <v>1431951611</v>
      </c>
      <c r="V3672" s="18">
        <f t="shared" si="232"/>
        <v>42142.305682870363</v>
      </c>
      <c r="W3672" s="18"/>
    </row>
    <row r="3673" spans="1:2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0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229"/>
        <v>1.0085714285714287</v>
      </c>
      <c r="P3673" s="6">
        <f t="shared" si="230"/>
        <v>88.25</v>
      </c>
      <c r="Q3673" s="6" t="s">
        <v>8316</v>
      </c>
      <c r="R3673" s="6" t="s">
        <v>8317</v>
      </c>
      <c r="S3673" s="23">
        <v>1405915140</v>
      </c>
      <c r="T3673" s="18">
        <f t="shared" si="231"/>
        <v>41840.957638888889</v>
      </c>
      <c r="U3673" s="23">
        <v>1404140667</v>
      </c>
      <c r="V3673" s="18">
        <f t="shared" si="232"/>
        <v>41820.419756944444</v>
      </c>
      <c r="W3673" s="18"/>
    </row>
    <row r="3674" spans="1:2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0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229"/>
        <v>1.0153333333333334</v>
      </c>
      <c r="P3674" s="6">
        <f t="shared" si="230"/>
        <v>53.438596491228068</v>
      </c>
      <c r="Q3674" s="6" t="s">
        <v>8316</v>
      </c>
      <c r="R3674" s="6" t="s">
        <v>8317</v>
      </c>
      <c r="S3674" s="23">
        <v>1411771384</v>
      </c>
      <c r="T3674" s="18">
        <f t="shared" si="231"/>
        <v>41908.738240740735</v>
      </c>
      <c r="U3674" s="23">
        <v>1409179384</v>
      </c>
      <c r="V3674" s="18">
        <f t="shared" si="232"/>
        <v>41878.738240740735</v>
      </c>
      <c r="W3674" s="18"/>
    </row>
    <row r="3675" spans="1:2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0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229"/>
        <v>1.13625</v>
      </c>
      <c r="P3675" s="6">
        <f t="shared" si="230"/>
        <v>39.868421052631582</v>
      </c>
      <c r="Q3675" s="6" t="s">
        <v>8316</v>
      </c>
      <c r="R3675" s="6" t="s">
        <v>8317</v>
      </c>
      <c r="S3675" s="23">
        <v>1415191920</v>
      </c>
      <c r="T3675" s="18">
        <f t="shared" si="231"/>
        <v>41948.327777777777</v>
      </c>
      <c r="U3675" s="23">
        <v>1412233497</v>
      </c>
      <c r="V3675" s="18">
        <f t="shared" si="232"/>
        <v>41914.086770833332</v>
      </c>
      <c r="W3675" s="18"/>
    </row>
    <row r="3676" spans="1:2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0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229"/>
        <v>1</v>
      </c>
      <c r="P3676" s="6">
        <f t="shared" si="230"/>
        <v>145.16129032258064</v>
      </c>
      <c r="Q3676" s="6" t="s">
        <v>8316</v>
      </c>
      <c r="R3676" s="6" t="s">
        <v>8317</v>
      </c>
      <c r="S3676" s="23">
        <v>1472936229</v>
      </c>
      <c r="T3676" s="18">
        <f t="shared" si="231"/>
        <v>42616.664687499993</v>
      </c>
      <c r="U3676" s="23">
        <v>1467752229</v>
      </c>
      <c r="V3676" s="18">
        <f t="shared" si="232"/>
        <v>42556.664687499993</v>
      </c>
      <c r="W3676" s="18"/>
    </row>
    <row r="3677" spans="1:2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0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229"/>
        <v>1.4</v>
      </c>
      <c r="P3677" s="6">
        <f t="shared" si="230"/>
        <v>23.333333333333332</v>
      </c>
      <c r="Q3677" s="6" t="s">
        <v>8316</v>
      </c>
      <c r="R3677" s="6" t="s">
        <v>8317</v>
      </c>
      <c r="S3677" s="23">
        <v>1463353200</v>
      </c>
      <c r="T3677" s="18">
        <f t="shared" si="231"/>
        <v>42505.749999999993</v>
      </c>
      <c r="U3677" s="23">
        <v>1462285182</v>
      </c>
      <c r="V3677" s="18">
        <f t="shared" si="232"/>
        <v>42493.388680555552</v>
      </c>
      <c r="W3677" s="18"/>
    </row>
    <row r="3678" spans="1:2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0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229"/>
        <v>1.2875000000000001</v>
      </c>
      <c r="P3678" s="6">
        <f t="shared" si="230"/>
        <v>64.375</v>
      </c>
      <c r="Q3678" s="6" t="s">
        <v>8316</v>
      </c>
      <c r="R3678" s="6" t="s">
        <v>8317</v>
      </c>
      <c r="S3678" s="23">
        <v>1410550484</v>
      </c>
      <c r="T3678" s="18">
        <f t="shared" si="231"/>
        <v>41894.607453703698</v>
      </c>
      <c r="U3678" s="23">
        <v>1408995284</v>
      </c>
      <c r="V3678" s="18">
        <f t="shared" si="232"/>
        <v>41876.607453703698</v>
      </c>
      <c r="W3678" s="18"/>
    </row>
    <row r="3679" spans="1:2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0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229"/>
        <v>1.0290416666666666</v>
      </c>
      <c r="P3679" s="6">
        <f t="shared" si="230"/>
        <v>62.052763819095475</v>
      </c>
      <c r="Q3679" s="6" t="s">
        <v>8316</v>
      </c>
      <c r="R3679" s="6" t="s">
        <v>8317</v>
      </c>
      <c r="S3679" s="23">
        <v>1404359940</v>
      </c>
      <c r="T3679" s="18">
        <f t="shared" si="231"/>
        <v>41822.957638888889</v>
      </c>
      <c r="U3679" s="23">
        <v>1402580818</v>
      </c>
      <c r="V3679" s="18">
        <f t="shared" si="232"/>
        <v>41802.365949074076</v>
      </c>
      <c r="W3679" s="18"/>
    </row>
    <row r="3680" spans="1:2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229"/>
        <v>1.0249999999999999</v>
      </c>
      <c r="P3680" s="6">
        <f t="shared" si="230"/>
        <v>66.129032258064512</v>
      </c>
      <c r="Q3680" s="6" t="s">
        <v>8316</v>
      </c>
      <c r="R3680" s="6" t="s">
        <v>8317</v>
      </c>
      <c r="S3680" s="23">
        <v>1433076298</v>
      </c>
      <c r="T3680" s="18">
        <f t="shared" si="231"/>
        <v>42155.322893518511</v>
      </c>
      <c r="U3680" s="23">
        <v>1430052298</v>
      </c>
      <c r="V3680" s="18">
        <f t="shared" si="232"/>
        <v>42120.322893518511</v>
      </c>
      <c r="W3680" s="18"/>
    </row>
    <row r="3681" spans="1:2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0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229"/>
        <v>1.101</v>
      </c>
      <c r="P3681" s="6">
        <f t="shared" si="230"/>
        <v>73.400000000000006</v>
      </c>
      <c r="Q3681" s="6" t="s">
        <v>8316</v>
      </c>
      <c r="R3681" s="6" t="s">
        <v>8317</v>
      </c>
      <c r="S3681" s="23">
        <v>1404190740</v>
      </c>
      <c r="T3681" s="18">
        <f t="shared" si="231"/>
        <v>41820.999305555553</v>
      </c>
      <c r="U3681" s="23">
        <v>1401214581</v>
      </c>
      <c r="V3681" s="18">
        <f t="shared" si="232"/>
        <v>41786.553020833329</v>
      </c>
      <c r="W3681" s="18"/>
    </row>
    <row r="3682" spans="1:2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0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229"/>
        <v>1.1276666666666666</v>
      </c>
      <c r="P3682" s="6">
        <f t="shared" si="230"/>
        <v>99.5</v>
      </c>
      <c r="Q3682" s="6" t="s">
        <v>8316</v>
      </c>
      <c r="R3682" s="6" t="s">
        <v>8317</v>
      </c>
      <c r="S3682" s="23">
        <v>1475664834</v>
      </c>
      <c r="T3682" s="18">
        <f t="shared" si="231"/>
        <v>42648.245763888888</v>
      </c>
      <c r="U3682" s="23">
        <v>1473850434</v>
      </c>
      <c r="V3682" s="18">
        <f t="shared" si="232"/>
        <v>42627.245763888888</v>
      </c>
      <c r="W3682" s="18"/>
    </row>
    <row r="3683" spans="1:2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0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229"/>
        <v>1.119</v>
      </c>
      <c r="P3683" s="6">
        <f t="shared" si="230"/>
        <v>62.166666666666664</v>
      </c>
      <c r="Q3683" s="6" t="s">
        <v>8316</v>
      </c>
      <c r="R3683" s="6" t="s">
        <v>8317</v>
      </c>
      <c r="S3683" s="23">
        <v>1452872290</v>
      </c>
      <c r="T3683" s="18">
        <f t="shared" si="231"/>
        <v>42384.443171296291</v>
      </c>
      <c r="U3683" s="23">
        <v>1452008290</v>
      </c>
      <c r="V3683" s="18">
        <f t="shared" si="232"/>
        <v>42374.443171296291</v>
      </c>
      <c r="W3683" s="18"/>
    </row>
    <row r="3684" spans="1:2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0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229"/>
        <v>1.3919999999999999</v>
      </c>
      <c r="P3684" s="6">
        <f t="shared" si="230"/>
        <v>62.328358208955223</v>
      </c>
      <c r="Q3684" s="6" t="s">
        <v>8316</v>
      </c>
      <c r="R3684" s="6" t="s">
        <v>8317</v>
      </c>
      <c r="S3684" s="23">
        <v>1402901940</v>
      </c>
      <c r="T3684" s="18">
        <f t="shared" si="231"/>
        <v>41806.082638888889</v>
      </c>
      <c r="U3684" s="23">
        <v>1399998418</v>
      </c>
      <c r="V3684" s="18">
        <f t="shared" si="232"/>
        <v>41772.477060185185</v>
      </c>
      <c r="W3684" s="18"/>
    </row>
    <row r="3685" spans="1:2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0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229"/>
        <v>1.1085714285714285</v>
      </c>
      <c r="P3685" s="6">
        <f t="shared" si="230"/>
        <v>58.787878787878789</v>
      </c>
      <c r="Q3685" s="6" t="s">
        <v>8316</v>
      </c>
      <c r="R3685" s="6" t="s">
        <v>8317</v>
      </c>
      <c r="S3685" s="23">
        <v>1476931696</v>
      </c>
      <c r="T3685" s="18">
        <f t="shared" si="231"/>
        <v>42662.908518518518</v>
      </c>
      <c r="U3685" s="23">
        <v>1474339696</v>
      </c>
      <c r="V3685" s="18">
        <f t="shared" si="232"/>
        <v>42632.908518518518</v>
      </c>
      <c r="W3685" s="18"/>
    </row>
    <row r="3686" spans="1:2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0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229"/>
        <v>1.3906666666666667</v>
      </c>
      <c r="P3686" s="6">
        <f t="shared" si="230"/>
        <v>45.347826086956523</v>
      </c>
      <c r="Q3686" s="6" t="s">
        <v>8316</v>
      </c>
      <c r="R3686" s="6" t="s">
        <v>8317</v>
      </c>
      <c r="S3686" s="23">
        <v>1441167586</v>
      </c>
      <c r="T3686" s="18">
        <f t="shared" si="231"/>
        <v>42248.97206018518</v>
      </c>
      <c r="U3686" s="23">
        <v>1438575586</v>
      </c>
      <c r="V3686" s="18">
        <f t="shared" si="232"/>
        <v>42218.97206018518</v>
      </c>
      <c r="W3686" s="18"/>
    </row>
    <row r="3687" spans="1:2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0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229"/>
        <v>1.0569999999999999</v>
      </c>
      <c r="P3687" s="6">
        <f t="shared" si="230"/>
        <v>41.944444444444443</v>
      </c>
      <c r="Q3687" s="6" t="s">
        <v>8316</v>
      </c>
      <c r="R3687" s="6" t="s">
        <v>8317</v>
      </c>
      <c r="S3687" s="23">
        <v>1400533200</v>
      </c>
      <c r="T3687" s="18">
        <f t="shared" si="231"/>
        <v>41778.666666666664</v>
      </c>
      <c r="U3687" s="23">
        <v>1398348859</v>
      </c>
      <c r="V3687" s="18">
        <f t="shared" si="232"/>
        <v>41753.384942129625</v>
      </c>
      <c r="W3687" s="18"/>
    </row>
    <row r="3688" spans="1:2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0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229"/>
        <v>1.0142857142857142</v>
      </c>
      <c r="P3688" s="6">
        <f t="shared" si="230"/>
        <v>59.166666666666664</v>
      </c>
      <c r="Q3688" s="6" t="s">
        <v>8316</v>
      </c>
      <c r="R3688" s="6" t="s">
        <v>8317</v>
      </c>
      <c r="S3688" s="23">
        <v>1440820740</v>
      </c>
      <c r="T3688" s="18">
        <f t="shared" si="231"/>
        <v>42244.957638888889</v>
      </c>
      <c r="U3688" s="23">
        <v>1439567660</v>
      </c>
      <c r="V3688" s="18">
        <f t="shared" si="232"/>
        <v>42230.454398148147</v>
      </c>
      <c r="W3688" s="18"/>
    </row>
    <row r="3689" spans="1:2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0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229"/>
        <v>1.0024500000000001</v>
      </c>
      <c r="P3689" s="6">
        <f t="shared" si="230"/>
        <v>200.49</v>
      </c>
      <c r="Q3689" s="6" t="s">
        <v>8316</v>
      </c>
      <c r="R3689" s="6" t="s">
        <v>8317</v>
      </c>
      <c r="S3689" s="23">
        <v>1403846055</v>
      </c>
      <c r="T3689" s="18">
        <f t="shared" si="231"/>
        <v>41817.009895833333</v>
      </c>
      <c r="U3689" s="23">
        <v>1401254055</v>
      </c>
      <c r="V3689" s="18">
        <f t="shared" si="232"/>
        <v>41787.009895833333</v>
      </c>
      <c r="W3689" s="18"/>
    </row>
    <row r="3690" spans="1:2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229"/>
        <v>1.0916666666666666</v>
      </c>
      <c r="P3690" s="6">
        <f t="shared" si="230"/>
        <v>83.974358974358978</v>
      </c>
      <c r="Q3690" s="6" t="s">
        <v>8316</v>
      </c>
      <c r="R3690" s="6" t="s">
        <v>8317</v>
      </c>
      <c r="S3690" s="23">
        <v>1407524004</v>
      </c>
      <c r="T3690" s="18">
        <f t="shared" si="231"/>
        <v>41859.578749999993</v>
      </c>
      <c r="U3690" s="23">
        <v>1404932004</v>
      </c>
      <c r="V3690" s="18">
        <f t="shared" si="232"/>
        <v>41829.578749999993</v>
      </c>
      <c r="W3690" s="18"/>
    </row>
    <row r="3691" spans="1:2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0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229"/>
        <v>1.1833333333333333</v>
      </c>
      <c r="P3691" s="6">
        <f t="shared" si="230"/>
        <v>57.258064516129032</v>
      </c>
      <c r="Q3691" s="6" t="s">
        <v>8316</v>
      </c>
      <c r="R3691" s="6" t="s">
        <v>8317</v>
      </c>
      <c r="S3691" s="23">
        <v>1434925500</v>
      </c>
      <c r="T3691" s="18">
        <f t="shared" si="231"/>
        <v>42176.725694444445</v>
      </c>
      <c r="U3691" s="23">
        <v>1432410639</v>
      </c>
      <c r="V3691" s="18">
        <f t="shared" si="232"/>
        <v>42147.61850694444</v>
      </c>
      <c r="W3691" s="18"/>
    </row>
    <row r="3692" spans="1:2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0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229"/>
        <v>1.2</v>
      </c>
      <c r="P3692" s="6">
        <f t="shared" si="230"/>
        <v>58.064516129032256</v>
      </c>
      <c r="Q3692" s="6" t="s">
        <v>8316</v>
      </c>
      <c r="R3692" s="6" t="s">
        <v>8317</v>
      </c>
      <c r="S3692" s="23">
        <v>1417101683</v>
      </c>
      <c r="T3692" s="18">
        <f t="shared" si="231"/>
        <v>41970.431516203702</v>
      </c>
      <c r="U3692" s="23">
        <v>1414506083</v>
      </c>
      <c r="V3692" s="18">
        <f t="shared" si="232"/>
        <v>41940.38984953703</v>
      </c>
      <c r="W3692" s="18"/>
    </row>
    <row r="3693" spans="1:2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0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229"/>
        <v>1.2796000000000001</v>
      </c>
      <c r="P3693" s="6">
        <f t="shared" si="230"/>
        <v>186.80291970802921</v>
      </c>
      <c r="Q3693" s="6" t="s">
        <v>8316</v>
      </c>
      <c r="R3693" s="6" t="s">
        <v>8317</v>
      </c>
      <c r="S3693" s="23">
        <v>1425272340</v>
      </c>
      <c r="T3693" s="18">
        <f t="shared" si="231"/>
        <v>42064.999305555553</v>
      </c>
      <c r="U3693" s="23">
        <v>1421426929</v>
      </c>
      <c r="V3693" s="18">
        <f t="shared" si="232"/>
        <v>42020.492233796293</v>
      </c>
      <c r="W3693" s="18"/>
    </row>
    <row r="3694" spans="1:2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0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229"/>
        <v>1.26</v>
      </c>
      <c r="P3694" s="6">
        <f t="shared" si="230"/>
        <v>74.117647058823536</v>
      </c>
      <c r="Q3694" s="6" t="s">
        <v>8316</v>
      </c>
      <c r="R3694" s="6" t="s">
        <v>8317</v>
      </c>
      <c r="S3694" s="23">
        <v>1411084800</v>
      </c>
      <c r="T3694" s="18">
        <f t="shared" si="231"/>
        <v>41900.791666666664</v>
      </c>
      <c r="U3694" s="23">
        <v>1410304179</v>
      </c>
      <c r="V3694" s="18">
        <f t="shared" si="232"/>
        <v>41891.756701388884</v>
      </c>
      <c r="W3694" s="18"/>
    </row>
    <row r="3695" spans="1:2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0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229"/>
        <v>1.2912912912912913</v>
      </c>
      <c r="P3695" s="6">
        <f t="shared" si="230"/>
        <v>30.714285714285715</v>
      </c>
      <c r="Q3695" s="6" t="s">
        <v>8316</v>
      </c>
      <c r="R3695" s="6" t="s">
        <v>8317</v>
      </c>
      <c r="S3695" s="23">
        <v>1448922600</v>
      </c>
      <c r="T3695" s="18">
        <f t="shared" si="231"/>
        <v>42338.729166666664</v>
      </c>
      <c r="U3695" s="23">
        <v>1446352529</v>
      </c>
      <c r="V3695" s="18">
        <f t="shared" si="232"/>
        <v>42308.98297453703</v>
      </c>
      <c r="W3695" s="18"/>
    </row>
    <row r="3696" spans="1:2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0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229"/>
        <v>1.0742857142857143</v>
      </c>
      <c r="P3696" s="6">
        <f t="shared" si="230"/>
        <v>62.666666666666664</v>
      </c>
      <c r="Q3696" s="6" t="s">
        <v>8316</v>
      </c>
      <c r="R3696" s="6" t="s">
        <v>8317</v>
      </c>
      <c r="S3696" s="23">
        <v>1465178400</v>
      </c>
      <c r="T3696" s="18">
        <f t="shared" si="231"/>
        <v>42526.874999999993</v>
      </c>
      <c r="U3696" s="23">
        <v>1461985967</v>
      </c>
      <c r="V3696" s="18">
        <f t="shared" si="232"/>
        <v>42489.925543981481</v>
      </c>
      <c r="W3696" s="18"/>
    </row>
    <row r="3697" spans="1:2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0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229"/>
        <v>1.00125</v>
      </c>
      <c r="P3697" s="6">
        <f t="shared" si="230"/>
        <v>121.36363636363636</v>
      </c>
      <c r="Q3697" s="6" t="s">
        <v>8316</v>
      </c>
      <c r="R3697" s="6" t="s">
        <v>8317</v>
      </c>
      <c r="S3697" s="23">
        <v>1421009610</v>
      </c>
      <c r="T3697" s="18">
        <f t="shared" si="231"/>
        <v>42015.662152777775</v>
      </c>
      <c r="U3697" s="23">
        <v>1419281610</v>
      </c>
      <c r="V3697" s="18">
        <f t="shared" si="232"/>
        <v>41995.662152777775</v>
      </c>
      <c r="W3697" s="18"/>
    </row>
    <row r="3698" spans="1:2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0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229"/>
        <v>1.55</v>
      </c>
      <c r="P3698" s="6">
        <f t="shared" si="230"/>
        <v>39.743589743589745</v>
      </c>
      <c r="Q3698" s="6" t="s">
        <v>8316</v>
      </c>
      <c r="R3698" s="6" t="s">
        <v>8317</v>
      </c>
      <c r="S3698" s="23">
        <v>1423838916</v>
      </c>
      <c r="T3698" s="18">
        <f t="shared" si="231"/>
        <v>42048.408749999995</v>
      </c>
      <c r="U3698" s="23">
        <v>1418654916</v>
      </c>
      <c r="V3698" s="18">
        <f t="shared" si="232"/>
        <v>41988.408749999995</v>
      </c>
      <c r="W3698" s="18"/>
    </row>
    <row r="3699" spans="1:2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0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229"/>
        <v>1.08</v>
      </c>
      <c r="P3699" s="6">
        <f t="shared" si="230"/>
        <v>72</v>
      </c>
      <c r="Q3699" s="6" t="s">
        <v>8316</v>
      </c>
      <c r="R3699" s="6" t="s">
        <v>8317</v>
      </c>
      <c r="S3699" s="23">
        <v>1462878648</v>
      </c>
      <c r="T3699" s="18">
        <f t="shared" si="231"/>
        <v>42500.2575</v>
      </c>
      <c r="U3699" s="23">
        <v>1461064248</v>
      </c>
      <c r="V3699" s="18">
        <f t="shared" si="232"/>
        <v>42479.2575</v>
      </c>
      <c r="W3699" s="18"/>
    </row>
    <row r="3700" spans="1:2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229"/>
        <v>1.1052</v>
      </c>
      <c r="P3700" s="6">
        <f t="shared" si="230"/>
        <v>40.632352941176471</v>
      </c>
      <c r="Q3700" s="6" t="s">
        <v>8316</v>
      </c>
      <c r="R3700" s="6" t="s">
        <v>8317</v>
      </c>
      <c r="S3700" s="23">
        <v>1456946487</v>
      </c>
      <c r="T3700" s="18">
        <f t="shared" si="231"/>
        <v>42431.598229166666</v>
      </c>
      <c r="U3700" s="23">
        <v>1454354487</v>
      </c>
      <c r="V3700" s="18">
        <f t="shared" si="232"/>
        <v>42401.598229166666</v>
      </c>
      <c r="W3700" s="18"/>
    </row>
    <row r="3701" spans="1:2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0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229"/>
        <v>1.008</v>
      </c>
      <c r="P3701" s="6">
        <f t="shared" si="230"/>
        <v>63</v>
      </c>
      <c r="Q3701" s="6" t="s">
        <v>8316</v>
      </c>
      <c r="R3701" s="6" t="s">
        <v>8317</v>
      </c>
      <c r="S3701" s="23">
        <v>1413383216</v>
      </c>
      <c r="T3701" s="18">
        <f t="shared" si="231"/>
        <v>41927.393703703703</v>
      </c>
      <c r="U3701" s="23">
        <v>1410791216</v>
      </c>
      <c r="V3701" s="18">
        <f t="shared" si="232"/>
        <v>41897.393703703703</v>
      </c>
      <c r="W3701" s="18"/>
    </row>
    <row r="3702" spans="1:2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0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229"/>
        <v>1.212</v>
      </c>
      <c r="P3702" s="6">
        <f t="shared" si="230"/>
        <v>33.666666666666664</v>
      </c>
      <c r="Q3702" s="6" t="s">
        <v>8316</v>
      </c>
      <c r="R3702" s="6" t="s">
        <v>8317</v>
      </c>
      <c r="S3702" s="23">
        <v>1412092800</v>
      </c>
      <c r="T3702" s="18">
        <f t="shared" si="231"/>
        <v>41912.458333333328</v>
      </c>
      <c r="U3702" s="23">
        <v>1409493800</v>
      </c>
      <c r="V3702" s="18">
        <f t="shared" si="232"/>
        <v>41882.37731481481</v>
      </c>
      <c r="W3702" s="18"/>
    </row>
    <row r="3703" spans="1:2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0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229"/>
        <v>1.0033333333333334</v>
      </c>
      <c r="P3703" s="6">
        <f t="shared" si="230"/>
        <v>38.589743589743591</v>
      </c>
      <c r="Q3703" s="6" t="s">
        <v>8316</v>
      </c>
      <c r="R3703" s="6" t="s">
        <v>8317</v>
      </c>
      <c r="S3703" s="23">
        <v>1433422793</v>
      </c>
      <c r="T3703" s="18">
        <f t="shared" si="231"/>
        <v>42159.333252314813</v>
      </c>
      <c r="U3703" s="23">
        <v>1430830793</v>
      </c>
      <c r="V3703" s="18">
        <f t="shared" si="232"/>
        <v>42129.333252314813</v>
      </c>
      <c r="W3703" s="18"/>
    </row>
    <row r="3704" spans="1:2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0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229"/>
        <v>1.0916666666666666</v>
      </c>
      <c r="P3704" s="6">
        <f t="shared" si="230"/>
        <v>155.95238095238096</v>
      </c>
      <c r="Q3704" s="6" t="s">
        <v>8316</v>
      </c>
      <c r="R3704" s="6" t="s">
        <v>8317</v>
      </c>
      <c r="S3704" s="23">
        <v>1468191540</v>
      </c>
      <c r="T3704" s="18">
        <f t="shared" si="231"/>
        <v>42561.749305555553</v>
      </c>
      <c r="U3704" s="23">
        <v>1464958484</v>
      </c>
      <c r="V3704" s="18">
        <f t="shared" si="232"/>
        <v>42524.329675925925</v>
      </c>
      <c r="W3704" s="18"/>
    </row>
    <row r="3705" spans="1:2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0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229"/>
        <v>1.2342857142857142</v>
      </c>
      <c r="P3705" s="6">
        <f t="shared" si="230"/>
        <v>43.2</v>
      </c>
      <c r="Q3705" s="6" t="s">
        <v>8316</v>
      </c>
      <c r="R3705" s="6" t="s">
        <v>8317</v>
      </c>
      <c r="S3705" s="23">
        <v>1471071540</v>
      </c>
      <c r="T3705" s="18">
        <f t="shared" si="231"/>
        <v>42595.082638888889</v>
      </c>
      <c r="U3705" s="23">
        <v>1467720388</v>
      </c>
      <c r="V3705" s="18">
        <f t="shared" si="232"/>
        <v>42556.296157407407</v>
      </c>
      <c r="W3705" s="18"/>
    </row>
    <row r="3706" spans="1:2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0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229"/>
        <v>1.3633666666666666</v>
      </c>
      <c r="P3706" s="6">
        <f t="shared" si="230"/>
        <v>15.148518518518518</v>
      </c>
      <c r="Q3706" s="6" t="s">
        <v>8316</v>
      </c>
      <c r="R3706" s="6" t="s">
        <v>8317</v>
      </c>
      <c r="S3706" s="23">
        <v>1464712394</v>
      </c>
      <c r="T3706" s="18">
        <f t="shared" si="231"/>
        <v>42521.481412037036</v>
      </c>
      <c r="U3706" s="23">
        <v>1459528394</v>
      </c>
      <c r="V3706" s="18">
        <f t="shared" si="232"/>
        <v>42461.481412037036</v>
      </c>
      <c r="W3706" s="18"/>
    </row>
    <row r="3707" spans="1:2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0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229"/>
        <v>1.0346657233816767</v>
      </c>
      <c r="P3707" s="6">
        <f t="shared" si="230"/>
        <v>83.571428571428569</v>
      </c>
      <c r="Q3707" s="6" t="s">
        <v>8316</v>
      </c>
      <c r="R3707" s="6" t="s">
        <v>8317</v>
      </c>
      <c r="S3707" s="23">
        <v>1403546400</v>
      </c>
      <c r="T3707" s="18">
        <f t="shared" si="231"/>
        <v>41813.541666666664</v>
      </c>
      <c r="U3707" s="23">
        <v>1401714114</v>
      </c>
      <c r="V3707" s="18">
        <f t="shared" si="232"/>
        <v>41792.334652777776</v>
      </c>
      <c r="W3707" s="18"/>
    </row>
    <row r="3708" spans="1:2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0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229"/>
        <v>1.2133333333333334</v>
      </c>
      <c r="P3708" s="6">
        <f t="shared" si="230"/>
        <v>140</v>
      </c>
      <c r="Q3708" s="6" t="s">
        <v>8316</v>
      </c>
      <c r="R3708" s="6" t="s">
        <v>8317</v>
      </c>
      <c r="S3708" s="23">
        <v>1410558949</v>
      </c>
      <c r="T3708" s="18">
        <f t="shared" si="231"/>
        <v>41894.705428240741</v>
      </c>
      <c r="U3708" s="23">
        <v>1409262949</v>
      </c>
      <c r="V3708" s="18">
        <f t="shared" si="232"/>
        <v>41879.705428240741</v>
      </c>
      <c r="W3708" s="18"/>
    </row>
    <row r="3709" spans="1:2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0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229"/>
        <v>1.86</v>
      </c>
      <c r="P3709" s="6">
        <f t="shared" si="230"/>
        <v>80.869565217391298</v>
      </c>
      <c r="Q3709" s="6" t="s">
        <v>8316</v>
      </c>
      <c r="R3709" s="6" t="s">
        <v>8317</v>
      </c>
      <c r="S3709" s="23">
        <v>1469165160</v>
      </c>
      <c r="T3709" s="18">
        <f t="shared" si="231"/>
        <v>42573.018055555549</v>
      </c>
      <c r="U3709" s="23">
        <v>1467335378</v>
      </c>
      <c r="V3709" s="18">
        <f t="shared" si="232"/>
        <v>42551.840023148143</v>
      </c>
      <c r="W3709" s="18"/>
    </row>
    <row r="3710" spans="1:2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229"/>
        <v>3</v>
      </c>
      <c r="P3710" s="6">
        <f t="shared" si="230"/>
        <v>53.846153846153847</v>
      </c>
      <c r="Q3710" s="6" t="s">
        <v>8316</v>
      </c>
      <c r="R3710" s="6" t="s">
        <v>8317</v>
      </c>
      <c r="S3710" s="23">
        <v>1404444286</v>
      </c>
      <c r="T3710" s="18">
        <f t="shared" si="231"/>
        <v>41823.933865740742</v>
      </c>
      <c r="U3710" s="23">
        <v>1403234686</v>
      </c>
      <c r="V3710" s="18">
        <f t="shared" si="232"/>
        <v>41809.933865740742</v>
      </c>
      <c r="W3710" s="18"/>
    </row>
    <row r="3711" spans="1:2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0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229"/>
        <v>1.0825</v>
      </c>
      <c r="P3711" s="6">
        <f t="shared" si="230"/>
        <v>30.928571428571427</v>
      </c>
      <c r="Q3711" s="6" t="s">
        <v>8316</v>
      </c>
      <c r="R3711" s="6" t="s">
        <v>8317</v>
      </c>
      <c r="S3711" s="23">
        <v>1403715546</v>
      </c>
      <c r="T3711" s="18">
        <f t="shared" si="231"/>
        <v>41815.499374999999</v>
      </c>
      <c r="U3711" s="23">
        <v>1401123546</v>
      </c>
      <c r="V3711" s="18">
        <f t="shared" si="232"/>
        <v>41785.499374999999</v>
      </c>
      <c r="W3711" s="18"/>
    </row>
    <row r="3712" spans="1:2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0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229"/>
        <v>1.4115384615384616</v>
      </c>
      <c r="P3712" s="6">
        <f t="shared" si="230"/>
        <v>67.962962962962962</v>
      </c>
      <c r="Q3712" s="6" t="s">
        <v>8316</v>
      </c>
      <c r="R3712" s="6" t="s">
        <v>8317</v>
      </c>
      <c r="S3712" s="23">
        <v>1428068988</v>
      </c>
      <c r="T3712" s="18">
        <f t="shared" si="231"/>
        <v>42097.367916666662</v>
      </c>
      <c r="U3712" s="23">
        <v>1425908988</v>
      </c>
      <c r="V3712" s="18">
        <f t="shared" si="232"/>
        <v>42072.367916666662</v>
      </c>
      <c r="W3712" s="18"/>
    </row>
    <row r="3713" spans="1:2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0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229"/>
        <v>1.1399999999999999</v>
      </c>
      <c r="P3713" s="6">
        <f t="shared" si="230"/>
        <v>27.142857142857142</v>
      </c>
      <c r="Q3713" s="6" t="s">
        <v>8316</v>
      </c>
      <c r="R3713" s="6" t="s">
        <v>8317</v>
      </c>
      <c r="S3713" s="23">
        <v>1402848000</v>
      </c>
      <c r="T3713" s="18">
        <f t="shared" si="231"/>
        <v>41805.458333333328</v>
      </c>
      <c r="U3713" s="23">
        <v>1400606573</v>
      </c>
      <c r="V3713" s="18">
        <f t="shared" si="232"/>
        <v>41779.5158912037</v>
      </c>
      <c r="W3713" s="18"/>
    </row>
    <row r="3714" spans="1:2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0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si="229"/>
        <v>1.5373333333333334</v>
      </c>
      <c r="P3714" s="6">
        <f t="shared" si="230"/>
        <v>110.86538461538461</v>
      </c>
      <c r="Q3714" s="6" t="s">
        <v>8316</v>
      </c>
      <c r="R3714" s="6" t="s">
        <v>8317</v>
      </c>
      <c r="S3714" s="23">
        <v>1433055540</v>
      </c>
      <c r="T3714" s="18">
        <f t="shared" si="231"/>
        <v>42155.082638888889</v>
      </c>
      <c r="U3714" s="23">
        <v>1431230867</v>
      </c>
      <c r="V3714" s="18">
        <f t="shared" si="232"/>
        <v>42133.963738425919</v>
      </c>
      <c r="W3714" s="18"/>
    </row>
    <row r="3715" spans="1:2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0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ref="O3715:O3778" si="233">E3715/D3715</f>
        <v>1.0149999999999999</v>
      </c>
      <c r="P3715" s="6">
        <f t="shared" ref="P3715:P3778" si="234">IFERROR(E3715/L3715,0)</f>
        <v>106.84210526315789</v>
      </c>
      <c r="Q3715" s="6" t="s">
        <v>8316</v>
      </c>
      <c r="R3715" s="6" t="s">
        <v>8317</v>
      </c>
      <c r="S3715" s="23">
        <v>1465062166</v>
      </c>
      <c r="T3715" s="18">
        <f t="shared" ref="T3715:T3778" si="235">(S3715/86400)+25569+(-5/24)</f>
        <v>42525.529699074068</v>
      </c>
      <c r="U3715" s="23">
        <v>1463334166</v>
      </c>
      <c r="V3715" s="18">
        <f t="shared" ref="V3715:V3778" si="236">(U3715/86400)+25569+(-5/24)</f>
        <v>42505.529699074068</v>
      </c>
      <c r="W3715" s="18"/>
    </row>
    <row r="3716" spans="1:2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0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233"/>
        <v>1.0235000000000001</v>
      </c>
      <c r="P3716" s="6">
        <f t="shared" si="234"/>
        <v>105.51546391752578</v>
      </c>
      <c r="Q3716" s="6" t="s">
        <v>8316</v>
      </c>
      <c r="R3716" s="6" t="s">
        <v>8317</v>
      </c>
      <c r="S3716" s="23">
        <v>1432612740</v>
      </c>
      <c r="T3716" s="18">
        <f t="shared" si="235"/>
        <v>42149.957638888889</v>
      </c>
      <c r="U3716" s="23">
        <v>1429881667</v>
      </c>
      <c r="V3716" s="18">
        <f t="shared" si="236"/>
        <v>42118.347997685181</v>
      </c>
      <c r="W3716" s="18"/>
    </row>
    <row r="3717" spans="1:2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0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233"/>
        <v>1.0257142857142858</v>
      </c>
      <c r="P3717" s="6">
        <f t="shared" si="234"/>
        <v>132.96296296296296</v>
      </c>
      <c r="Q3717" s="6" t="s">
        <v>8316</v>
      </c>
      <c r="R3717" s="6" t="s">
        <v>8317</v>
      </c>
      <c r="S3717" s="23">
        <v>1427806320</v>
      </c>
      <c r="T3717" s="18">
        <f t="shared" si="235"/>
        <v>42094.327777777777</v>
      </c>
      <c r="U3717" s="23">
        <v>1422834819</v>
      </c>
      <c r="V3717" s="18">
        <f t="shared" si="236"/>
        <v>42036.787256944437</v>
      </c>
      <c r="W3717" s="18"/>
    </row>
    <row r="3718" spans="1:2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0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233"/>
        <v>1.5575000000000001</v>
      </c>
      <c r="P3718" s="6">
        <f t="shared" si="234"/>
        <v>51.916666666666664</v>
      </c>
      <c r="Q3718" s="6" t="s">
        <v>8316</v>
      </c>
      <c r="R3718" s="6" t="s">
        <v>8317</v>
      </c>
      <c r="S3718" s="23">
        <v>1453411109</v>
      </c>
      <c r="T3718" s="18">
        <f t="shared" si="235"/>
        <v>42390.679502314808</v>
      </c>
      <c r="U3718" s="23">
        <v>1450819109</v>
      </c>
      <c r="V3718" s="18">
        <f t="shared" si="236"/>
        <v>42360.679502314808</v>
      </c>
      <c r="W3718" s="18"/>
    </row>
    <row r="3719" spans="1:2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0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233"/>
        <v>1.0075000000000001</v>
      </c>
      <c r="P3719" s="6">
        <f t="shared" si="234"/>
        <v>310</v>
      </c>
      <c r="Q3719" s="6" t="s">
        <v>8316</v>
      </c>
      <c r="R3719" s="6" t="s">
        <v>8317</v>
      </c>
      <c r="S3719" s="23">
        <v>1431204449</v>
      </c>
      <c r="T3719" s="18">
        <f t="shared" si="235"/>
        <v>42133.657974537033</v>
      </c>
      <c r="U3719" s="23">
        <v>1428526049</v>
      </c>
      <c r="V3719" s="18">
        <f t="shared" si="236"/>
        <v>42102.657974537033</v>
      </c>
      <c r="W3719" s="18"/>
    </row>
    <row r="3720" spans="1:2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233"/>
        <v>2.3940000000000001</v>
      </c>
      <c r="P3720" s="6">
        <f t="shared" si="234"/>
        <v>26.021739130434781</v>
      </c>
      <c r="Q3720" s="6" t="s">
        <v>8316</v>
      </c>
      <c r="R3720" s="6" t="s">
        <v>8317</v>
      </c>
      <c r="S3720" s="23">
        <v>1425057075</v>
      </c>
      <c r="T3720" s="18">
        <f t="shared" si="235"/>
        <v>42062.507812499993</v>
      </c>
      <c r="U3720" s="23">
        <v>1422465075</v>
      </c>
      <c r="V3720" s="18">
        <f t="shared" si="236"/>
        <v>42032.507812499993</v>
      </c>
      <c r="W3720" s="18"/>
    </row>
    <row r="3721" spans="1:2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0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233"/>
        <v>2.1</v>
      </c>
      <c r="P3721" s="6">
        <f t="shared" si="234"/>
        <v>105</v>
      </c>
      <c r="Q3721" s="6" t="s">
        <v>8316</v>
      </c>
      <c r="R3721" s="6" t="s">
        <v>8317</v>
      </c>
      <c r="S3721" s="23">
        <v>1434994266</v>
      </c>
      <c r="T3721" s="18">
        <f t="shared" si="235"/>
        <v>42177.521597222221</v>
      </c>
      <c r="U3721" s="23">
        <v>1432402266</v>
      </c>
      <c r="V3721" s="18">
        <f t="shared" si="236"/>
        <v>42147.521597222221</v>
      </c>
      <c r="W3721" s="18"/>
    </row>
    <row r="3722" spans="1:2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0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233"/>
        <v>1.0451515151515152</v>
      </c>
      <c r="P3722" s="6">
        <f t="shared" si="234"/>
        <v>86.224999999999994</v>
      </c>
      <c r="Q3722" s="6" t="s">
        <v>8316</v>
      </c>
      <c r="R3722" s="6" t="s">
        <v>8317</v>
      </c>
      <c r="S3722" s="23">
        <v>1435881006</v>
      </c>
      <c r="T3722" s="18">
        <f t="shared" si="235"/>
        <v>42187.784791666665</v>
      </c>
      <c r="U3722" s="23">
        <v>1433980206</v>
      </c>
      <c r="V3722" s="18">
        <f t="shared" si="236"/>
        <v>42165.784791666665</v>
      </c>
      <c r="W3722" s="18"/>
    </row>
    <row r="3723" spans="1:2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0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233"/>
        <v>1.008</v>
      </c>
      <c r="P3723" s="6">
        <f t="shared" si="234"/>
        <v>114.54545454545455</v>
      </c>
      <c r="Q3723" s="6" t="s">
        <v>8316</v>
      </c>
      <c r="R3723" s="6" t="s">
        <v>8317</v>
      </c>
      <c r="S3723" s="23">
        <v>1415230084</v>
      </c>
      <c r="T3723" s="18">
        <f t="shared" si="235"/>
        <v>41948.769490740735</v>
      </c>
      <c r="U3723" s="23">
        <v>1413412084</v>
      </c>
      <c r="V3723" s="18">
        <f t="shared" si="236"/>
        <v>41927.727824074071</v>
      </c>
      <c r="W3723" s="18"/>
    </row>
    <row r="3724" spans="1:2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0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233"/>
        <v>1.1120000000000001</v>
      </c>
      <c r="P3724" s="6">
        <f t="shared" si="234"/>
        <v>47.657142857142858</v>
      </c>
      <c r="Q3724" s="6" t="s">
        <v>8316</v>
      </c>
      <c r="R3724" s="6" t="s">
        <v>8317</v>
      </c>
      <c r="S3724" s="23">
        <v>1455231540</v>
      </c>
      <c r="T3724" s="18">
        <f t="shared" si="235"/>
        <v>42411.749305555553</v>
      </c>
      <c r="U3724" s="23">
        <v>1452614847</v>
      </c>
      <c r="V3724" s="18">
        <f t="shared" si="236"/>
        <v>42381.463506944441</v>
      </c>
      <c r="W3724" s="18"/>
    </row>
    <row r="3725" spans="1:2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0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233"/>
        <v>1.0204444444444445</v>
      </c>
      <c r="P3725" s="6">
        <f t="shared" si="234"/>
        <v>72.888888888888886</v>
      </c>
      <c r="Q3725" s="6" t="s">
        <v>8316</v>
      </c>
      <c r="R3725" s="6" t="s">
        <v>8317</v>
      </c>
      <c r="S3725" s="23">
        <v>1417374262</v>
      </c>
      <c r="T3725" s="18">
        <f t="shared" si="235"/>
        <v>41973.586365740739</v>
      </c>
      <c r="U3725" s="23">
        <v>1414778662</v>
      </c>
      <c r="V3725" s="18">
        <f t="shared" si="236"/>
        <v>41943.544699074067</v>
      </c>
      <c r="W3725" s="18"/>
    </row>
    <row r="3726" spans="1:2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0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233"/>
        <v>1.0254767441860466</v>
      </c>
      <c r="P3726" s="6">
        <f t="shared" si="234"/>
        <v>49.545505617977533</v>
      </c>
      <c r="Q3726" s="6" t="s">
        <v>8316</v>
      </c>
      <c r="R3726" s="6" t="s">
        <v>8317</v>
      </c>
      <c r="S3726" s="23">
        <v>1462402800</v>
      </c>
      <c r="T3726" s="18">
        <f t="shared" si="235"/>
        <v>42494.749999999993</v>
      </c>
      <c r="U3726" s="23">
        <v>1459856860</v>
      </c>
      <c r="V3726" s="18">
        <f t="shared" si="236"/>
        <v>42465.283101851848</v>
      </c>
      <c r="W3726" s="18"/>
    </row>
    <row r="3727" spans="1:2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0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233"/>
        <v>1.27</v>
      </c>
      <c r="P3727" s="6">
        <f t="shared" si="234"/>
        <v>25.4</v>
      </c>
      <c r="Q3727" s="6" t="s">
        <v>8316</v>
      </c>
      <c r="R3727" s="6" t="s">
        <v>8317</v>
      </c>
      <c r="S3727" s="23">
        <v>1455831000</v>
      </c>
      <c r="T3727" s="18">
        <f t="shared" si="235"/>
        <v>42418.687499999993</v>
      </c>
      <c r="U3727" s="23">
        <v>1454366467</v>
      </c>
      <c r="V3727" s="18">
        <f t="shared" si="236"/>
        <v>42401.736886574072</v>
      </c>
      <c r="W3727" s="18"/>
    </row>
    <row r="3728" spans="1:2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0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233"/>
        <v>3.3870588235294119</v>
      </c>
      <c r="P3728" s="6">
        <f t="shared" si="234"/>
        <v>62.586956521739133</v>
      </c>
      <c r="Q3728" s="6" t="s">
        <v>8316</v>
      </c>
      <c r="R3728" s="6" t="s">
        <v>8317</v>
      </c>
      <c r="S3728" s="23">
        <v>1461963600</v>
      </c>
      <c r="T3728" s="18">
        <f t="shared" si="235"/>
        <v>42489.666666666664</v>
      </c>
      <c r="U3728" s="23">
        <v>1459567371</v>
      </c>
      <c r="V3728" s="18">
        <f t="shared" si="236"/>
        <v>42461.932534722218</v>
      </c>
      <c r="W3728" s="18"/>
    </row>
    <row r="3729" spans="1:2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0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233"/>
        <v>1.0075000000000001</v>
      </c>
      <c r="P3729" s="6">
        <f t="shared" si="234"/>
        <v>61.060606060606062</v>
      </c>
      <c r="Q3729" s="6" t="s">
        <v>8316</v>
      </c>
      <c r="R3729" s="6" t="s">
        <v>8317</v>
      </c>
      <c r="S3729" s="23">
        <v>1476939300</v>
      </c>
      <c r="T3729" s="18">
        <f t="shared" si="235"/>
        <v>42662.996527777774</v>
      </c>
      <c r="U3729" s="23">
        <v>1474273294</v>
      </c>
      <c r="V3729" s="18">
        <f t="shared" si="236"/>
        <v>42632.139976851853</v>
      </c>
      <c r="W3729" s="18"/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233"/>
        <v>9.3100000000000002E-2</v>
      </c>
      <c r="P3730" s="6">
        <f t="shared" si="234"/>
        <v>60.064516129032256</v>
      </c>
      <c r="Q3730" s="6" t="s">
        <v>8316</v>
      </c>
      <c r="R3730" s="6" t="s">
        <v>8317</v>
      </c>
      <c r="S3730" s="23">
        <v>1439957176</v>
      </c>
      <c r="T3730" s="18">
        <f t="shared" si="235"/>
        <v>42234.962685185186</v>
      </c>
      <c r="U3730" s="23">
        <v>1437365176</v>
      </c>
      <c r="V3730" s="18">
        <f t="shared" si="236"/>
        <v>42204.962685185186</v>
      </c>
      <c r="W3730" s="18"/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233"/>
        <v>7.2400000000000006E-2</v>
      </c>
      <c r="P3731" s="6">
        <f t="shared" si="234"/>
        <v>72.400000000000006</v>
      </c>
      <c r="Q3731" s="6" t="s">
        <v>8316</v>
      </c>
      <c r="R3731" s="6" t="s">
        <v>8317</v>
      </c>
      <c r="S3731" s="23">
        <v>1427082912</v>
      </c>
      <c r="T3731" s="18">
        <f t="shared" si="235"/>
        <v>42085.954999999994</v>
      </c>
      <c r="U3731" s="23">
        <v>1423198512</v>
      </c>
      <c r="V3731" s="18">
        <f t="shared" si="236"/>
        <v>42040.996666666666</v>
      </c>
      <c r="W3731" s="18"/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233"/>
        <v>0.1</v>
      </c>
      <c r="P3732" s="6">
        <f t="shared" si="234"/>
        <v>100</v>
      </c>
      <c r="Q3732" s="6" t="s">
        <v>8316</v>
      </c>
      <c r="R3732" s="6" t="s">
        <v>8317</v>
      </c>
      <c r="S3732" s="23">
        <v>1439828159</v>
      </c>
      <c r="T3732" s="18">
        <f t="shared" si="235"/>
        <v>42233.46943287037</v>
      </c>
      <c r="U3732" s="23">
        <v>1437236159</v>
      </c>
      <c r="V3732" s="18">
        <f t="shared" si="236"/>
        <v>42203.46943287037</v>
      </c>
      <c r="W3732" s="18"/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233"/>
        <v>0.11272727272727273</v>
      </c>
      <c r="P3733" s="6">
        <f t="shared" si="234"/>
        <v>51.666666666666664</v>
      </c>
      <c r="Q3733" s="6" t="s">
        <v>8316</v>
      </c>
      <c r="R3733" s="6" t="s">
        <v>8317</v>
      </c>
      <c r="S3733" s="23">
        <v>1420860180</v>
      </c>
      <c r="T3733" s="18">
        <f t="shared" si="235"/>
        <v>42013.932638888888</v>
      </c>
      <c r="U3733" s="23">
        <v>1418234646</v>
      </c>
      <c r="V3733" s="18">
        <f t="shared" si="236"/>
        <v>41983.544513888883</v>
      </c>
      <c r="W3733" s="18"/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233"/>
        <v>0.15411764705882353</v>
      </c>
      <c r="P3734" s="6">
        <f t="shared" si="234"/>
        <v>32.75</v>
      </c>
      <c r="Q3734" s="6" t="s">
        <v>8316</v>
      </c>
      <c r="R3734" s="6" t="s">
        <v>8317</v>
      </c>
      <c r="S3734" s="23">
        <v>1422100800</v>
      </c>
      <c r="T3734" s="18">
        <f t="shared" si="235"/>
        <v>42028.291666666664</v>
      </c>
      <c r="U3734" s="23">
        <v>1416932133</v>
      </c>
      <c r="V3734" s="18">
        <f t="shared" si="236"/>
        <v>41968.469131944446</v>
      </c>
      <c r="W3734" s="18"/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233"/>
        <v>0</v>
      </c>
      <c r="P3735" s="6">
        <f t="shared" si="234"/>
        <v>0</v>
      </c>
      <c r="Q3735" s="6" t="s">
        <v>8316</v>
      </c>
      <c r="R3735" s="6" t="s">
        <v>8317</v>
      </c>
      <c r="S3735" s="23">
        <v>1429396200</v>
      </c>
      <c r="T3735" s="18">
        <f t="shared" si="235"/>
        <v>42112.729166666664</v>
      </c>
      <c r="U3735" s="23">
        <v>1428539708</v>
      </c>
      <c r="V3735" s="18">
        <f t="shared" si="236"/>
        <v>42102.816064814811</v>
      </c>
      <c r="W3735" s="18"/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233"/>
        <v>0.28466666666666668</v>
      </c>
      <c r="P3736" s="6">
        <f t="shared" si="234"/>
        <v>61</v>
      </c>
      <c r="Q3736" s="6" t="s">
        <v>8316</v>
      </c>
      <c r="R3736" s="6" t="s">
        <v>8317</v>
      </c>
      <c r="S3736" s="23">
        <v>1432589896</v>
      </c>
      <c r="T3736" s="18">
        <f t="shared" si="235"/>
        <v>42149.693240740737</v>
      </c>
      <c r="U3736" s="23">
        <v>1427405896</v>
      </c>
      <c r="V3736" s="18">
        <f t="shared" si="236"/>
        <v>42089.693240740737</v>
      </c>
      <c r="W3736" s="18"/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233"/>
        <v>0.13333333333333333</v>
      </c>
      <c r="P3737" s="6">
        <f t="shared" si="234"/>
        <v>10</v>
      </c>
      <c r="Q3737" s="6" t="s">
        <v>8316</v>
      </c>
      <c r="R3737" s="6" t="s">
        <v>8317</v>
      </c>
      <c r="S3737" s="23">
        <v>1432831089</v>
      </c>
      <c r="T3737" s="18">
        <f t="shared" si="235"/>
        <v>42152.484826388885</v>
      </c>
      <c r="U3737" s="23">
        <v>1430239089</v>
      </c>
      <c r="V3737" s="18">
        <f t="shared" si="236"/>
        <v>42122.484826388885</v>
      </c>
      <c r="W3737" s="18"/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233"/>
        <v>6.6666666666666671E-3</v>
      </c>
      <c r="P3738" s="6">
        <f t="shared" si="234"/>
        <v>10</v>
      </c>
      <c r="Q3738" s="6" t="s">
        <v>8316</v>
      </c>
      <c r="R3738" s="6" t="s">
        <v>8317</v>
      </c>
      <c r="S3738" s="23">
        <v>1427133600</v>
      </c>
      <c r="T3738" s="18">
        <f t="shared" si="235"/>
        <v>42086.541666666664</v>
      </c>
      <c r="U3738" s="23">
        <v>1423847093</v>
      </c>
      <c r="V3738" s="18">
        <f t="shared" si="236"/>
        <v>42048.503391203696</v>
      </c>
      <c r="W3738" s="18"/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233"/>
        <v>0.21428571428571427</v>
      </c>
      <c r="P3739" s="6">
        <f t="shared" si="234"/>
        <v>37.5</v>
      </c>
      <c r="Q3739" s="6" t="s">
        <v>8316</v>
      </c>
      <c r="R3739" s="6" t="s">
        <v>8317</v>
      </c>
      <c r="S3739" s="23">
        <v>1447311540</v>
      </c>
      <c r="T3739" s="18">
        <f t="shared" si="235"/>
        <v>42320.082638888889</v>
      </c>
      <c r="U3739" s="23">
        <v>1445358903</v>
      </c>
      <c r="V3739" s="18">
        <f t="shared" si="236"/>
        <v>42297.482673611106</v>
      </c>
      <c r="W3739" s="18"/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233"/>
        <v>0.18</v>
      </c>
      <c r="P3740" s="6">
        <f t="shared" si="234"/>
        <v>45</v>
      </c>
      <c r="Q3740" s="6" t="s">
        <v>8316</v>
      </c>
      <c r="R3740" s="6" t="s">
        <v>8317</v>
      </c>
      <c r="S3740" s="23">
        <v>1405461600</v>
      </c>
      <c r="T3740" s="18">
        <f t="shared" si="235"/>
        <v>41835.708333333328</v>
      </c>
      <c r="U3740" s="23">
        <v>1403562705</v>
      </c>
      <c r="V3740" s="18">
        <f t="shared" si="236"/>
        <v>41813.730381944442</v>
      </c>
      <c r="W3740" s="18"/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233"/>
        <v>0.20125000000000001</v>
      </c>
      <c r="P3741" s="6">
        <f t="shared" si="234"/>
        <v>100.625</v>
      </c>
      <c r="Q3741" s="6" t="s">
        <v>8316</v>
      </c>
      <c r="R3741" s="6" t="s">
        <v>8317</v>
      </c>
      <c r="S3741" s="23">
        <v>1468752468</v>
      </c>
      <c r="T3741" s="18">
        <f t="shared" si="235"/>
        <v>42568.241527777776</v>
      </c>
      <c r="U3741" s="23">
        <v>1467024468</v>
      </c>
      <c r="V3741" s="18">
        <f t="shared" si="236"/>
        <v>42548.241527777776</v>
      </c>
      <c r="W3741" s="18"/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233"/>
        <v>0.17899999999999999</v>
      </c>
      <c r="P3742" s="6">
        <f t="shared" si="234"/>
        <v>25.571428571428573</v>
      </c>
      <c r="Q3742" s="6" t="s">
        <v>8316</v>
      </c>
      <c r="R3742" s="6" t="s">
        <v>8317</v>
      </c>
      <c r="S3742" s="23">
        <v>1407808438</v>
      </c>
      <c r="T3742" s="18">
        <f t="shared" si="235"/>
        <v>41862.870810185181</v>
      </c>
      <c r="U3742" s="23">
        <v>1405217355</v>
      </c>
      <c r="V3742" s="18">
        <f t="shared" si="236"/>
        <v>41832.881423611107</v>
      </c>
      <c r="W3742" s="18"/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233"/>
        <v>0</v>
      </c>
      <c r="P3743" s="6">
        <f t="shared" si="234"/>
        <v>0</v>
      </c>
      <c r="Q3743" s="6" t="s">
        <v>8316</v>
      </c>
      <c r="R3743" s="6" t="s">
        <v>8317</v>
      </c>
      <c r="S3743" s="23">
        <v>1450389950</v>
      </c>
      <c r="T3743" s="18">
        <f t="shared" si="235"/>
        <v>42355.712384259255</v>
      </c>
      <c r="U3743" s="23">
        <v>1447797950</v>
      </c>
      <c r="V3743" s="18">
        <f t="shared" si="236"/>
        <v>42325.712384259255</v>
      </c>
      <c r="W3743" s="18"/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233"/>
        <v>0.02</v>
      </c>
      <c r="P3744" s="6">
        <f t="shared" si="234"/>
        <v>25</v>
      </c>
      <c r="Q3744" s="6" t="s">
        <v>8316</v>
      </c>
      <c r="R3744" s="6" t="s">
        <v>8317</v>
      </c>
      <c r="S3744" s="23">
        <v>1409980144</v>
      </c>
      <c r="T3744" s="18">
        <f t="shared" si="235"/>
        <v>41888.006296296291</v>
      </c>
      <c r="U3744" s="23">
        <v>1407388144</v>
      </c>
      <c r="V3744" s="18">
        <f t="shared" si="236"/>
        <v>41858.006296296291</v>
      </c>
      <c r="W3744" s="18"/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233"/>
        <v>0</v>
      </c>
      <c r="P3745" s="6">
        <f t="shared" si="234"/>
        <v>0</v>
      </c>
      <c r="Q3745" s="6" t="s">
        <v>8316</v>
      </c>
      <c r="R3745" s="6" t="s">
        <v>8317</v>
      </c>
      <c r="S3745" s="23">
        <v>1404406964</v>
      </c>
      <c r="T3745" s="18">
        <f t="shared" si="235"/>
        <v>41823.501898148148</v>
      </c>
      <c r="U3745" s="23">
        <v>1401814964</v>
      </c>
      <c r="V3745" s="18">
        <f t="shared" si="236"/>
        <v>41793.501898148148</v>
      </c>
      <c r="W3745" s="18"/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233"/>
        <v>0</v>
      </c>
      <c r="P3746" s="6">
        <f t="shared" si="234"/>
        <v>0</v>
      </c>
      <c r="Q3746" s="6" t="s">
        <v>8316</v>
      </c>
      <c r="R3746" s="6" t="s">
        <v>8317</v>
      </c>
      <c r="S3746" s="23">
        <v>1404532740</v>
      </c>
      <c r="T3746" s="18">
        <f t="shared" si="235"/>
        <v>41824.957638888889</v>
      </c>
      <c r="U3746" s="23">
        <v>1401823952</v>
      </c>
      <c r="V3746" s="18">
        <f t="shared" si="236"/>
        <v>41793.605925925927</v>
      </c>
      <c r="W3746" s="18"/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233"/>
        <v>0.1</v>
      </c>
      <c r="P3747" s="6">
        <f t="shared" si="234"/>
        <v>10</v>
      </c>
      <c r="Q3747" s="6" t="s">
        <v>8316</v>
      </c>
      <c r="R3747" s="6" t="s">
        <v>8317</v>
      </c>
      <c r="S3747" s="23">
        <v>1407689102</v>
      </c>
      <c r="T3747" s="18">
        <f t="shared" si="235"/>
        <v>41861.489606481475</v>
      </c>
      <c r="U3747" s="23">
        <v>1405097102</v>
      </c>
      <c r="V3747" s="18">
        <f t="shared" si="236"/>
        <v>41831.489606481475</v>
      </c>
      <c r="W3747" s="18"/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233"/>
        <v>2.3764705882352941E-2</v>
      </c>
      <c r="P3748" s="6">
        <f t="shared" si="234"/>
        <v>202</v>
      </c>
      <c r="Q3748" s="6" t="s">
        <v>8316</v>
      </c>
      <c r="R3748" s="6" t="s">
        <v>8317</v>
      </c>
      <c r="S3748" s="23">
        <v>1475918439</v>
      </c>
      <c r="T3748" s="18">
        <f t="shared" si="235"/>
        <v>42651.18100694444</v>
      </c>
      <c r="U3748" s="23">
        <v>1473326439</v>
      </c>
      <c r="V3748" s="18">
        <f t="shared" si="236"/>
        <v>42621.18100694444</v>
      </c>
      <c r="W3748" s="18"/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233"/>
        <v>0.01</v>
      </c>
      <c r="P3749" s="6">
        <f t="shared" si="234"/>
        <v>25</v>
      </c>
      <c r="Q3749" s="6" t="s">
        <v>8316</v>
      </c>
      <c r="R3749" s="6" t="s">
        <v>8317</v>
      </c>
      <c r="S3749" s="23">
        <v>1436137140</v>
      </c>
      <c r="T3749" s="18">
        <f t="shared" si="235"/>
        <v>42190.749305555553</v>
      </c>
      <c r="U3749" s="23">
        <v>1433833896</v>
      </c>
      <c r="V3749" s="18">
        <f t="shared" si="236"/>
        <v>42164.091388888883</v>
      </c>
      <c r="W3749" s="18"/>
    </row>
    <row r="3750" spans="1:2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233"/>
        <v>1.0351999999999999</v>
      </c>
      <c r="P3750" s="6">
        <f t="shared" si="234"/>
        <v>99.538461538461533</v>
      </c>
      <c r="Q3750" s="6" t="s">
        <v>8316</v>
      </c>
      <c r="R3750" s="6" t="s">
        <v>8358</v>
      </c>
      <c r="S3750" s="23">
        <v>1455602340</v>
      </c>
      <c r="T3750" s="18">
        <f t="shared" si="235"/>
        <v>42416.040972222218</v>
      </c>
      <c r="U3750" s="23">
        <v>1453827436</v>
      </c>
      <c r="V3750" s="18">
        <f t="shared" si="236"/>
        <v>42395.498101851852</v>
      </c>
      <c r="W3750" s="18"/>
    </row>
    <row r="3751" spans="1:2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0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233"/>
        <v>1.05</v>
      </c>
      <c r="P3751" s="6">
        <f t="shared" si="234"/>
        <v>75</v>
      </c>
      <c r="Q3751" s="6" t="s">
        <v>8316</v>
      </c>
      <c r="R3751" s="6" t="s">
        <v>8358</v>
      </c>
      <c r="S3751" s="23">
        <v>1461902340</v>
      </c>
      <c r="T3751" s="18">
        <f t="shared" si="235"/>
        <v>42488.957638888889</v>
      </c>
      <c r="U3751" s="23">
        <v>1459220588</v>
      </c>
      <c r="V3751" s="18">
        <f t="shared" si="236"/>
        <v>42457.918842592589</v>
      </c>
      <c r="W3751" s="18"/>
    </row>
    <row r="3752" spans="1:2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0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233"/>
        <v>1.0044999999999999</v>
      </c>
      <c r="P3752" s="6">
        <f t="shared" si="234"/>
        <v>215.25</v>
      </c>
      <c r="Q3752" s="6" t="s">
        <v>8316</v>
      </c>
      <c r="R3752" s="6" t="s">
        <v>8358</v>
      </c>
      <c r="S3752" s="23">
        <v>1423555140</v>
      </c>
      <c r="T3752" s="18">
        <f t="shared" si="235"/>
        <v>42045.124305555553</v>
      </c>
      <c r="U3752" s="23">
        <v>1421105608</v>
      </c>
      <c r="V3752" s="18">
        <f t="shared" si="236"/>
        <v>42016.773240740738</v>
      </c>
      <c r="W3752" s="18"/>
    </row>
    <row r="3753" spans="1:2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0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233"/>
        <v>1.3260000000000001</v>
      </c>
      <c r="P3753" s="6">
        <f t="shared" si="234"/>
        <v>120.54545454545455</v>
      </c>
      <c r="Q3753" s="6" t="s">
        <v>8316</v>
      </c>
      <c r="R3753" s="6" t="s">
        <v>8358</v>
      </c>
      <c r="S3753" s="23">
        <v>1459641073</v>
      </c>
      <c r="T3753" s="18">
        <f t="shared" si="235"/>
        <v>42462.785567129627</v>
      </c>
      <c r="U3753" s="23">
        <v>1454460673</v>
      </c>
      <c r="V3753" s="18">
        <f t="shared" si="236"/>
        <v>42402.827233796292</v>
      </c>
      <c r="W3753" s="18"/>
    </row>
    <row r="3754" spans="1:2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0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233"/>
        <v>1.1299999999999999</v>
      </c>
      <c r="P3754" s="6">
        <f t="shared" si="234"/>
        <v>37.666666666666664</v>
      </c>
      <c r="Q3754" s="6" t="s">
        <v>8316</v>
      </c>
      <c r="R3754" s="6" t="s">
        <v>8358</v>
      </c>
      <c r="S3754" s="23">
        <v>1476651600</v>
      </c>
      <c r="T3754" s="18">
        <f t="shared" si="235"/>
        <v>42659.666666666664</v>
      </c>
      <c r="U3754" s="23">
        <v>1473189335</v>
      </c>
      <c r="V3754" s="18">
        <f t="shared" si="236"/>
        <v>42619.594155092585</v>
      </c>
      <c r="W3754" s="18"/>
    </row>
    <row r="3755" spans="1:2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0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233"/>
        <v>1.0334000000000001</v>
      </c>
      <c r="P3755" s="6">
        <f t="shared" si="234"/>
        <v>172.23333333333332</v>
      </c>
      <c r="Q3755" s="6" t="s">
        <v>8316</v>
      </c>
      <c r="R3755" s="6" t="s">
        <v>8358</v>
      </c>
      <c r="S3755" s="23">
        <v>1433289600</v>
      </c>
      <c r="T3755" s="18">
        <f t="shared" si="235"/>
        <v>42157.791666666664</v>
      </c>
      <c r="U3755" s="23">
        <v>1430768800</v>
      </c>
      <c r="V3755" s="18">
        <f t="shared" si="236"/>
        <v>42128.615740740737</v>
      </c>
      <c r="W3755" s="18"/>
    </row>
    <row r="3756" spans="1:2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0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233"/>
        <v>1.2</v>
      </c>
      <c r="P3756" s="6">
        <f t="shared" si="234"/>
        <v>111.11111111111111</v>
      </c>
      <c r="Q3756" s="6" t="s">
        <v>8316</v>
      </c>
      <c r="R3756" s="6" t="s">
        <v>8358</v>
      </c>
      <c r="S3756" s="23">
        <v>1406350740</v>
      </c>
      <c r="T3756" s="18">
        <f t="shared" si="235"/>
        <v>41845.999305555553</v>
      </c>
      <c r="U3756" s="23">
        <v>1403125737</v>
      </c>
      <c r="V3756" s="18">
        <f t="shared" si="236"/>
        <v>41808.67288194444</v>
      </c>
      <c r="W3756" s="18"/>
    </row>
    <row r="3757" spans="1:2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0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233"/>
        <v>1.2963636363636364</v>
      </c>
      <c r="P3757" s="6">
        <f t="shared" si="234"/>
        <v>25.464285714285715</v>
      </c>
      <c r="Q3757" s="6" t="s">
        <v>8316</v>
      </c>
      <c r="R3757" s="6" t="s">
        <v>8358</v>
      </c>
      <c r="S3757" s="23">
        <v>1460753307</v>
      </c>
      <c r="T3757" s="18">
        <f t="shared" si="235"/>
        <v>42475.658645833326</v>
      </c>
      <c r="U3757" s="23">
        <v>1458161307</v>
      </c>
      <c r="V3757" s="18">
        <f t="shared" si="236"/>
        <v>42445.658645833326</v>
      </c>
      <c r="W3757" s="18"/>
    </row>
    <row r="3758" spans="1:2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0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233"/>
        <v>1.0111111111111111</v>
      </c>
      <c r="P3758" s="6">
        <f t="shared" si="234"/>
        <v>267.64705882352939</v>
      </c>
      <c r="Q3758" s="6" t="s">
        <v>8316</v>
      </c>
      <c r="R3758" s="6" t="s">
        <v>8358</v>
      </c>
      <c r="S3758" s="23">
        <v>1402515198</v>
      </c>
      <c r="T3758" s="18">
        <f t="shared" si="235"/>
        <v>41801.606458333328</v>
      </c>
      <c r="U3758" s="23">
        <v>1399923198</v>
      </c>
      <c r="V3758" s="18">
        <f t="shared" si="236"/>
        <v>41771.606458333328</v>
      </c>
      <c r="W3758" s="18"/>
    </row>
    <row r="3759" spans="1:2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0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233"/>
        <v>1.0851428571428572</v>
      </c>
      <c r="P3759" s="6">
        <f t="shared" si="234"/>
        <v>75.959999999999994</v>
      </c>
      <c r="Q3759" s="6" t="s">
        <v>8316</v>
      </c>
      <c r="R3759" s="6" t="s">
        <v>8358</v>
      </c>
      <c r="S3759" s="23">
        <v>1417465515</v>
      </c>
      <c r="T3759" s="18">
        <f t="shared" si="235"/>
        <v>41974.642534722218</v>
      </c>
      <c r="U3759" s="23">
        <v>1415737515</v>
      </c>
      <c r="V3759" s="18">
        <f t="shared" si="236"/>
        <v>41954.642534722218</v>
      </c>
      <c r="W3759" s="18"/>
    </row>
    <row r="3760" spans="1:2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233"/>
        <v>1.0233333333333334</v>
      </c>
      <c r="P3760" s="6">
        <f t="shared" si="234"/>
        <v>59.03846153846154</v>
      </c>
      <c r="Q3760" s="6" t="s">
        <v>8316</v>
      </c>
      <c r="R3760" s="6" t="s">
        <v>8358</v>
      </c>
      <c r="S3760" s="23">
        <v>1400475600</v>
      </c>
      <c r="T3760" s="18">
        <f t="shared" si="235"/>
        <v>41778</v>
      </c>
      <c r="U3760" s="23">
        <v>1397819938</v>
      </c>
      <c r="V3760" s="18">
        <f t="shared" si="236"/>
        <v>41747.263171296298</v>
      </c>
      <c r="W3760" s="18"/>
    </row>
    <row r="3761" spans="1:2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0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233"/>
        <v>1.1024425000000002</v>
      </c>
      <c r="P3761" s="6">
        <f t="shared" si="234"/>
        <v>50.111022727272733</v>
      </c>
      <c r="Q3761" s="6" t="s">
        <v>8316</v>
      </c>
      <c r="R3761" s="6" t="s">
        <v>8358</v>
      </c>
      <c r="S3761" s="23">
        <v>1440556553</v>
      </c>
      <c r="T3761" s="18">
        <f t="shared" si="235"/>
        <v>42241.899918981479</v>
      </c>
      <c r="U3761" s="23">
        <v>1435372553</v>
      </c>
      <c r="V3761" s="18">
        <f t="shared" si="236"/>
        <v>42181.899918981479</v>
      </c>
      <c r="W3761" s="18"/>
    </row>
    <row r="3762" spans="1:2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0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233"/>
        <v>1.010154</v>
      </c>
      <c r="P3762" s="6">
        <f t="shared" si="234"/>
        <v>55.502967032967035</v>
      </c>
      <c r="Q3762" s="6" t="s">
        <v>8316</v>
      </c>
      <c r="R3762" s="6" t="s">
        <v>8358</v>
      </c>
      <c r="S3762" s="23">
        <v>1399293386</v>
      </c>
      <c r="T3762" s="18">
        <f t="shared" si="235"/>
        <v>41764.316967592589</v>
      </c>
      <c r="U3762" s="23">
        <v>1397133386</v>
      </c>
      <c r="V3762" s="18">
        <f t="shared" si="236"/>
        <v>41739.316967592589</v>
      </c>
      <c r="W3762" s="18"/>
    </row>
    <row r="3763" spans="1:2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0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233"/>
        <v>1</v>
      </c>
      <c r="P3763" s="6">
        <f t="shared" si="234"/>
        <v>166.66666666666666</v>
      </c>
      <c r="Q3763" s="6" t="s">
        <v>8316</v>
      </c>
      <c r="R3763" s="6" t="s">
        <v>8358</v>
      </c>
      <c r="S3763" s="23">
        <v>1439247600</v>
      </c>
      <c r="T3763" s="18">
        <f t="shared" si="235"/>
        <v>42226.749999999993</v>
      </c>
      <c r="U3763" s="23">
        <v>1434625937</v>
      </c>
      <c r="V3763" s="18">
        <f t="shared" si="236"/>
        <v>42173.258530092593</v>
      </c>
      <c r="W3763" s="18"/>
    </row>
    <row r="3764" spans="1:2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0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233"/>
        <v>1.0624</v>
      </c>
      <c r="P3764" s="6">
        <f t="shared" si="234"/>
        <v>47.428571428571431</v>
      </c>
      <c r="Q3764" s="6" t="s">
        <v>8316</v>
      </c>
      <c r="R3764" s="6" t="s">
        <v>8358</v>
      </c>
      <c r="S3764" s="23">
        <v>1438543889</v>
      </c>
      <c r="T3764" s="18">
        <f t="shared" si="235"/>
        <v>42218.605196759258</v>
      </c>
      <c r="U3764" s="23">
        <v>1436383889</v>
      </c>
      <c r="V3764" s="18">
        <f t="shared" si="236"/>
        <v>42193.605196759258</v>
      </c>
      <c r="W3764" s="18"/>
    </row>
    <row r="3765" spans="1:2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0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233"/>
        <v>1</v>
      </c>
      <c r="P3765" s="6">
        <f t="shared" si="234"/>
        <v>64.935064935064929</v>
      </c>
      <c r="Q3765" s="6" t="s">
        <v>8316</v>
      </c>
      <c r="R3765" s="6" t="s">
        <v>8358</v>
      </c>
      <c r="S3765" s="23">
        <v>1427907626</v>
      </c>
      <c r="T3765" s="18">
        <f t="shared" si="235"/>
        <v>42095.500300925924</v>
      </c>
      <c r="U3765" s="23">
        <v>1425319226</v>
      </c>
      <c r="V3765" s="18">
        <f t="shared" si="236"/>
        <v>42065.541967592588</v>
      </c>
      <c r="W3765" s="18"/>
    </row>
    <row r="3766" spans="1:2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0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233"/>
        <v>1</v>
      </c>
      <c r="P3766" s="6">
        <f t="shared" si="234"/>
        <v>55.555555555555557</v>
      </c>
      <c r="Q3766" s="6" t="s">
        <v>8316</v>
      </c>
      <c r="R3766" s="6" t="s">
        <v>8358</v>
      </c>
      <c r="S3766" s="23">
        <v>1464482160</v>
      </c>
      <c r="T3766" s="18">
        <f t="shared" si="235"/>
        <v>42518.816666666666</v>
      </c>
      <c r="U3766" s="23">
        <v>1462824832</v>
      </c>
      <c r="V3766" s="18">
        <f t="shared" si="236"/>
        <v>42499.634629629632</v>
      </c>
      <c r="W3766" s="18"/>
    </row>
    <row r="3767" spans="1:2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0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233"/>
        <v>1.1345714285714286</v>
      </c>
      <c r="P3767" s="6">
        <f t="shared" si="234"/>
        <v>74.224299065420567</v>
      </c>
      <c r="Q3767" s="6" t="s">
        <v>8316</v>
      </c>
      <c r="R3767" s="6" t="s">
        <v>8358</v>
      </c>
      <c r="S3767" s="23">
        <v>1406745482</v>
      </c>
      <c r="T3767" s="18">
        <f t="shared" si="235"/>
        <v>41850.568078703705</v>
      </c>
      <c r="U3767" s="23">
        <v>1404153482</v>
      </c>
      <c r="V3767" s="18">
        <f t="shared" si="236"/>
        <v>41820.568078703705</v>
      </c>
      <c r="W3767" s="18"/>
    </row>
    <row r="3768" spans="1:2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0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233"/>
        <v>1.0265010000000001</v>
      </c>
      <c r="P3768" s="6">
        <f t="shared" si="234"/>
        <v>106.9271875</v>
      </c>
      <c r="Q3768" s="6" t="s">
        <v>8316</v>
      </c>
      <c r="R3768" s="6" t="s">
        <v>8358</v>
      </c>
      <c r="S3768" s="23">
        <v>1404360045</v>
      </c>
      <c r="T3768" s="18">
        <f t="shared" si="235"/>
        <v>41822.958854166667</v>
      </c>
      <c r="U3768" s="23">
        <v>1401336045</v>
      </c>
      <c r="V3768" s="18">
        <f t="shared" si="236"/>
        <v>41787.958854166667</v>
      </c>
      <c r="W3768" s="18"/>
    </row>
    <row r="3769" spans="1:2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0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233"/>
        <v>1.1675</v>
      </c>
      <c r="P3769" s="6">
        <f t="shared" si="234"/>
        <v>41.696428571428569</v>
      </c>
      <c r="Q3769" s="6" t="s">
        <v>8316</v>
      </c>
      <c r="R3769" s="6" t="s">
        <v>8358</v>
      </c>
      <c r="S3769" s="23">
        <v>1425185940</v>
      </c>
      <c r="T3769" s="18">
        <f t="shared" si="235"/>
        <v>42063.999305555553</v>
      </c>
      <c r="U3769" s="23">
        <v>1423960097</v>
      </c>
      <c r="V3769" s="18">
        <f t="shared" si="236"/>
        <v>42049.811307870368</v>
      </c>
      <c r="W3769" s="18"/>
    </row>
    <row r="3770" spans="1:2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233"/>
        <v>1.0765274999999999</v>
      </c>
      <c r="P3770" s="6">
        <f t="shared" si="234"/>
        <v>74.243275862068955</v>
      </c>
      <c r="Q3770" s="6" t="s">
        <v>8316</v>
      </c>
      <c r="R3770" s="6" t="s">
        <v>8358</v>
      </c>
      <c r="S3770" s="23">
        <v>1402594090</v>
      </c>
      <c r="T3770" s="18">
        <f t="shared" si="235"/>
        <v>41802.519560185181</v>
      </c>
      <c r="U3770" s="23">
        <v>1400002090</v>
      </c>
      <c r="V3770" s="18">
        <f t="shared" si="236"/>
        <v>41772.519560185181</v>
      </c>
      <c r="W3770" s="18"/>
    </row>
    <row r="3771" spans="1:2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0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233"/>
        <v>1</v>
      </c>
      <c r="P3771" s="6">
        <f t="shared" si="234"/>
        <v>73.333333333333329</v>
      </c>
      <c r="Q3771" s="6" t="s">
        <v>8316</v>
      </c>
      <c r="R3771" s="6" t="s">
        <v>8358</v>
      </c>
      <c r="S3771" s="23">
        <v>1460730079</v>
      </c>
      <c r="T3771" s="18">
        <f t="shared" si="235"/>
        <v>42475.389803240738</v>
      </c>
      <c r="U3771" s="23">
        <v>1458138079</v>
      </c>
      <c r="V3771" s="18">
        <f t="shared" si="236"/>
        <v>42445.389803240738</v>
      </c>
      <c r="W3771" s="18"/>
    </row>
    <row r="3772" spans="1:2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0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233"/>
        <v>1</v>
      </c>
      <c r="P3772" s="6">
        <f t="shared" si="234"/>
        <v>100</v>
      </c>
      <c r="Q3772" s="6" t="s">
        <v>8316</v>
      </c>
      <c r="R3772" s="6" t="s">
        <v>8358</v>
      </c>
      <c r="S3772" s="23">
        <v>1434234010</v>
      </c>
      <c r="T3772" s="18">
        <f t="shared" si="235"/>
        <v>42168.722337962965</v>
      </c>
      <c r="U3772" s="23">
        <v>1431642010</v>
      </c>
      <c r="V3772" s="18">
        <f t="shared" si="236"/>
        <v>42138.722337962965</v>
      </c>
      <c r="W3772" s="18"/>
    </row>
    <row r="3773" spans="1:2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0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233"/>
        <v>1.46</v>
      </c>
      <c r="P3773" s="6">
        <f t="shared" si="234"/>
        <v>38.421052631578945</v>
      </c>
      <c r="Q3773" s="6" t="s">
        <v>8316</v>
      </c>
      <c r="R3773" s="6" t="s">
        <v>8358</v>
      </c>
      <c r="S3773" s="23">
        <v>1463529600</v>
      </c>
      <c r="T3773" s="18">
        <f t="shared" si="235"/>
        <v>42507.791666666664</v>
      </c>
      <c r="U3773" s="23">
        <v>1462307652</v>
      </c>
      <c r="V3773" s="18">
        <f t="shared" si="236"/>
        <v>42493.64875</v>
      </c>
      <c r="W3773" s="18"/>
    </row>
    <row r="3774" spans="1:2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0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233"/>
        <v>1.1020000000000001</v>
      </c>
      <c r="P3774" s="6">
        <f t="shared" si="234"/>
        <v>166.96969696969697</v>
      </c>
      <c r="Q3774" s="6" t="s">
        <v>8316</v>
      </c>
      <c r="R3774" s="6" t="s">
        <v>8358</v>
      </c>
      <c r="S3774" s="23">
        <v>1480399200</v>
      </c>
      <c r="T3774" s="18">
        <f t="shared" si="235"/>
        <v>42703.041666666664</v>
      </c>
      <c r="U3774" s="23">
        <v>1478616506</v>
      </c>
      <c r="V3774" s="18">
        <f t="shared" si="236"/>
        <v>42682.408634259256</v>
      </c>
      <c r="W3774" s="18"/>
    </row>
    <row r="3775" spans="1:2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0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233"/>
        <v>1.0820000000000001</v>
      </c>
      <c r="P3775" s="6">
        <f t="shared" si="234"/>
        <v>94.912280701754383</v>
      </c>
      <c r="Q3775" s="6" t="s">
        <v>8316</v>
      </c>
      <c r="R3775" s="6" t="s">
        <v>8358</v>
      </c>
      <c r="S3775" s="23">
        <v>1479175680</v>
      </c>
      <c r="T3775" s="18">
        <f t="shared" si="235"/>
        <v>42688.880555555552</v>
      </c>
      <c r="U3775" s="23">
        <v>1476317247</v>
      </c>
      <c r="V3775" s="18">
        <f t="shared" si="236"/>
        <v>42655.796840277777</v>
      </c>
      <c r="W3775" s="18"/>
    </row>
    <row r="3776" spans="1:2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0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233"/>
        <v>1</v>
      </c>
      <c r="P3776" s="6">
        <f t="shared" si="234"/>
        <v>100</v>
      </c>
      <c r="Q3776" s="6" t="s">
        <v>8316</v>
      </c>
      <c r="R3776" s="6" t="s">
        <v>8358</v>
      </c>
      <c r="S3776" s="23">
        <v>1428606055</v>
      </c>
      <c r="T3776" s="18">
        <f t="shared" si="235"/>
        <v>42103.583969907406</v>
      </c>
      <c r="U3776" s="23">
        <v>1427223655</v>
      </c>
      <c r="V3776" s="18">
        <f t="shared" si="236"/>
        <v>42087.583969907406</v>
      </c>
      <c r="W3776" s="18"/>
    </row>
    <row r="3777" spans="1:2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0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233"/>
        <v>1.0024999999999999</v>
      </c>
      <c r="P3777" s="6">
        <f t="shared" si="234"/>
        <v>143.21428571428572</v>
      </c>
      <c r="Q3777" s="6" t="s">
        <v>8316</v>
      </c>
      <c r="R3777" s="6" t="s">
        <v>8358</v>
      </c>
      <c r="S3777" s="23">
        <v>1428552000</v>
      </c>
      <c r="T3777" s="18">
        <f t="shared" si="235"/>
        <v>42102.958333333336</v>
      </c>
      <c r="U3777" s="23">
        <v>1426199843</v>
      </c>
      <c r="V3777" s="18">
        <f t="shared" si="236"/>
        <v>42075.734293981477</v>
      </c>
      <c r="W3777" s="18"/>
    </row>
    <row r="3778" spans="1:2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0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si="233"/>
        <v>1.0671250000000001</v>
      </c>
      <c r="P3778" s="6">
        <f t="shared" si="234"/>
        <v>90.819148936170208</v>
      </c>
      <c r="Q3778" s="6" t="s">
        <v>8316</v>
      </c>
      <c r="R3778" s="6" t="s">
        <v>8358</v>
      </c>
      <c r="S3778" s="23">
        <v>1406854800</v>
      </c>
      <c r="T3778" s="18">
        <f t="shared" si="235"/>
        <v>41851.833333333328</v>
      </c>
      <c r="U3778" s="23">
        <v>1403599778</v>
      </c>
      <c r="V3778" s="18">
        <f t="shared" si="236"/>
        <v>41814.159467592588</v>
      </c>
      <c r="W3778" s="18"/>
    </row>
    <row r="3779" spans="1:2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0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ref="O3779:O3842" si="237">E3779/D3779</f>
        <v>1.4319999999999999</v>
      </c>
      <c r="P3779" s="6">
        <f t="shared" ref="P3779:P3842" si="238">IFERROR(E3779/L3779,0)</f>
        <v>48.542372881355931</v>
      </c>
      <c r="Q3779" s="6" t="s">
        <v>8316</v>
      </c>
      <c r="R3779" s="6" t="s">
        <v>8358</v>
      </c>
      <c r="S3779" s="23">
        <v>1411790400</v>
      </c>
      <c r="T3779" s="18">
        <f t="shared" ref="T3779:T3842" si="239">(S3779/86400)+25569+(-5/24)</f>
        <v>41908.958333333328</v>
      </c>
      <c r="U3779" s="23">
        <v>1409884821</v>
      </c>
      <c r="V3779" s="18">
        <f t="shared" ref="V3779:V3842" si="240">(U3779/86400)+25569+(-5/24)</f>
        <v>41886.903020833335</v>
      </c>
      <c r="W3779" s="18"/>
    </row>
    <row r="3780" spans="1:2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237"/>
        <v>1.0504166666666668</v>
      </c>
      <c r="P3780" s="6">
        <f t="shared" si="238"/>
        <v>70.027777777777771</v>
      </c>
      <c r="Q3780" s="6" t="s">
        <v>8316</v>
      </c>
      <c r="R3780" s="6" t="s">
        <v>8358</v>
      </c>
      <c r="S3780" s="23">
        <v>1423942780</v>
      </c>
      <c r="T3780" s="18">
        <f t="shared" si="239"/>
        <v>42049.610879629625</v>
      </c>
      <c r="U3780" s="23">
        <v>1418758780</v>
      </c>
      <c r="V3780" s="18">
        <f t="shared" si="240"/>
        <v>41989.610879629625</v>
      </c>
      <c r="W3780" s="18"/>
    </row>
    <row r="3781" spans="1:2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0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237"/>
        <v>1.0398000000000001</v>
      </c>
      <c r="P3781" s="6">
        <f t="shared" si="238"/>
        <v>135.62608695652173</v>
      </c>
      <c r="Q3781" s="6" t="s">
        <v>8316</v>
      </c>
      <c r="R3781" s="6" t="s">
        <v>8358</v>
      </c>
      <c r="S3781" s="23">
        <v>1459010340</v>
      </c>
      <c r="T3781" s="18">
        <f t="shared" si="239"/>
        <v>42455.485416666663</v>
      </c>
      <c r="U3781" s="23">
        <v>1456421940</v>
      </c>
      <c r="V3781" s="18">
        <f t="shared" si="240"/>
        <v>42425.527083333327</v>
      </c>
      <c r="W3781" s="18"/>
    </row>
    <row r="3782" spans="1:2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0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237"/>
        <v>1.2</v>
      </c>
      <c r="P3782" s="6">
        <f t="shared" si="238"/>
        <v>100</v>
      </c>
      <c r="Q3782" s="6" t="s">
        <v>8316</v>
      </c>
      <c r="R3782" s="6" t="s">
        <v>8358</v>
      </c>
      <c r="S3782" s="23">
        <v>1436817960</v>
      </c>
      <c r="T3782" s="18">
        <f t="shared" si="239"/>
        <v>42198.629166666666</v>
      </c>
      <c r="U3782" s="23">
        <v>1433999785</v>
      </c>
      <c r="V3782" s="18">
        <f t="shared" si="240"/>
        <v>42166.011400462965</v>
      </c>
      <c r="W3782" s="18"/>
    </row>
    <row r="3783" spans="1:2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0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237"/>
        <v>1.0966666666666667</v>
      </c>
      <c r="P3783" s="6">
        <f t="shared" si="238"/>
        <v>94.90384615384616</v>
      </c>
      <c r="Q3783" s="6" t="s">
        <v>8316</v>
      </c>
      <c r="R3783" s="6" t="s">
        <v>8358</v>
      </c>
      <c r="S3783" s="23">
        <v>1410210685</v>
      </c>
      <c r="T3783" s="18">
        <f t="shared" si="239"/>
        <v>41890.674594907403</v>
      </c>
      <c r="U3783" s="23">
        <v>1408050685</v>
      </c>
      <c r="V3783" s="18">
        <f t="shared" si="240"/>
        <v>41865.674594907403</v>
      </c>
      <c r="W3783" s="18"/>
    </row>
    <row r="3784" spans="1:2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0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237"/>
        <v>1.0175000000000001</v>
      </c>
      <c r="P3784" s="6">
        <f t="shared" si="238"/>
        <v>75.370370370370367</v>
      </c>
      <c r="Q3784" s="6" t="s">
        <v>8316</v>
      </c>
      <c r="R3784" s="6" t="s">
        <v>8358</v>
      </c>
      <c r="S3784" s="23">
        <v>1469401200</v>
      </c>
      <c r="T3784" s="18">
        <f t="shared" si="239"/>
        <v>42575.749999999993</v>
      </c>
      <c r="U3784" s="23">
        <v>1466887297</v>
      </c>
      <c r="V3784" s="18">
        <f t="shared" si="240"/>
        <v>42546.653900462959</v>
      </c>
      <c r="W3784" s="18"/>
    </row>
    <row r="3785" spans="1:2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0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237"/>
        <v>1.2891666666666666</v>
      </c>
      <c r="P3785" s="6">
        <f t="shared" si="238"/>
        <v>64.458333333333329</v>
      </c>
      <c r="Q3785" s="6" t="s">
        <v>8316</v>
      </c>
      <c r="R3785" s="6" t="s">
        <v>8358</v>
      </c>
      <c r="S3785" s="23">
        <v>1458057600</v>
      </c>
      <c r="T3785" s="18">
        <f t="shared" si="239"/>
        <v>42444.458333333336</v>
      </c>
      <c r="U3785" s="23">
        <v>1455938520</v>
      </c>
      <c r="V3785" s="18">
        <f t="shared" si="240"/>
        <v>42419.931944444441</v>
      </c>
      <c r="W3785" s="18"/>
    </row>
    <row r="3786" spans="1:2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0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237"/>
        <v>1.1499999999999999</v>
      </c>
      <c r="P3786" s="6">
        <f t="shared" si="238"/>
        <v>115</v>
      </c>
      <c r="Q3786" s="6" t="s">
        <v>8316</v>
      </c>
      <c r="R3786" s="6" t="s">
        <v>8358</v>
      </c>
      <c r="S3786" s="23">
        <v>1468193532</v>
      </c>
      <c r="T3786" s="18">
        <f t="shared" si="239"/>
        <v>42561.772361111107</v>
      </c>
      <c r="U3786" s="23">
        <v>1465601532</v>
      </c>
      <c r="V3786" s="18">
        <f t="shared" si="240"/>
        <v>42531.772361111107</v>
      </c>
      <c r="W3786" s="18"/>
    </row>
    <row r="3787" spans="1:2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0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237"/>
        <v>1.5075000000000001</v>
      </c>
      <c r="P3787" s="6">
        <f t="shared" si="238"/>
        <v>100.5</v>
      </c>
      <c r="Q3787" s="6" t="s">
        <v>8316</v>
      </c>
      <c r="R3787" s="6" t="s">
        <v>8358</v>
      </c>
      <c r="S3787" s="23">
        <v>1470132180</v>
      </c>
      <c r="T3787" s="18">
        <f t="shared" si="239"/>
        <v>42584.210416666661</v>
      </c>
      <c r="U3787" s="23">
        <v>1467040769</v>
      </c>
      <c r="V3787" s="18">
        <f t="shared" si="240"/>
        <v>42548.430196759255</v>
      </c>
      <c r="W3787" s="18"/>
    </row>
    <row r="3788" spans="1:2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0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237"/>
        <v>1.1096666666666666</v>
      </c>
      <c r="P3788" s="6">
        <f t="shared" si="238"/>
        <v>93.774647887323937</v>
      </c>
      <c r="Q3788" s="6" t="s">
        <v>8316</v>
      </c>
      <c r="R3788" s="6" t="s">
        <v>8358</v>
      </c>
      <c r="S3788" s="23">
        <v>1464310475</v>
      </c>
      <c r="T3788" s="18">
        <f t="shared" si="239"/>
        <v>42516.829571759255</v>
      </c>
      <c r="U3788" s="23">
        <v>1461718475</v>
      </c>
      <c r="V3788" s="18">
        <f t="shared" si="240"/>
        <v>42486.829571759255</v>
      </c>
      <c r="W3788" s="18"/>
    </row>
    <row r="3789" spans="1:2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0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237"/>
        <v>1.0028571428571429</v>
      </c>
      <c r="P3789" s="6">
        <f t="shared" si="238"/>
        <v>35.1</v>
      </c>
      <c r="Q3789" s="6" t="s">
        <v>8316</v>
      </c>
      <c r="R3789" s="6" t="s">
        <v>8358</v>
      </c>
      <c r="S3789" s="23">
        <v>1436587140</v>
      </c>
      <c r="T3789" s="18">
        <f t="shared" si="239"/>
        <v>42195.957638888889</v>
      </c>
      <c r="U3789" s="23">
        <v>1434113406</v>
      </c>
      <c r="V3789" s="18">
        <f t="shared" si="240"/>
        <v>42167.326458333329</v>
      </c>
      <c r="W3789" s="18"/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237"/>
        <v>6.6666666666666671E-3</v>
      </c>
      <c r="P3790" s="6">
        <f t="shared" si="238"/>
        <v>500</v>
      </c>
      <c r="Q3790" s="6" t="s">
        <v>8316</v>
      </c>
      <c r="R3790" s="6" t="s">
        <v>8358</v>
      </c>
      <c r="S3790" s="23">
        <v>1450887480</v>
      </c>
      <c r="T3790" s="18">
        <f t="shared" si="239"/>
        <v>42361.470833333333</v>
      </c>
      <c r="U3790" s="23">
        <v>1448469719</v>
      </c>
      <c r="V3790" s="18">
        <f t="shared" si="240"/>
        <v>42333.487488425926</v>
      </c>
      <c r="W3790" s="18"/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237"/>
        <v>3.267605633802817E-2</v>
      </c>
      <c r="P3791" s="6">
        <f t="shared" si="238"/>
        <v>29</v>
      </c>
      <c r="Q3791" s="6" t="s">
        <v>8316</v>
      </c>
      <c r="R3791" s="6" t="s">
        <v>8358</v>
      </c>
      <c r="S3791" s="23">
        <v>1434395418</v>
      </c>
      <c r="T3791" s="18">
        <f t="shared" si="239"/>
        <v>42170.590486111112</v>
      </c>
      <c r="U3791" s="23">
        <v>1431630618</v>
      </c>
      <c r="V3791" s="18">
        <f t="shared" si="240"/>
        <v>42138.590486111112</v>
      </c>
      <c r="W3791" s="18"/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237"/>
        <v>0</v>
      </c>
      <c r="P3792" s="6">
        <f t="shared" si="238"/>
        <v>0</v>
      </c>
      <c r="Q3792" s="6" t="s">
        <v>8316</v>
      </c>
      <c r="R3792" s="6" t="s">
        <v>8358</v>
      </c>
      <c r="S3792" s="23">
        <v>1479834023</v>
      </c>
      <c r="T3792" s="18">
        <f t="shared" si="239"/>
        <v>42696.5002662037</v>
      </c>
      <c r="U3792" s="23">
        <v>1477238423</v>
      </c>
      <c r="V3792" s="18">
        <f t="shared" si="240"/>
        <v>42666.458599537036</v>
      </c>
      <c r="W3792" s="18"/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237"/>
        <v>0</v>
      </c>
      <c r="P3793" s="6">
        <f t="shared" si="238"/>
        <v>0</v>
      </c>
      <c r="Q3793" s="6" t="s">
        <v>8316</v>
      </c>
      <c r="R3793" s="6" t="s">
        <v>8358</v>
      </c>
      <c r="S3793" s="23">
        <v>1404664592</v>
      </c>
      <c r="T3793" s="18">
        <f t="shared" si="239"/>
        <v>41826.4837037037</v>
      </c>
      <c r="U3793" s="23">
        <v>1399480592</v>
      </c>
      <c r="V3793" s="18">
        <f t="shared" si="240"/>
        <v>41766.4837037037</v>
      </c>
      <c r="W3793" s="18"/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237"/>
        <v>2.8E-3</v>
      </c>
      <c r="P3794" s="6">
        <f t="shared" si="238"/>
        <v>17.5</v>
      </c>
      <c r="Q3794" s="6" t="s">
        <v>8316</v>
      </c>
      <c r="R3794" s="6" t="s">
        <v>8358</v>
      </c>
      <c r="S3794" s="23">
        <v>1436957022</v>
      </c>
      <c r="T3794" s="18">
        <f t="shared" si="239"/>
        <v>42200.238680555551</v>
      </c>
      <c r="U3794" s="23">
        <v>1434365022</v>
      </c>
      <c r="V3794" s="18">
        <f t="shared" si="240"/>
        <v>42170.238680555551</v>
      </c>
      <c r="W3794" s="18"/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237"/>
        <v>0.59657142857142853</v>
      </c>
      <c r="P3795" s="6">
        <f t="shared" si="238"/>
        <v>174</v>
      </c>
      <c r="Q3795" s="6" t="s">
        <v>8316</v>
      </c>
      <c r="R3795" s="6" t="s">
        <v>8358</v>
      </c>
      <c r="S3795" s="23">
        <v>1418769129</v>
      </c>
      <c r="T3795" s="18">
        <f t="shared" si="239"/>
        <v>41989.73065972222</v>
      </c>
      <c r="U3795" s="23">
        <v>1416954729</v>
      </c>
      <c r="V3795" s="18">
        <f t="shared" si="240"/>
        <v>41968.73065972222</v>
      </c>
      <c r="W3795" s="18"/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237"/>
        <v>0.01</v>
      </c>
      <c r="P3796" s="6">
        <f t="shared" si="238"/>
        <v>50</v>
      </c>
      <c r="Q3796" s="6" t="s">
        <v>8316</v>
      </c>
      <c r="R3796" s="6" t="s">
        <v>8358</v>
      </c>
      <c r="S3796" s="23">
        <v>1433685354</v>
      </c>
      <c r="T3796" s="18">
        <f t="shared" si="239"/>
        <v>42162.372152777774</v>
      </c>
      <c r="U3796" s="23">
        <v>1431093354</v>
      </c>
      <c r="V3796" s="18">
        <f t="shared" si="240"/>
        <v>42132.372152777774</v>
      </c>
      <c r="W3796" s="18"/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237"/>
        <v>1.6666666666666666E-2</v>
      </c>
      <c r="P3797" s="6">
        <f t="shared" si="238"/>
        <v>5</v>
      </c>
      <c r="Q3797" s="6" t="s">
        <v>8316</v>
      </c>
      <c r="R3797" s="6" t="s">
        <v>8358</v>
      </c>
      <c r="S3797" s="23">
        <v>1440801000</v>
      </c>
      <c r="T3797" s="18">
        <f t="shared" si="239"/>
        <v>42244.729166666664</v>
      </c>
      <c r="U3797" s="23">
        <v>1437042490</v>
      </c>
      <c r="V3797" s="18">
        <f t="shared" si="240"/>
        <v>42201.227893518517</v>
      </c>
      <c r="W3797" s="18"/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237"/>
        <v>4.4444444444444447E-5</v>
      </c>
      <c r="P3798" s="6">
        <f t="shared" si="238"/>
        <v>1</v>
      </c>
      <c r="Q3798" s="6" t="s">
        <v>8316</v>
      </c>
      <c r="R3798" s="6" t="s">
        <v>8358</v>
      </c>
      <c r="S3798" s="23">
        <v>1484354556</v>
      </c>
      <c r="T3798" s="18">
        <f t="shared" si="239"/>
        <v>42748.821250000001</v>
      </c>
      <c r="U3798" s="23">
        <v>1479170556</v>
      </c>
      <c r="V3798" s="18">
        <f t="shared" si="240"/>
        <v>42688.821250000001</v>
      </c>
      <c r="W3798" s="18"/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237"/>
        <v>0.89666666666666661</v>
      </c>
      <c r="P3799" s="6">
        <f t="shared" si="238"/>
        <v>145.40540540540542</v>
      </c>
      <c r="Q3799" s="6" t="s">
        <v>8316</v>
      </c>
      <c r="R3799" s="6" t="s">
        <v>8358</v>
      </c>
      <c r="S3799" s="23">
        <v>1429564165</v>
      </c>
      <c r="T3799" s="18">
        <f t="shared" si="239"/>
        <v>42114.673206018517</v>
      </c>
      <c r="U3799" s="23">
        <v>1426972165</v>
      </c>
      <c r="V3799" s="18">
        <f t="shared" si="240"/>
        <v>42084.673206018517</v>
      </c>
      <c r="W3799" s="18"/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237"/>
        <v>1.4642857142857143E-2</v>
      </c>
      <c r="P3800" s="6">
        <f t="shared" si="238"/>
        <v>205</v>
      </c>
      <c r="Q3800" s="6" t="s">
        <v>8316</v>
      </c>
      <c r="R3800" s="6" t="s">
        <v>8358</v>
      </c>
      <c r="S3800" s="23">
        <v>1407691248</v>
      </c>
      <c r="T3800" s="18">
        <f t="shared" si="239"/>
        <v>41861.514444444438</v>
      </c>
      <c r="U3800" s="23">
        <v>1405099248</v>
      </c>
      <c r="V3800" s="18">
        <f t="shared" si="240"/>
        <v>41831.514444444438</v>
      </c>
      <c r="W3800" s="18"/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237"/>
        <v>4.02E-2</v>
      </c>
      <c r="P3801" s="6">
        <f t="shared" si="238"/>
        <v>100.5</v>
      </c>
      <c r="Q3801" s="6" t="s">
        <v>8316</v>
      </c>
      <c r="R3801" s="6" t="s">
        <v>8358</v>
      </c>
      <c r="S3801" s="23">
        <v>1457734843</v>
      </c>
      <c r="T3801" s="18">
        <f t="shared" si="239"/>
        <v>42440.722719907404</v>
      </c>
      <c r="U3801" s="23">
        <v>1455142843</v>
      </c>
      <c r="V3801" s="18">
        <f t="shared" si="240"/>
        <v>42410.722719907404</v>
      </c>
      <c r="W3801" s="18"/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237"/>
        <v>4.0045454545454544E-2</v>
      </c>
      <c r="P3802" s="6">
        <f t="shared" si="238"/>
        <v>55.0625</v>
      </c>
      <c r="Q3802" s="6" t="s">
        <v>8316</v>
      </c>
      <c r="R3802" s="6" t="s">
        <v>8358</v>
      </c>
      <c r="S3802" s="23">
        <v>1420952340</v>
      </c>
      <c r="T3802" s="18">
        <f t="shared" si="239"/>
        <v>42014.999305555553</v>
      </c>
      <c r="U3802" s="23">
        <v>1418146883</v>
      </c>
      <c r="V3802" s="18">
        <f t="shared" si="240"/>
        <v>41982.528738425921</v>
      </c>
      <c r="W3802" s="18"/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237"/>
        <v>8.5199999999999998E-2</v>
      </c>
      <c r="P3803" s="6">
        <f t="shared" si="238"/>
        <v>47.333333333333336</v>
      </c>
      <c r="Q3803" s="6" t="s">
        <v>8316</v>
      </c>
      <c r="R3803" s="6" t="s">
        <v>8358</v>
      </c>
      <c r="S3803" s="23">
        <v>1420215216</v>
      </c>
      <c r="T3803" s="18">
        <f t="shared" si="239"/>
        <v>42006.467777777776</v>
      </c>
      <c r="U3803" s="23">
        <v>1417536816</v>
      </c>
      <c r="V3803" s="18">
        <f t="shared" si="240"/>
        <v>41975.467777777776</v>
      </c>
      <c r="W3803" s="18"/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237"/>
        <v>0</v>
      </c>
      <c r="P3804" s="6">
        <f t="shared" si="238"/>
        <v>0</v>
      </c>
      <c r="Q3804" s="6" t="s">
        <v>8316</v>
      </c>
      <c r="R3804" s="6" t="s">
        <v>8358</v>
      </c>
      <c r="S3804" s="23">
        <v>1445482906</v>
      </c>
      <c r="T3804" s="18">
        <f t="shared" si="239"/>
        <v>42298.917893518512</v>
      </c>
      <c r="U3804" s="23">
        <v>1442890906</v>
      </c>
      <c r="V3804" s="18">
        <f t="shared" si="240"/>
        <v>42268.917893518512</v>
      </c>
      <c r="W3804" s="18"/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237"/>
        <v>0.19650000000000001</v>
      </c>
      <c r="P3805" s="6">
        <f t="shared" si="238"/>
        <v>58.95</v>
      </c>
      <c r="Q3805" s="6" t="s">
        <v>8316</v>
      </c>
      <c r="R3805" s="6" t="s">
        <v>8358</v>
      </c>
      <c r="S3805" s="23">
        <v>1457133568</v>
      </c>
      <c r="T3805" s="18">
        <f t="shared" si="239"/>
        <v>42433.763518518514</v>
      </c>
      <c r="U3805" s="23">
        <v>1454541568</v>
      </c>
      <c r="V3805" s="18">
        <f t="shared" si="240"/>
        <v>42403.763518518514</v>
      </c>
      <c r="W3805" s="18"/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237"/>
        <v>0</v>
      </c>
      <c r="P3806" s="6">
        <f t="shared" si="238"/>
        <v>0</v>
      </c>
      <c r="Q3806" s="6" t="s">
        <v>8316</v>
      </c>
      <c r="R3806" s="6" t="s">
        <v>8358</v>
      </c>
      <c r="S3806" s="23">
        <v>1469948400</v>
      </c>
      <c r="T3806" s="18">
        <f t="shared" si="239"/>
        <v>42582.083333333336</v>
      </c>
      <c r="U3806" s="23">
        <v>1465172024</v>
      </c>
      <c r="V3806" s="18">
        <f t="shared" si="240"/>
        <v>42526.801203703704</v>
      </c>
      <c r="W3806" s="18"/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237"/>
        <v>2.0000000000000002E-5</v>
      </c>
      <c r="P3807" s="6">
        <f t="shared" si="238"/>
        <v>1.5</v>
      </c>
      <c r="Q3807" s="6" t="s">
        <v>8316</v>
      </c>
      <c r="R3807" s="6" t="s">
        <v>8358</v>
      </c>
      <c r="S3807" s="23">
        <v>1411852640</v>
      </c>
      <c r="T3807" s="18">
        <f t="shared" si="239"/>
        <v>41909.678703703699</v>
      </c>
      <c r="U3807" s="23">
        <v>1406668640</v>
      </c>
      <c r="V3807" s="18">
        <f t="shared" si="240"/>
        <v>41849.678703703699</v>
      </c>
      <c r="W3807" s="18"/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237"/>
        <v>6.6666666666666664E-4</v>
      </c>
      <c r="P3808" s="6">
        <f t="shared" si="238"/>
        <v>5</v>
      </c>
      <c r="Q3808" s="6" t="s">
        <v>8316</v>
      </c>
      <c r="R3808" s="6" t="s">
        <v>8358</v>
      </c>
      <c r="S3808" s="23">
        <v>1404022381</v>
      </c>
      <c r="T3808" s="18">
        <f t="shared" si="239"/>
        <v>41819.050706018512</v>
      </c>
      <c r="U3808" s="23">
        <v>1402294381</v>
      </c>
      <c r="V3808" s="18">
        <f t="shared" si="240"/>
        <v>41799.050706018512</v>
      </c>
      <c r="W3808" s="18"/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237"/>
        <v>0.30333333333333334</v>
      </c>
      <c r="P3809" s="6">
        <f t="shared" si="238"/>
        <v>50.555555555555557</v>
      </c>
      <c r="Q3809" s="6" t="s">
        <v>8316</v>
      </c>
      <c r="R3809" s="6" t="s">
        <v>8358</v>
      </c>
      <c r="S3809" s="23">
        <v>1428097739</v>
      </c>
      <c r="T3809" s="18">
        <f t="shared" si="239"/>
        <v>42097.700682870367</v>
      </c>
      <c r="U3809" s="23">
        <v>1427492939</v>
      </c>
      <c r="V3809" s="18">
        <f t="shared" si="240"/>
        <v>42090.700682870367</v>
      </c>
      <c r="W3809" s="18"/>
    </row>
    <row r="3810" spans="1:2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237"/>
        <v>1</v>
      </c>
      <c r="P3810" s="6">
        <f t="shared" si="238"/>
        <v>41.666666666666664</v>
      </c>
      <c r="Q3810" s="6" t="s">
        <v>8316</v>
      </c>
      <c r="R3810" s="6" t="s">
        <v>8317</v>
      </c>
      <c r="S3810" s="23">
        <v>1429955619</v>
      </c>
      <c r="T3810" s="18">
        <f t="shared" si="239"/>
        <v>42119.203923611109</v>
      </c>
      <c r="U3810" s="23">
        <v>1424775219</v>
      </c>
      <c r="V3810" s="18">
        <f t="shared" si="240"/>
        <v>42059.24559027778</v>
      </c>
      <c r="W3810" s="18"/>
    </row>
    <row r="3811" spans="1:2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0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237"/>
        <v>1.0125</v>
      </c>
      <c r="P3811" s="6">
        <f t="shared" si="238"/>
        <v>53.289473684210527</v>
      </c>
      <c r="Q3811" s="6" t="s">
        <v>8316</v>
      </c>
      <c r="R3811" s="6" t="s">
        <v>8317</v>
      </c>
      <c r="S3811" s="23">
        <v>1406761200</v>
      </c>
      <c r="T3811" s="18">
        <f t="shared" si="239"/>
        <v>41850.75</v>
      </c>
      <c r="U3811" s="23">
        <v>1402403907</v>
      </c>
      <c r="V3811" s="18">
        <f t="shared" si="240"/>
        <v>41800.318368055552</v>
      </c>
      <c r="W3811" s="18"/>
    </row>
    <row r="3812" spans="1:2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0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237"/>
        <v>1.2173333333333334</v>
      </c>
      <c r="P3812" s="6">
        <f t="shared" si="238"/>
        <v>70.230769230769226</v>
      </c>
      <c r="Q3812" s="6" t="s">
        <v>8316</v>
      </c>
      <c r="R3812" s="6" t="s">
        <v>8317</v>
      </c>
      <c r="S3812" s="23">
        <v>1426965758</v>
      </c>
      <c r="T3812" s="18">
        <f t="shared" si="239"/>
        <v>42084.599050925921</v>
      </c>
      <c r="U3812" s="23">
        <v>1424377358</v>
      </c>
      <c r="V3812" s="18">
        <f t="shared" si="240"/>
        <v>42054.640717592592</v>
      </c>
      <c r="W3812" s="18"/>
    </row>
    <row r="3813" spans="1:2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0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237"/>
        <v>3.3</v>
      </c>
      <c r="P3813" s="6">
        <f t="shared" si="238"/>
        <v>43.421052631578945</v>
      </c>
      <c r="Q3813" s="6" t="s">
        <v>8316</v>
      </c>
      <c r="R3813" s="6" t="s">
        <v>8317</v>
      </c>
      <c r="S3813" s="23">
        <v>1464692400</v>
      </c>
      <c r="T3813" s="18">
        <f t="shared" si="239"/>
        <v>42521.249999999993</v>
      </c>
      <c r="U3813" s="23">
        <v>1461769373</v>
      </c>
      <c r="V3813" s="18">
        <f t="shared" si="240"/>
        <v>42487.418668981474</v>
      </c>
      <c r="W3813" s="18"/>
    </row>
    <row r="3814" spans="1:2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0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237"/>
        <v>1.0954999999999999</v>
      </c>
      <c r="P3814" s="6">
        <f t="shared" si="238"/>
        <v>199.18181818181819</v>
      </c>
      <c r="Q3814" s="6" t="s">
        <v>8316</v>
      </c>
      <c r="R3814" s="6" t="s">
        <v>8317</v>
      </c>
      <c r="S3814" s="23">
        <v>1433131140</v>
      </c>
      <c r="T3814" s="18">
        <f t="shared" si="239"/>
        <v>42155.957638888889</v>
      </c>
      <c r="U3814" s="23">
        <v>1429120908</v>
      </c>
      <c r="V3814" s="18">
        <f t="shared" si="240"/>
        <v>42109.542916666665</v>
      </c>
      <c r="W3814" s="18"/>
    </row>
    <row r="3815" spans="1:2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0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237"/>
        <v>1.0095190476190474</v>
      </c>
      <c r="P3815" s="6">
        <f t="shared" si="238"/>
        <v>78.518148148148143</v>
      </c>
      <c r="Q3815" s="6" t="s">
        <v>8316</v>
      </c>
      <c r="R3815" s="6" t="s">
        <v>8317</v>
      </c>
      <c r="S3815" s="23">
        <v>1465940580</v>
      </c>
      <c r="T3815" s="18">
        <f t="shared" si="239"/>
        <v>42535.696527777771</v>
      </c>
      <c r="U3815" s="23">
        <v>1462603021</v>
      </c>
      <c r="V3815" s="18">
        <f t="shared" si="240"/>
        <v>42497.067372685182</v>
      </c>
      <c r="W3815" s="18"/>
    </row>
    <row r="3816" spans="1:2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0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237"/>
        <v>1.4013333333333333</v>
      </c>
      <c r="P3816" s="6">
        <f t="shared" si="238"/>
        <v>61.823529411764703</v>
      </c>
      <c r="Q3816" s="6" t="s">
        <v>8316</v>
      </c>
      <c r="R3816" s="6" t="s">
        <v>8317</v>
      </c>
      <c r="S3816" s="23">
        <v>1427860740</v>
      </c>
      <c r="T3816" s="18">
        <f t="shared" si="239"/>
        <v>42094.957638888889</v>
      </c>
      <c r="U3816" s="23">
        <v>1424727712</v>
      </c>
      <c r="V3816" s="18">
        <f t="shared" si="240"/>
        <v>42058.695740740739</v>
      </c>
      <c r="W3816" s="18"/>
    </row>
    <row r="3817" spans="1:2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0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237"/>
        <v>1.0000100000000001</v>
      </c>
      <c r="P3817" s="6">
        <f t="shared" si="238"/>
        <v>50.000500000000002</v>
      </c>
      <c r="Q3817" s="6" t="s">
        <v>8316</v>
      </c>
      <c r="R3817" s="6" t="s">
        <v>8317</v>
      </c>
      <c r="S3817" s="23">
        <v>1440111600</v>
      </c>
      <c r="T3817" s="18">
        <f t="shared" si="239"/>
        <v>42236.749999999993</v>
      </c>
      <c r="U3817" s="23">
        <v>1437545657</v>
      </c>
      <c r="V3817" s="18">
        <f t="shared" si="240"/>
        <v>42207.051585648143</v>
      </c>
      <c r="W3817" s="18"/>
    </row>
    <row r="3818" spans="1:2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0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237"/>
        <v>1.19238</v>
      </c>
      <c r="P3818" s="6">
        <f t="shared" si="238"/>
        <v>48.339729729729726</v>
      </c>
      <c r="Q3818" s="6" t="s">
        <v>8316</v>
      </c>
      <c r="R3818" s="6" t="s">
        <v>8317</v>
      </c>
      <c r="S3818" s="23">
        <v>1405614823</v>
      </c>
      <c r="T3818" s="18">
        <f t="shared" si="239"/>
        <v>41837.481747685182</v>
      </c>
      <c r="U3818" s="23">
        <v>1403022823</v>
      </c>
      <c r="V3818" s="18">
        <f t="shared" si="240"/>
        <v>41807.481747685182</v>
      </c>
      <c r="W3818" s="18"/>
    </row>
    <row r="3819" spans="1:2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0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237"/>
        <v>1.0725</v>
      </c>
      <c r="P3819" s="6">
        <f t="shared" si="238"/>
        <v>107.25</v>
      </c>
      <c r="Q3819" s="6" t="s">
        <v>8316</v>
      </c>
      <c r="R3819" s="6" t="s">
        <v>8317</v>
      </c>
      <c r="S3819" s="23">
        <v>1445659140</v>
      </c>
      <c r="T3819" s="18">
        <f t="shared" si="239"/>
        <v>42300.957638888889</v>
      </c>
      <c r="U3819" s="23">
        <v>1444236216</v>
      </c>
      <c r="V3819" s="18">
        <f t="shared" si="240"/>
        <v>42284.488611111105</v>
      </c>
      <c r="W3819" s="18"/>
    </row>
    <row r="3820" spans="1:2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237"/>
        <v>2.2799999999999998</v>
      </c>
      <c r="P3820" s="6">
        <f t="shared" si="238"/>
        <v>57</v>
      </c>
      <c r="Q3820" s="6" t="s">
        <v>8316</v>
      </c>
      <c r="R3820" s="6" t="s">
        <v>8317</v>
      </c>
      <c r="S3820" s="23">
        <v>1426187582</v>
      </c>
      <c r="T3820" s="18">
        <f t="shared" si="239"/>
        <v>42075.592384259253</v>
      </c>
      <c r="U3820" s="23">
        <v>1423599182</v>
      </c>
      <c r="V3820" s="18">
        <f t="shared" si="240"/>
        <v>42045.634050925924</v>
      </c>
      <c r="W3820" s="18"/>
    </row>
    <row r="3821" spans="1:2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0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237"/>
        <v>1.0640000000000001</v>
      </c>
      <c r="P3821" s="6">
        <f t="shared" si="238"/>
        <v>40.92307692307692</v>
      </c>
      <c r="Q3821" s="6" t="s">
        <v>8316</v>
      </c>
      <c r="R3821" s="6" t="s">
        <v>8317</v>
      </c>
      <c r="S3821" s="23">
        <v>1437166920</v>
      </c>
      <c r="T3821" s="18">
        <f t="shared" si="239"/>
        <v>42202.668055555558</v>
      </c>
      <c r="U3821" s="23">
        <v>1435554104</v>
      </c>
      <c r="V3821" s="18">
        <f t="shared" si="240"/>
        <v>42184.001203703701</v>
      </c>
      <c r="W3821" s="18"/>
    </row>
    <row r="3822" spans="1:2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0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237"/>
        <v>1.4333333333333333</v>
      </c>
      <c r="P3822" s="6">
        <f t="shared" si="238"/>
        <v>21.5</v>
      </c>
      <c r="Q3822" s="6" t="s">
        <v>8316</v>
      </c>
      <c r="R3822" s="6" t="s">
        <v>8317</v>
      </c>
      <c r="S3822" s="23">
        <v>1436110717</v>
      </c>
      <c r="T3822" s="18">
        <f t="shared" si="239"/>
        <v>42190.443483796298</v>
      </c>
      <c r="U3822" s="23">
        <v>1433518717</v>
      </c>
      <c r="V3822" s="18">
        <f t="shared" si="240"/>
        <v>42160.443483796298</v>
      </c>
      <c r="W3822" s="18"/>
    </row>
    <row r="3823" spans="1:2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0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237"/>
        <v>1.0454285714285714</v>
      </c>
      <c r="P3823" s="6">
        <f t="shared" si="238"/>
        <v>79.543478260869563</v>
      </c>
      <c r="Q3823" s="6" t="s">
        <v>8316</v>
      </c>
      <c r="R3823" s="6" t="s">
        <v>8317</v>
      </c>
      <c r="S3823" s="23">
        <v>1451881207</v>
      </c>
      <c r="T3823" s="18">
        <f t="shared" si="239"/>
        <v>42372.972303240742</v>
      </c>
      <c r="U3823" s="23">
        <v>1449116407</v>
      </c>
      <c r="V3823" s="18">
        <f t="shared" si="240"/>
        <v>42340.972303240742</v>
      </c>
      <c r="W3823" s="18"/>
    </row>
    <row r="3824" spans="1:2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0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237"/>
        <v>1.1002000000000001</v>
      </c>
      <c r="P3824" s="6">
        <f t="shared" si="238"/>
        <v>72.381578947368425</v>
      </c>
      <c r="Q3824" s="6" t="s">
        <v>8316</v>
      </c>
      <c r="R3824" s="6" t="s">
        <v>8317</v>
      </c>
      <c r="S3824" s="23">
        <v>1453244340</v>
      </c>
      <c r="T3824" s="18">
        <f t="shared" si="239"/>
        <v>42388.749305555553</v>
      </c>
      <c r="U3824" s="23">
        <v>1448136417</v>
      </c>
      <c r="V3824" s="18">
        <f t="shared" si="240"/>
        <v>42329.629826388882</v>
      </c>
      <c r="W3824" s="18"/>
    </row>
    <row r="3825" spans="1:2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0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237"/>
        <v>1.06</v>
      </c>
      <c r="P3825" s="6">
        <f t="shared" si="238"/>
        <v>64.634146341463421</v>
      </c>
      <c r="Q3825" s="6" t="s">
        <v>8316</v>
      </c>
      <c r="R3825" s="6" t="s">
        <v>8317</v>
      </c>
      <c r="S3825" s="23">
        <v>1437364740</v>
      </c>
      <c r="T3825" s="18">
        <f t="shared" si="239"/>
        <v>42204.957638888889</v>
      </c>
      <c r="U3825" s="23">
        <v>1434405044</v>
      </c>
      <c r="V3825" s="18">
        <f t="shared" si="240"/>
        <v>42170.701898148145</v>
      </c>
      <c r="W3825" s="18"/>
    </row>
    <row r="3826" spans="1:2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0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237"/>
        <v>1.08</v>
      </c>
      <c r="P3826" s="6">
        <f t="shared" si="238"/>
        <v>38.571428571428569</v>
      </c>
      <c r="Q3826" s="6" t="s">
        <v>8316</v>
      </c>
      <c r="R3826" s="6" t="s">
        <v>8317</v>
      </c>
      <c r="S3826" s="23">
        <v>1470058860</v>
      </c>
      <c r="T3826" s="18">
        <f t="shared" si="239"/>
        <v>42583.361805555549</v>
      </c>
      <c r="U3826" s="23">
        <v>1469026903</v>
      </c>
      <c r="V3826" s="18">
        <f t="shared" si="240"/>
        <v>42571.417858796289</v>
      </c>
      <c r="W3826" s="18"/>
    </row>
    <row r="3827" spans="1:2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0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237"/>
        <v>1.0542</v>
      </c>
      <c r="P3827" s="6">
        <f t="shared" si="238"/>
        <v>107.57142857142857</v>
      </c>
      <c r="Q3827" s="6" t="s">
        <v>8316</v>
      </c>
      <c r="R3827" s="6" t="s">
        <v>8317</v>
      </c>
      <c r="S3827" s="23">
        <v>1434505214</v>
      </c>
      <c r="T3827" s="18">
        <f t="shared" si="239"/>
        <v>42171.861273148148</v>
      </c>
      <c r="U3827" s="23">
        <v>1432690814</v>
      </c>
      <c r="V3827" s="18">
        <f t="shared" si="240"/>
        <v>42150.861273148148</v>
      </c>
      <c r="W3827" s="18"/>
    </row>
    <row r="3828" spans="1:2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0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237"/>
        <v>1.1916666666666667</v>
      </c>
      <c r="P3828" s="6">
        <f t="shared" si="238"/>
        <v>27.5</v>
      </c>
      <c r="Q3828" s="6" t="s">
        <v>8316</v>
      </c>
      <c r="R3828" s="6" t="s">
        <v>8317</v>
      </c>
      <c r="S3828" s="23">
        <v>1430993394</v>
      </c>
      <c r="T3828" s="18">
        <f t="shared" si="239"/>
        <v>42131.215208333328</v>
      </c>
      <c r="U3828" s="23">
        <v>1428401394</v>
      </c>
      <c r="V3828" s="18">
        <f t="shared" si="240"/>
        <v>42101.215208333328</v>
      </c>
      <c r="W3828" s="18"/>
    </row>
    <row r="3829" spans="1:2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0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237"/>
        <v>1.5266666666666666</v>
      </c>
      <c r="P3829" s="6">
        <f t="shared" si="238"/>
        <v>70.461538461538467</v>
      </c>
      <c r="Q3829" s="6" t="s">
        <v>8316</v>
      </c>
      <c r="R3829" s="6" t="s">
        <v>8317</v>
      </c>
      <c r="S3829" s="23">
        <v>1427414400</v>
      </c>
      <c r="T3829" s="18">
        <f t="shared" si="239"/>
        <v>42089.791666666664</v>
      </c>
      <c r="U3829" s="23">
        <v>1422656201</v>
      </c>
      <c r="V3829" s="18">
        <f t="shared" si="240"/>
        <v>42034.719918981478</v>
      </c>
      <c r="W3829" s="18"/>
    </row>
    <row r="3830" spans="1:2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237"/>
        <v>1</v>
      </c>
      <c r="P3830" s="6">
        <f t="shared" si="238"/>
        <v>178.57142857142858</v>
      </c>
      <c r="Q3830" s="6" t="s">
        <v>8316</v>
      </c>
      <c r="R3830" s="6" t="s">
        <v>8317</v>
      </c>
      <c r="S3830" s="23">
        <v>1420033187</v>
      </c>
      <c r="T3830" s="18">
        <f t="shared" si="239"/>
        <v>42004.36096064814</v>
      </c>
      <c r="U3830" s="23">
        <v>1414845587</v>
      </c>
      <c r="V3830" s="18">
        <f t="shared" si="240"/>
        <v>41944.319293981483</v>
      </c>
      <c r="W3830" s="18"/>
    </row>
    <row r="3831" spans="1:2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0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237"/>
        <v>1.002</v>
      </c>
      <c r="P3831" s="6">
        <f t="shared" si="238"/>
        <v>62.625</v>
      </c>
      <c r="Q3831" s="6" t="s">
        <v>8316</v>
      </c>
      <c r="R3831" s="6" t="s">
        <v>8317</v>
      </c>
      <c r="S3831" s="23">
        <v>1472676371</v>
      </c>
      <c r="T3831" s="18">
        <f t="shared" si="239"/>
        <v>42613.657071759262</v>
      </c>
      <c r="U3831" s="23">
        <v>1470948371</v>
      </c>
      <c r="V3831" s="18">
        <f t="shared" si="240"/>
        <v>42593.657071759262</v>
      </c>
      <c r="W3831" s="18"/>
    </row>
    <row r="3832" spans="1:2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0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237"/>
        <v>2.25</v>
      </c>
      <c r="P3832" s="6">
        <f t="shared" si="238"/>
        <v>75</v>
      </c>
      <c r="Q3832" s="6" t="s">
        <v>8316</v>
      </c>
      <c r="R3832" s="6" t="s">
        <v>8317</v>
      </c>
      <c r="S3832" s="23">
        <v>1464371211</v>
      </c>
      <c r="T3832" s="18">
        <f t="shared" si="239"/>
        <v>42517.532534722217</v>
      </c>
      <c r="U3832" s="23">
        <v>1463161611</v>
      </c>
      <c r="V3832" s="18">
        <f t="shared" si="240"/>
        <v>42503.532534722217</v>
      </c>
      <c r="W3832" s="18"/>
    </row>
    <row r="3833" spans="1:2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0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237"/>
        <v>1.0602199999999999</v>
      </c>
      <c r="P3833" s="6">
        <f t="shared" si="238"/>
        <v>58.901111111111113</v>
      </c>
      <c r="Q3833" s="6" t="s">
        <v>8316</v>
      </c>
      <c r="R3833" s="6" t="s">
        <v>8317</v>
      </c>
      <c r="S3833" s="23">
        <v>1415222545</v>
      </c>
      <c r="T3833" s="18">
        <f t="shared" si="239"/>
        <v>41948.682233796295</v>
      </c>
      <c r="U3833" s="23">
        <v>1413404545</v>
      </c>
      <c r="V3833" s="18">
        <f t="shared" si="240"/>
        <v>41927.640567129631</v>
      </c>
      <c r="W3833" s="18"/>
    </row>
    <row r="3834" spans="1:2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0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237"/>
        <v>1.0466666666666666</v>
      </c>
      <c r="P3834" s="6">
        <f t="shared" si="238"/>
        <v>139.55555555555554</v>
      </c>
      <c r="Q3834" s="6" t="s">
        <v>8316</v>
      </c>
      <c r="R3834" s="6" t="s">
        <v>8317</v>
      </c>
      <c r="S3834" s="23">
        <v>1455936335</v>
      </c>
      <c r="T3834" s="18">
        <f t="shared" si="239"/>
        <v>42419.906655092585</v>
      </c>
      <c r="U3834" s="23">
        <v>1452048335</v>
      </c>
      <c r="V3834" s="18">
        <f t="shared" si="240"/>
        <v>42374.906655092585</v>
      </c>
      <c r="W3834" s="18"/>
    </row>
    <row r="3835" spans="1:2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0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237"/>
        <v>1.1666666666666667</v>
      </c>
      <c r="P3835" s="6">
        <f t="shared" si="238"/>
        <v>70</v>
      </c>
      <c r="Q3835" s="6" t="s">
        <v>8316</v>
      </c>
      <c r="R3835" s="6" t="s">
        <v>8317</v>
      </c>
      <c r="S3835" s="23">
        <v>1417460940</v>
      </c>
      <c r="T3835" s="18">
        <f t="shared" si="239"/>
        <v>41974.589583333327</v>
      </c>
      <c r="U3835" s="23">
        <v>1416516972</v>
      </c>
      <c r="V3835" s="18">
        <f t="shared" si="240"/>
        <v>41963.664027777777</v>
      </c>
      <c r="W3835" s="18"/>
    </row>
    <row r="3836" spans="1:2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0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237"/>
        <v>1.0903333333333334</v>
      </c>
      <c r="P3836" s="6">
        <f t="shared" si="238"/>
        <v>57.385964912280699</v>
      </c>
      <c r="Q3836" s="6" t="s">
        <v>8316</v>
      </c>
      <c r="R3836" s="6" t="s">
        <v>8317</v>
      </c>
      <c r="S3836" s="23">
        <v>1434624067</v>
      </c>
      <c r="T3836" s="18">
        <f t="shared" si="239"/>
        <v>42173.236886574072</v>
      </c>
      <c r="U3836" s="23">
        <v>1432032067</v>
      </c>
      <c r="V3836" s="18">
        <f t="shared" si="240"/>
        <v>42143.236886574072</v>
      </c>
      <c r="W3836" s="18"/>
    </row>
    <row r="3837" spans="1:2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0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237"/>
        <v>1.6</v>
      </c>
      <c r="P3837" s="6">
        <f t="shared" si="238"/>
        <v>40</v>
      </c>
      <c r="Q3837" s="6" t="s">
        <v>8316</v>
      </c>
      <c r="R3837" s="6" t="s">
        <v>8317</v>
      </c>
      <c r="S3837" s="23">
        <v>1461278208</v>
      </c>
      <c r="T3837" s="18">
        <f t="shared" si="239"/>
        <v>42481.733888888884</v>
      </c>
      <c r="U3837" s="23">
        <v>1459463808</v>
      </c>
      <c r="V3837" s="18">
        <f t="shared" si="240"/>
        <v>42460.733888888884</v>
      </c>
      <c r="W3837" s="18"/>
    </row>
    <row r="3838" spans="1:2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0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237"/>
        <v>1.125</v>
      </c>
      <c r="P3838" s="6">
        <f t="shared" si="238"/>
        <v>64.285714285714292</v>
      </c>
      <c r="Q3838" s="6" t="s">
        <v>8316</v>
      </c>
      <c r="R3838" s="6" t="s">
        <v>8317</v>
      </c>
      <c r="S3838" s="23">
        <v>1470197340</v>
      </c>
      <c r="T3838" s="18">
        <f t="shared" si="239"/>
        <v>42584.964583333327</v>
      </c>
      <c r="U3838" s="23">
        <v>1467497652</v>
      </c>
      <c r="V3838" s="18">
        <f t="shared" si="240"/>
        <v>42553.718194444438</v>
      </c>
      <c r="W3838" s="18"/>
    </row>
    <row r="3839" spans="1:2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0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237"/>
        <v>1.0209999999999999</v>
      </c>
      <c r="P3839" s="6">
        <f t="shared" si="238"/>
        <v>120.11764705882354</v>
      </c>
      <c r="Q3839" s="6" t="s">
        <v>8316</v>
      </c>
      <c r="R3839" s="6" t="s">
        <v>8317</v>
      </c>
      <c r="S3839" s="23">
        <v>1435947758</v>
      </c>
      <c r="T3839" s="18">
        <f t="shared" si="239"/>
        <v>42188.557384259257</v>
      </c>
      <c r="U3839" s="23">
        <v>1432837358</v>
      </c>
      <c r="V3839" s="18">
        <f t="shared" si="240"/>
        <v>42152.557384259257</v>
      </c>
      <c r="W3839" s="18"/>
    </row>
    <row r="3840" spans="1:2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237"/>
        <v>1.00824</v>
      </c>
      <c r="P3840" s="6">
        <f t="shared" si="238"/>
        <v>1008.24</v>
      </c>
      <c r="Q3840" s="6" t="s">
        <v>8316</v>
      </c>
      <c r="R3840" s="6" t="s">
        <v>8317</v>
      </c>
      <c r="S3840" s="23">
        <v>1432314209</v>
      </c>
      <c r="T3840" s="18">
        <f t="shared" si="239"/>
        <v>42146.502418981479</v>
      </c>
      <c r="U3840" s="23">
        <v>1429722209</v>
      </c>
      <c r="V3840" s="18">
        <f t="shared" si="240"/>
        <v>42116.502418981479</v>
      </c>
      <c r="W3840" s="18"/>
    </row>
    <row r="3841" spans="1:2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0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237"/>
        <v>1.0125</v>
      </c>
      <c r="P3841" s="6">
        <f t="shared" si="238"/>
        <v>63.28125</v>
      </c>
      <c r="Q3841" s="6" t="s">
        <v>8316</v>
      </c>
      <c r="R3841" s="6" t="s">
        <v>8317</v>
      </c>
      <c r="S3841" s="23">
        <v>1438226724</v>
      </c>
      <c r="T3841" s="18">
        <f t="shared" si="239"/>
        <v>42214.934305555558</v>
      </c>
      <c r="U3841" s="23">
        <v>1433042724</v>
      </c>
      <c r="V3841" s="18">
        <f t="shared" si="240"/>
        <v>42154.934305555558</v>
      </c>
      <c r="W3841" s="18"/>
    </row>
    <row r="3842" spans="1:2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0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si="237"/>
        <v>65</v>
      </c>
      <c r="P3842" s="6">
        <f t="shared" si="238"/>
        <v>21.666666666666668</v>
      </c>
      <c r="Q3842" s="6" t="s">
        <v>8316</v>
      </c>
      <c r="R3842" s="6" t="s">
        <v>8317</v>
      </c>
      <c r="S3842" s="23">
        <v>1459180229</v>
      </c>
      <c r="T3842" s="18">
        <f t="shared" si="239"/>
        <v>42457.45172453703</v>
      </c>
      <c r="U3842" s="23">
        <v>1457023829</v>
      </c>
      <c r="V3842" s="18">
        <f t="shared" si="240"/>
        <v>42432.493391203701</v>
      </c>
      <c r="W3842" s="18"/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ref="O3843:O3906" si="241">E3843/D3843</f>
        <v>8.72E-2</v>
      </c>
      <c r="P3843" s="6">
        <f t="shared" ref="P3843:P3906" si="242">IFERROR(E3843/L3843,0)</f>
        <v>25.647058823529413</v>
      </c>
      <c r="Q3843" s="6" t="s">
        <v>8316</v>
      </c>
      <c r="R3843" s="6" t="s">
        <v>8317</v>
      </c>
      <c r="S3843" s="23">
        <v>1405882287</v>
      </c>
      <c r="T3843" s="18">
        <f t="shared" ref="T3843:T3906" si="243">(S3843/86400)+25569+(-5/24)</f>
        <v>41840.57739583333</v>
      </c>
      <c r="U3843" s="23">
        <v>1400698287</v>
      </c>
      <c r="V3843" s="18">
        <f t="shared" ref="V3843:V3906" si="244">(U3843/86400)+25569+(-5/24)</f>
        <v>41780.57739583333</v>
      </c>
      <c r="W3843" s="18"/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241"/>
        <v>0.21940000000000001</v>
      </c>
      <c r="P3844" s="6">
        <f t="shared" si="242"/>
        <v>47.695652173913047</v>
      </c>
      <c r="Q3844" s="6" t="s">
        <v>8316</v>
      </c>
      <c r="R3844" s="6" t="s">
        <v>8317</v>
      </c>
      <c r="S3844" s="23">
        <v>1399809052</v>
      </c>
      <c r="T3844" s="18">
        <f t="shared" si="243"/>
        <v>41770.285324074073</v>
      </c>
      <c r="U3844" s="23">
        <v>1397217052</v>
      </c>
      <c r="V3844" s="18">
        <f t="shared" si="244"/>
        <v>41740.285324074073</v>
      </c>
      <c r="W3844" s="18"/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241"/>
        <v>0.21299999999999999</v>
      </c>
      <c r="P3845" s="6">
        <f t="shared" si="242"/>
        <v>56.05263157894737</v>
      </c>
      <c r="Q3845" s="6" t="s">
        <v>8316</v>
      </c>
      <c r="R3845" s="6" t="s">
        <v>8317</v>
      </c>
      <c r="S3845" s="23">
        <v>1401587064</v>
      </c>
      <c r="T3845" s="18">
        <f t="shared" si="243"/>
        <v>41790.864166666666</v>
      </c>
      <c r="U3845" s="23">
        <v>1399427064</v>
      </c>
      <c r="V3845" s="18">
        <f t="shared" si="244"/>
        <v>41765.864166666666</v>
      </c>
      <c r="W3845" s="18"/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241"/>
        <v>0.41489795918367345</v>
      </c>
      <c r="P3846" s="6">
        <f t="shared" si="242"/>
        <v>81.319999999999993</v>
      </c>
      <c r="Q3846" s="6" t="s">
        <v>8316</v>
      </c>
      <c r="R3846" s="6" t="s">
        <v>8317</v>
      </c>
      <c r="S3846" s="23">
        <v>1401778740</v>
      </c>
      <c r="T3846" s="18">
        <f t="shared" si="243"/>
        <v>41793.082638888889</v>
      </c>
      <c r="U3846" s="23">
        <v>1399474134</v>
      </c>
      <c r="V3846" s="18">
        <f t="shared" si="244"/>
        <v>41766.408958333333</v>
      </c>
      <c r="W3846" s="18"/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241"/>
        <v>2.1049999999999999E-2</v>
      </c>
      <c r="P3847" s="6">
        <f t="shared" si="242"/>
        <v>70.166666666666671</v>
      </c>
      <c r="Q3847" s="6" t="s">
        <v>8316</v>
      </c>
      <c r="R3847" s="6" t="s">
        <v>8317</v>
      </c>
      <c r="S3847" s="23">
        <v>1443711774</v>
      </c>
      <c r="T3847" s="18">
        <f t="shared" si="243"/>
        <v>42278.418680555558</v>
      </c>
      <c r="U3847" s="23">
        <v>1441119774</v>
      </c>
      <c r="V3847" s="18">
        <f t="shared" si="244"/>
        <v>42248.418680555558</v>
      </c>
      <c r="W3847" s="18"/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241"/>
        <v>2.7E-2</v>
      </c>
      <c r="P3848" s="6">
        <f t="shared" si="242"/>
        <v>23.625</v>
      </c>
      <c r="Q3848" s="6" t="s">
        <v>8316</v>
      </c>
      <c r="R3848" s="6" t="s">
        <v>8317</v>
      </c>
      <c r="S3848" s="23">
        <v>1412405940</v>
      </c>
      <c r="T3848" s="18">
        <f t="shared" si="243"/>
        <v>41916.082638888889</v>
      </c>
      <c r="U3848" s="23">
        <v>1409721542</v>
      </c>
      <c r="V3848" s="18">
        <f t="shared" si="244"/>
        <v>41885.01321759259</v>
      </c>
      <c r="W3848" s="18"/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241"/>
        <v>0.16161904761904761</v>
      </c>
      <c r="P3849" s="6">
        <f t="shared" si="242"/>
        <v>188.55555555555554</v>
      </c>
      <c r="Q3849" s="6" t="s">
        <v>8316</v>
      </c>
      <c r="R3849" s="6" t="s">
        <v>8317</v>
      </c>
      <c r="S3849" s="23">
        <v>1437283391</v>
      </c>
      <c r="T3849" s="18">
        <f t="shared" si="243"/>
        <v>42204.016099537032</v>
      </c>
      <c r="U3849" s="23">
        <v>1433395391</v>
      </c>
      <c r="V3849" s="18">
        <f t="shared" si="244"/>
        <v>42159.016099537032</v>
      </c>
      <c r="W3849" s="18"/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241"/>
        <v>0.16376923076923078</v>
      </c>
      <c r="P3850" s="6">
        <f t="shared" si="242"/>
        <v>49.511627906976742</v>
      </c>
      <c r="Q3850" s="6" t="s">
        <v>8316</v>
      </c>
      <c r="R3850" s="6" t="s">
        <v>8317</v>
      </c>
      <c r="S3850" s="23">
        <v>1445196989</v>
      </c>
      <c r="T3850" s="18">
        <f t="shared" si="243"/>
        <v>42295.608668981477</v>
      </c>
      <c r="U3850" s="23">
        <v>1442604989</v>
      </c>
      <c r="V3850" s="18">
        <f t="shared" si="244"/>
        <v>42265.608668981477</v>
      </c>
      <c r="W3850" s="18"/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241"/>
        <v>7.0433333333333334E-2</v>
      </c>
      <c r="P3851" s="6">
        <f t="shared" si="242"/>
        <v>75.464285714285708</v>
      </c>
      <c r="Q3851" s="6" t="s">
        <v>8316</v>
      </c>
      <c r="R3851" s="6" t="s">
        <v>8317</v>
      </c>
      <c r="S3851" s="23">
        <v>1434047084</v>
      </c>
      <c r="T3851" s="18">
        <f t="shared" si="243"/>
        <v>42166.558842592589</v>
      </c>
      <c r="U3851" s="23">
        <v>1431455084</v>
      </c>
      <c r="V3851" s="18">
        <f t="shared" si="244"/>
        <v>42136.558842592589</v>
      </c>
      <c r="W3851" s="18"/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241"/>
        <v>3.7999999999999999E-2</v>
      </c>
      <c r="P3852" s="6">
        <f t="shared" si="242"/>
        <v>9.5</v>
      </c>
      <c r="Q3852" s="6" t="s">
        <v>8316</v>
      </c>
      <c r="R3852" s="6" t="s">
        <v>8317</v>
      </c>
      <c r="S3852" s="23">
        <v>1420081143</v>
      </c>
      <c r="T3852" s="18">
        <f t="shared" si="243"/>
        <v>42004.916006944441</v>
      </c>
      <c r="U3852" s="23">
        <v>1417489143</v>
      </c>
      <c r="V3852" s="18">
        <f t="shared" si="244"/>
        <v>41974.916006944441</v>
      </c>
      <c r="W3852" s="18"/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241"/>
        <v>0.34079999999999999</v>
      </c>
      <c r="P3853" s="6">
        <f t="shared" si="242"/>
        <v>35.5</v>
      </c>
      <c r="Q3853" s="6" t="s">
        <v>8316</v>
      </c>
      <c r="R3853" s="6" t="s">
        <v>8317</v>
      </c>
      <c r="S3853" s="23">
        <v>1437129179</v>
      </c>
      <c r="T3853" s="18">
        <f t="shared" si="243"/>
        <v>42202.23123842592</v>
      </c>
      <c r="U3853" s="23">
        <v>1434537179</v>
      </c>
      <c r="V3853" s="18">
        <f t="shared" si="244"/>
        <v>42172.23123842592</v>
      </c>
      <c r="W3853" s="18"/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241"/>
        <v>2E-3</v>
      </c>
      <c r="P3854" s="6">
        <f t="shared" si="242"/>
        <v>10</v>
      </c>
      <c r="Q3854" s="6" t="s">
        <v>8316</v>
      </c>
      <c r="R3854" s="6" t="s">
        <v>8317</v>
      </c>
      <c r="S3854" s="23">
        <v>1427427276</v>
      </c>
      <c r="T3854" s="18">
        <f t="shared" si="243"/>
        <v>42089.940694444442</v>
      </c>
      <c r="U3854" s="23">
        <v>1425270876</v>
      </c>
      <c r="V3854" s="18">
        <f t="shared" si="244"/>
        <v>42064.982361111113</v>
      </c>
      <c r="W3854" s="18"/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241"/>
        <v>2.5999999999999998E-4</v>
      </c>
      <c r="P3855" s="6">
        <f t="shared" si="242"/>
        <v>13</v>
      </c>
      <c r="Q3855" s="6" t="s">
        <v>8316</v>
      </c>
      <c r="R3855" s="6" t="s">
        <v>8317</v>
      </c>
      <c r="S3855" s="23">
        <v>1409602178</v>
      </c>
      <c r="T3855" s="18">
        <f t="shared" si="243"/>
        <v>41883.631689814814</v>
      </c>
      <c r="U3855" s="23">
        <v>1406578178</v>
      </c>
      <c r="V3855" s="18">
        <f t="shared" si="244"/>
        <v>41848.631689814814</v>
      </c>
      <c r="W3855" s="18"/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241"/>
        <v>0.16254545454545455</v>
      </c>
      <c r="P3856" s="6">
        <f t="shared" si="242"/>
        <v>89.4</v>
      </c>
      <c r="Q3856" s="6" t="s">
        <v>8316</v>
      </c>
      <c r="R3856" s="6" t="s">
        <v>8317</v>
      </c>
      <c r="S3856" s="23">
        <v>1431206058</v>
      </c>
      <c r="T3856" s="18">
        <f t="shared" si="243"/>
        <v>42133.67659722222</v>
      </c>
      <c r="U3856" s="23">
        <v>1428614058</v>
      </c>
      <c r="V3856" s="18">
        <f t="shared" si="244"/>
        <v>42103.67659722222</v>
      </c>
      <c r="W3856" s="18"/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241"/>
        <v>2.5000000000000001E-2</v>
      </c>
      <c r="P3857" s="6">
        <f t="shared" si="242"/>
        <v>25</v>
      </c>
      <c r="Q3857" s="6" t="s">
        <v>8316</v>
      </c>
      <c r="R3857" s="6" t="s">
        <v>8317</v>
      </c>
      <c r="S3857" s="23">
        <v>1427408271</v>
      </c>
      <c r="T3857" s="18">
        <f t="shared" si="243"/>
        <v>42089.720729166664</v>
      </c>
      <c r="U3857" s="23">
        <v>1424819871</v>
      </c>
      <c r="V3857" s="18">
        <f t="shared" si="244"/>
        <v>42059.762395833335</v>
      </c>
      <c r="W3857" s="18"/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241"/>
        <v>2.0000000000000001E-4</v>
      </c>
      <c r="P3858" s="6">
        <f t="shared" si="242"/>
        <v>1</v>
      </c>
      <c r="Q3858" s="6" t="s">
        <v>8316</v>
      </c>
      <c r="R3858" s="6" t="s">
        <v>8317</v>
      </c>
      <c r="S3858" s="23">
        <v>1425833403</v>
      </c>
      <c r="T3858" s="18">
        <f t="shared" si="243"/>
        <v>42071.493090277778</v>
      </c>
      <c r="U3858" s="23">
        <v>1423245003</v>
      </c>
      <c r="V3858" s="18">
        <f t="shared" si="244"/>
        <v>42041.534756944442</v>
      </c>
      <c r="W3858" s="18"/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241"/>
        <v>5.1999999999999998E-2</v>
      </c>
      <c r="P3859" s="6">
        <f t="shared" si="242"/>
        <v>65</v>
      </c>
      <c r="Q3859" s="6" t="s">
        <v>8316</v>
      </c>
      <c r="R3859" s="6" t="s">
        <v>8317</v>
      </c>
      <c r="S3859" s="23">
        <v>1406913120</v>
      </c>
      <c r="T3859" s="18">
        <f t="shared" si="243"/>
        <v>41852.508333333331</v>
      </c>
      <c r="U3859" s="23">
        <v>1404927690</v>
      </c>
      <c r="V3859" s="18">
        <f t="shared" si="244"/>
        <v>41829.528819444444</v>
      </c>
      <c r="W3859" s="18"/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241"/>
        <v>0.02</v>
      </c>
      <c r="P3860" s="6">
        <f t="shared" si="242"/>
        <v>10</v>
      </c>
      <c r="Q3860" s="6" t="s">
        <v>8316</v>
      </c>
      <c r="R3860" s="6" t="s">
        <v>8317</v>
      </c>
      <c r="S3860" s="23">
        <v>1432328400</v>
      </c>
      <c r="T3860" s="18">
        <f t="shared" si="243"/>
        <v>42146.666666666664</v>
      </c>
      <c r="U3860" s="23">
        <v>1430734844</v>
      </c>
      <c r="V3860" s="18">
        <f t="shared" si="244"/>
        <v>42128.222731481474</v>
      </c>
      <c r="W3860" s="18"/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241"/>
        <v>4.0000000000000002E-4</v>
      </c>
      <c r="P3861" s="6">
        <f t="shared" si="242"/>
        <v>1</v>
      </c>
      <c r="Q3861" s="6" t="s">
        <v>8316</v>
      </c>
      <c r="R3861" s="6" t="s">
        <v>8317</v>
      </c>
      <c r="S3861" s="23">
        <v>1403730000</v>
      </c>
      <c r="T3861" s="18">
        <f t="shared" si="243"/>
        <v>41815.666666666664</v>
      </c>
      <c r="U3861" s="23">
        <v>1401485207</v>
      </c>
      <c r="V3861" s="18">
        <f t="shared" si="244"/>
        <v>41789.685266203705</v>
      </c>
      <c r="W3861" s="18"/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241"/>
        <v>0.17666666666666667</v>
      </c>
      <c r="P3862" s="6">
        <f t="shared" si="242"/>
        <v>81.538461538461533</v>
      </c>
      <c r="Q3862" s="6" t="s">
        <v>8316</v>
      </c>
      <c r="R3862" s="6" t="s">
        <v>8317</v>
      </c>
      <c r="S3862" s="23">
        <v>1407858710</v>
      </c>
      <c r="T3862" s="18">
        <f t="shared" si="243"/>
        <v>41863.452662037038</v>
      </c>
      <c r="U3862" s="23">
        <v>1405266710</v>
      </c>
      <c r="V3862" s="18">
        <f t="shared" si="244"/>
        <v>41833.452662037038</v>
      </c>
      <c r="W3862" s="18"/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241"/>
        <v>0.05</v>
      </c>
      <c r="P3863" s="6">
        <f t="shared" si="242"/>
        <v>100</v>
      </c>
      <c r="Q3863" s="6" t="s">
        <v>8316</v>
      </c>
      <c r="R3863" s="6" t="s">
        <v>8317</v>
      </c>
      <c r="S3863" s="23">
        <v>1415828820</v>
      </c>
      <c r="T3863" s="18">
        <f t="shared" si="243"/>
        <v>41955.699305555558</v>
      </c>
      <c r="U3863" s="23">
        <v>1412258977</v>
      </c>
      <c r="V3863" s="18">
        <f t="shared" si="244"/>
        <v>41914.381678240738</v>
      </c>
      <c r="W3863" s="18"/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241"/>
        <v>1.3333333333333334E-4</v>
      </c>
      <c r="P3864" s="6">
        <f t="shared" si="242"/>
        <v>1</v>
      </c>
      <c r="Q3864" s="6" t="s">
        <v>8316</v>
      </c>
      <c r="R3864" s="6" t="s">
        <v>8317</v>
      </c>
      <c r="S3864" s="23">
        <v>1473699540</v>
      </c>
      <c r="T3864" s="18">
        <f t="shared" si="243"/>
        <v>42625.499305555553</v>
      </c>
      <c r="U3864" s="23">
        <v>1472451356</v>
      </c>
      <c r="V3864" s="18">
        <f t="shared" si="244"/>
        <v>42611.052731481475</v>
      </c>
      <c r="W3864" s="18"/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241"/>
        <v>0</v>
      </c>
      <c r="P3865" s="6">
        <f t="shared" si="242"/>
        <v>0</v>
      </c>
      <c r="Q3865" s="6" t="s">
        <v>8316</v>
      </c>
      <c r="R3865" s="6" t="s">
        <v>8317</v>
      </c>
      <c r="S3865" s="23">
        <v>1446739905</v>
      </c>
      <c r="T3865" s="18">
        <f t="shared" si="243"/>
        <v>42313.466493055552</v>
      </c>
      <c r="U3865" s="23">
        <v>1441552305</v>
      </c>
      <c r="V3865" s="18">
        <f t="shared" si="244"/>
        <v>42253.424826388888</v>
      </c>
      <c r="W3865" s="18"/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241"/>
        <v>1.2E-2</v>
      </c>
      <c r="P3866" s="6">
        <f t="shared" si="242"/>
        <v>20</v>
      </c>
      <c r="Q3866" s="6" t="s">
        <v>8316</v>
      </c>
      <c r="R3866" s="6" t="s">
        <v>8317</v>
      </c>
      <c r="S3866" s="23">
        <v>1447799054</v>
      </c>
      <c r="T3866" s="18">
        <f t="shared" si="243"/>
        <v>42325.72516203703</v>
      </c>
      <c r="U3866" s="23">
        <v>1445203454</v>
      </c>
      <c r="V3866" s="18">
        <f t="shared" si="244"/>
        <v>42295.683495370373</v>
      </c>
      <c r="W3866" s="18"/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241"/>
        <v>0.26937422295897223</v>
      </c>
      <c r="P3867" s="6">
        <f t="shared" si="242"/>
        <v>46.428571428571431</v>
      </c>
      <c r="Q3867" s="6" t="s">
        <v>8316</v>
      </c>
      <c r="R3867" s="6" t="s">
        <v>8317</v>
      </c>
      <c r="S3867" s="23">
        <v>1409376600</v>
      </c>
      <c r="T3867" s="18">
        <f t="shared" si="243"/>
        <v>41881.020833333328</v>
      </c>
      <c r="U3867" s="23">
        <v>1405957098</v>
      </c>
      <c r="V3867" s="18">
        <f t="shared" si="244"/>
        <v>41841.44326388889</v>
      </c>
      <c r="W3867" s="18"/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241"/>
        <v>5.4999999999999997E-3</v>
      </c>
      <c r="P3868" s="6">
        <f t="shared" si="242"/>
        <v>5.5</v>
      </c>
      <c r="Q3868" s="6" t="s">
        <v>8316</v>
      </c>
      <c r="R3868" s="6" t="s">
        <v>8317</v>
      </c>
      <c r="S3868" s="23">
        <v>1458703740</v>
      </c>
      <c r="T3868" s="18">
        <f t="shared" si="243"/>
        <v>42451.936805555553</v>
      </c>
      <c r="U3868" s="23">
        <v>1454453021</v>
      </c>
      <c r="V3868" s="18">
        <f t="shared" si="244"/>
        <v>42402.738668981481</v>
      </c>
      <c r="W3868" s="18"/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241"/>
        <v>0.1255</v>
      </c>
      <c r="P3869" s="6">
        <f t="shared" si="242"/>
        <v>50.2</v>
      </c>
      <c r="Q3869" s="6" t="s">
        <v>8316</v>
      </c>
      <c r="R3869" s="6" t="s">
        <v>8317</v>
      </c>
      <c r="S3869" s="23">
        <v>1466278339</v>
      </c>
      <c r="T3869" s="18">
        <f t="shared" si="243"/>
        <v>42539.605775462966</v>
      </c>
      <c r="U3869" s="23">
        <v>1463686339</v>
      </c>
      <c r="V3869" s="18">
        <f t="shared" si="244"/>
        <v>42509.605775462966</v>
      </c>
      <c r="W3869" s="18"/>
    </row>
    <row r="3870" spans="1:2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241"/>
        <v>2E-3</v>
      </c>
      <c r="P3870" s="6">
        <f t="shared" si="242"/>
        <v>10</v>
      </c>
      <c r="Q3870" s="6" t="s">
        <v>8316</v>
      </c>
      <c r="R3870" s="6" t="s">
        <v>8358</v>
      </c>
      <c r="S3870" s="23">
        <v>1410191405</v>
      </c>
      <c r="T3870" s="18">
        <f t="shared" si="243"/>
        <v>41890.45144675926</v>
      </c>
      <c r="U3870" s="23">
        <v>1408031405</v>
      </c>
      <c r="V3870" s="18">
        <f t="shared" si="244"/>
        <v>41865.45144675926</v>
      </c>
      <c r="W3870" s="18"/>
    </row>
    <row r="3871" spans="1:2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0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241"/>
        <v>3.44748684310884E-2</v>
      </c>
      <c r="P3871" s="6">
        <f t="shared" si="242"/>
        <v>30.133333333333333</v>
      </c>
      <c r="Q3871" s="6" t="s">
        <v>8316</v>
      </c>
      <c r="R3871" s="6" t="s">
        <v>8358</v>
      </c>
      <c r="S3871" s="23">
        <v>1426302660</v>
      </c>
      <c r="T3871" s="18">
        <f t="shared" si="243"/>
        <v>42076.924305555549</v>
      </c>
      <c r="U3871" s="23">
        <v>1423761792</v>
      </c>
      <c r="V3871" s="18">
        <f t="shared" si="244"/>
        <v>42047.516111111108</v>
      </c>
      <c r="W3871" s="18"/>
    </row>
    <row r="3872" spans="1:2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0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241"/>
        <v>0.15</v>
      </c>
      <c r="P3872" s="6">
        <f t="shared" si="242"/>
        <v>150</v>
      </c>
      <c r="Q3872" s="6" t="s">
        <v>8316</v>
      </c>
      <c r="R3872" s="6" t="s">
        <v>8358</v>
      </c>
      <c r="S3872" s="23">
        <v>1404360478</v>
      </c>
      <c r="T3872" s="18">
        <f t="shared" si="243"/>
        <v>41822.963865740741</v>
      </c>
      <c r="U3872" s="23">
        <v>1401768478</v>
      </c>
      <c r="V3872" s="18">
        <f t="shared" si="244"/>
        <v>41792.963865740741</v>
      </c>
      <c r="W3872" s="18"/>
    </row>
    <row r="3873" spans="1:2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0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241"/>
        <v>2.6666666666666668E-2</v>
      </c>
      <c r="P3873" s="6">
        <f t="shared" si="242"/>
        <v>13.333333333333334</v>
      </c>
      <c r="Q3873" s="6" t="s">
        <v>8316</v>
      </c>
      <c r="R3873" s="6" t="s">
        <v>8358</v>
      </c>
      <c r="S3873" s="23">
        <v>1490809450</v>
      </c>
      <c r="T3873" s="18">
        <f t="shared" si="243"/>
        <v>42823.530671296299</v>
      </c>
      <c r="U3873" s="23">
        <v>1485629050</v>
      </c>
      <c r="V3873" s="18">
        <f t="shared" si="244"/>
        <v>42763.572337962956</v>
      </c>
      <c r="W3873" s="18"/>
    </row>
    <row r="3874" spans="1:2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0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241"/>
        <v>0</v>
      </c>
      <c r="P3874" s="6">
        <f t="shared" si="242"/>
        <v>0</v>
      </c>
      <c r="Q3874" s="6" t="s">
        <v>8316</v>
      </c>
      <c r="R3874" s="6" t="s">
        <v>8358</v>
      </c>
      <c r="S3874" s="23">
        <v>1439522996</v>
      </c>
      <c r="T3874" s="18">
        <f t="shared" si="243"/>
        <v>42229.9374537037</v>
      </c>
      <c r="U3874" s="23">
        <v>1435202996</v>
      </c>
      <c r="V3874" s="18">
        <f t="shared" si="244"/>
        <v>42179.9374537037</v>
      </c>
      <c r="W3874" s="18"/>
    </row>
    <row r="3875" spans="1:2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0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241"/>
        <v>0</v>
      </c>
      <c r="P3875" s="6">
        <f t="shared" si="242"/>
        <v>0</v>
      </c>
      <c r="Q3875" s="6" t="s">
        <v>8316</v>
      </c>
      <c r="R3875" s="6" t="s">
        <v>8358</v>
      </c>
      <c r="S3875" s="23">
        <v>1444322535</v>
      </c>
      <c r="T3875" s="18">
        <f t="shared" si="243"/>
        <v>42285.487673611111</v>
      </c>
      <c r="U3875" s="23">
        <v>1441730535</v>
      </c>
      <c r="V3875" s="18">
        <f t="shared" si="244"/>
        <v>42255.487673611111</v>
      </c>
      <c r="W3875" s="18"/>
    </row>
    <row r="3876" spans="1:2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0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241"/>
        <v>0</v>
      </c>
      <c r="P3876" s="6">
        <f t="shared" si="242"/>
        <v>0</v>
      </c>
      <c r="Q3876" s="6" t="s">
        <v>8316</v>
      </c>
      <c r="R3876" s="6" t="s">
        <v>8358</v>
      </c>
      <c r="S3876" s="23">
        <v>1422061200</v>
      </c>
      <c r="T3876" s="18">
        <f t="shared" si="243"/>
        <v>42027.833333333336</v>
      </c>
      <c r="U3876" s="23">
        <v>1420244622</v>
      </c>
      <c r="V3876" s="18">
        <f t="shared" si="244"/>
        <v>42006.808124999996</v>
      </c>
      <c r="W3876" s="18"/>
    </row>
    <row r="3877" spans="1:2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0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241"/>
        <v>0</v>
      </c>
      <c r="P3877" s="6">
        <f t="shared" si="242"/>
        <v>0</v>
      </c>
      <c r="Q3877" s="6" t="s">
        <v>8316</v>
      </c>
      <c r="R3877" s="6" t="s">
        <v>8358</v>
      </c>
      <c r="S3877" s="23">
        <v>1472896800</v>
      </c>
      <c r="T3877" s="18">
        <f t="shared" si="243"/>
        <v>42616.208333333336</v>
      </c>
      <c r="U3877" s="23">
        <v>1472804365</v>
      </c>
      <c r="V3877" s="18">
        <f t="shared" si="244"/>
        <v>42615.138483796291</v>
      </c>
      <c r="W3877" s="18"/>
    </row>
    <row r="3878" spans="1:2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0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241"/>
        <v>0.52794871794871789</v>
      </c>
      <c r="P3878" s="6">
        <f t="shared" si="242"/>
        <v>44.760869565217391</v>
      </c>
      <c r="Q3878" s="6" t="s">
        <v>8316</v>
      </c>
      <c r="R3878" s="6" t="s">
        <v>8358</v>
      </c>
      <c r="S3878" s="23">
        <v>1454425128</v>
      </c>
      <c r="T3878" s="18">
        <f t="shared" si="243"/>
        <v>42402.415833333333</v>
      </c>
      <c r="U3878" s="23">
        <v>1451833128</v>
      </c>
      <c r="V3878" s="18">
        <f t="shared" si="244"/>
        <v>42372.415833333333</v>
      </c>
      <c r="W3878" s="18"/>
    </row>
    <row r="3879" spans="1:2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0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241"/>
        <v>4.9639999999999997E-2</v>
      </c>
      <c r="P3879" s="6">
        <f t="shared" si="242"/>
        <v>88.642857142857139</v>
      </c>
      <c r="Q3879" s="6" t="s">
        <v>8316</v>
      </c>
      <c r="R3879" s="6" t="s">
        <v>8358</v>
      </c>
      <c r="S3879" s="23">
        <v>1481213752</v>
      </c>
      <c r="T3879" s="18">
        <f t="shared" si="243"/>
        <v>42712.469351851854</v>
      </c>
      <c r="U3879" s="23">
        <v>1478621752</v>
      </c>
      <c r="V3879" s="18">
        <f t="shared" si="244"/>
        <v>42682.469351851854</v>
      </c>
      <c r="W3879" s="18"/>
    </row>
    <row r="3880" spans="1:2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241"/>
        <v>5.5555555555555556E-4</v>
      </c>
      <c r="P3880" s="6">
        <f t="shared" si="242"/>
        <v>10</v>
      </c>
      <c r="Q3880" s="6" t="s">
        <v>8316</v>
      </c>
      <c r="R3880" s="6" t="s">
        <v>8358</v>
      </c>
      <c r="S3880" s="23">
        <v>1435636740</v>
      </c>
      <c r="T3880" s="18">
        <f t="shared" si="243"/>
        <v>42184.957638888889</v>
      </c>
      <c r="U3880" s="23">
        <v>1433014746</v>
      </c>
      <c r="V3880" s="18">
        <f t="shared" si="244"/>
        <v>42154.610486111109</v>
      </c>
      <c r="W3880" s="18"/>
    </row>
    <row r="3881" spans="1:2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0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241"/>
        <v>0</v>
      </c>
      <c r="P3881" s="6">
        <f t="shared" si="242"/>
        <v>0</v>
      </c>
      <c r="Q3881" s="6" t="s">
        <v>8316</v>
      </c>
      <c r="R3881" s="6" t="s">
        <v>8358</v>
      </c>
      <c r="S3881" s="23">
        <v>1422218396</v>
      </c>
      <c r="T3881" s="18">
        <f t="shared" si="243"/>
        <v>42029.652731481481</v>
      </c>
      <c r="U3881" s="23">
        <v>1419626396</v>
      </c>
      <c r="V3881" s="18">
        <f t="shared" si="244"/>
        <v>41999.652731481481</v>
      </c>
      <c r="W3881" s="18"/>
    </row>
    <row r="3882" spans="1:2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0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241"/>
        <v>0.13066666666666665</v>
      </c>
      <c r="P3882" s="6">
        <f t="shared" si="242"/>
        <v>57.647058823529413</v>
      </c>
      <c r="Q3882" s="6" t="s">
        <v>8316</v>
      </c>
      <c r="R3882" s="6" t="s">
        <v>8358</v>
      </c>
      <c r="S3882" s="23">
        <v>1406761200</v>
      </c>
      <c r="T3882" s="18">
        <f t="shared" si="243"/>
        <v>41850.75</v>
      </c>
      <c r="U3882" s="23">
        <v>1403724820</v>
      </c>
      <c r="V3882" s="18">
        <f t="shared" si="244"/>
        <v>41815.606712962959</v>
      </c>
      <c r="W3882" s="18"/>
    </row>
    <row r="3883" spans="1:2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0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241"/>
        <v>0.05</v>
      </c>
      <c r="P3883" s="6">
        <f t="shared" si="242"/>
        <v>25</v>
      </c>
      <c r="Q3883" s="6" t="s">
        <v>8316</v>
      </c>
      <c r="R3883" s="6" t="s">
        <v>8358</v>
      </c>
      <c r="S3883" s="23">
        <v>1487550399</v>
      </c>
      <c r="T3883" s="18">
        <f t="shared" si="243"/>
        <v>42785.810173611106</v>
      </c>
      <c r="U3883" s="23">
        <v>1484958399</v>
      </c>
      <c r="V3883" s="18">
        <f t="shared" si="244"/>
        <v>42755.810173611106</v>
      </c>
      <c r="W3883" s="18"/>
    </row>
    <row r="3884" spans="1:2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0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241"/>
        <v>0</v>
      </c>
      <c r="P3884" s="6">
        <f t="shared" si="242"/>
        <v>0</v>
      </c>
      <c r="Q3884" s="6" t="s">
        <v>8316</v>
      </c>
      <c r="R3884" s="6" t="s">
        <v>8358</v>
      </c>
      <c r="S3884" s="23">
        <v>1454281380</v>
      </c>
      <c r="T3884" s="18">
        <f t="shared" si="243"/>
        <v>42400.752083333333</v>
      </c>
      <c r="U3884" s="23">
        <v>1451950570</v>
      </c>
      <c r="V3884" s="18">
        <f t="shared" si="244"/>
        <v>42373.77511574074</v>
      </c>
      <c r="W3884" s="18"/>
    </row>
    <row r="3885" spans="1:2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0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241"/>
        <v>0</v>
      </c>
      <c r="P3885" s="6">
        <f t="shared" si="242"/>
        <v>0</v>
      </c>
      <c r="Q3885" s="6" t="s">
        <v>8316</v>
      </c>
      <c r="R3885" s="6" t="s">
        <v>8358</v>
      </c>
      <c r="S3885" s="23">
        <v>1409668069</v>
      </c>
      <c r="T3885" s="18">
        <f t="shared" si="243"/>
        <v>41884.394317129627</v>
      </c>
      <c r="U3885" s="23">
        <v>1407076069</v>
      </c>
      <c r="V3885" s="18">
        <f t="shared" si="244"/>
        <v>41854.394317129627</v>
      </c>
      <c r="W3885" s="18"/>
    </row>
    <row r="3886" spans="1:2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0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241"/>
        <v>0</v>
      </c>
      <c r="P3886" s="6">
        <f t="shared" si="242"/>
        <v>0</v>
      </c>
      <c r="Q3886" s="6" t="s">
        <v>8316</v>
      </c>
      <c r="R3886" s="6" t="s">
        <v>8358</v>
      </c>
      <c r="S3886" s="23">
        <v>1427479192</v>
      </c>
      <c r="T3886" s="18">
        <f t="shared" si="243"/>
        <v>42090.541574074072</v>
      </c>
      <c r="U3886" s="23">
        <v>1425322792</v>
      </c>
      <c r="V3886" s="18">
        <f t="shared" si="244"/>
        <v>42065.583240740736</v>
      </c>
      <c r="W3886" s="18"/>
    </row>
    <row r="3887" spans="1:2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0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241"/>
        <v>0</v>
      </c>
      <c r="P3887" s="6">
        <f t="shared" si="242"/>
        <v>0</v>
      </c>
      <c r="Q3887" s="6" t="s">
        <v>8316</v>
      </c>
      <c r="R3887" s="6" t="s">
        <v>8358</v>
      </c>
      <c r="S3887" s="23">
        <v>1462834191</v>
      </c>
      <c r="T3887" s="18">
        <f t="shared" si="243"/>
        <v>42499.742951388886</v>
      </c>
      <c r="U3887" s="23">
        <v>1460242191</v>
      </c>
      <c r="V3887" s="18">
        <f t="shared" si="244"/>
        <v>42469.742951388886</v>
      </c>
      <c r="W3887" s="18"/>
    </row>
    <row r="3888" spans="1:2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0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241"/>
        <v>0</v>
      </c>
      <c r="P3888" s="6">
        <f t="shared" si="242"/>
        <v>0</v>
      </c>
      <c r="Q3888" s="6" t="s">
        <v>8316</v>
      </c>
      <c r="R3888" s="6" t="s">
        <v>8358</v>
      </c>
      <c r="S3888" s="23">
        <v>1418275702</v>
      </c>
      <c r="T3888" s="18">
        <f t="shared" si="243"/>
        <v>41984.019699074073</v>
      </c>
      <c r="U3888" s="23">
        <v>1415683702</v>
      </c>
      <c r="V3888" s="18">
        <f t="shared" si="244"/>
        <v>41954.019699074073</v>
      </c>
      <c r="W3888" s="18"/>
    </row>
    <row r="3889" spans="1:2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0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241"/>
        <v>1.7500000000000002E-2</v>
      </c>
      <c r="P3889" s="6">
        <f t="shared" si="242"/>
        <v>17.5</v>
      </c>
      <c r="Q3889" s="6" t="s">
        <v>8316</v>
      </c>
      <c r="R3889" s="6" t="s">
        <v>8358</v>
      </c>
      <c r="S3889" s="23">
        <v>1430517600</v>
      </c>
      <c r="T3889" s="18">
        <f t="shared" si="243"/>
        <v>42125.708333333336</v>
      </c>
      <c r="U3889" s="23">
        <v>1426538129</v>
      </c>
      <c r="V3889" s="18">
        <f t="shared" si="244"/>
        <v>42079.649641203701</v>
      </c>
      <c r="W3889" s="18"/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241"/>
        <v>0.27100000000000002</v>
      </c>
      <c r="P3890" s="6">
        <f t="shared" si="242"/>
        <v>38.714285714285715</v>
      </c>
      <c r="Q3890" s="6" t="s">
        <v>8316</v>
      </c>
      <c r="R3890" s="6" t="s">
        <v>8317</v>
      </c>
      <c r="S3890" s="23">
        <v>1488114358</v>
      </c>
      <c r="T3890" s="18">
        <f t="shared" si="243"/>
        <v>42792.337476851848</v>
      </c>
      <c r="U3890" s="23">
        <v>1485522358</v>
      </c>
      <c r="V3890" s="18">
        <f t="shared" si="244"/>
        <v>42762.337476851848</v>
      </c>
      <c r="W3890" s="18"/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241"/>
        <v>1.4749999999999999E-2</v>
      </c>
      <c r="P3891" s="6">
        <f t="shared" si="242"/>
        <v>13.111111111111111</v>
      </c>
      <c r="Q3891" s="6" t="s">
        <v>8316</v>
      </c>
      <c r="R3891" s="6" t="s">
        <v>8317</v>
      </c>
      <c r="S3891" s="23">
        <v>1420413960</v>
      </c>
      <c r="T3891" s="18">
        <f t="shared" si="243"/>
        <v>42008.768055555549</v>
      </c>
      <c r="U3891" s="23">
        <v>1417651630</v>
      </c>
      <c r="V3891" s="18">
        <f t="shared" si="244"/>
        <v>41976.796643518515</v>
      </c>
      <c r="W3891" s="18"/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241"/>
        <v>0.16826666666666668</v>
      </c>
      <c r="P3892" s="6">
        <f t="shared" si="242"/>
        <v>315.5</v>
      </c>
      <c r="Q3892" s="6" t="s">
        <v>8316</v>
      </c>
      <c r="R3892" s="6" t="s">
        <v>8317</v>
      </c>
      <c r="S3892" s="23">
        <v>1439662344</v>
      </c>
      <c r="T3892" s="18">
        <f t="shared" si="243"/>
        <v>42231.55027777778</v>
      </c>
      <c r="U3892" s="23">
        <v>1434478344</v>
      </c>
      <c r="V3892" s="18">
        <f t="shared" si="244"/>
        <v>42171.55027777778</v>
      </c>
      <c r="W3892" s="18"/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241"/>
        <v>0.32500000000000001</v>
      </c>
      <c r="P3893" s="6">
        <f t="shared" si="242"/>
        <v>37.142857142857146</v>
      </c>
      <c r="Q3893" s="6" t="s">
        <v>8316</v>
      </c>
      <c r="R3893" s="6" t="s">
        <v>8317</v>
      </c>
      <c r="S3893" s="23">
        <v>1427086740</v>
      </c>
      <c r="T3893" s="18">
        <f t="shared" si="243"/>
        <v>42085.999305555553</v>
      </c>
      <c r="U3893" s="23">
        <v>1424488244</v>
      </c>
      <c r="V3893" s="18">
        <f t="shared" si="244"/>
        <v>42055.924120370364</v>
      </c>
      <c r="W3893" s="18"/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241"/>
        <v>0</v>
      </c>
      <c r="P3894" s="6">
        <f t="shared" si="242"/>
        <v>0</v>
      </c>
      <c r="Q3894" s="6" t="s">
        <v>8316</v>
      </c>
      <c r="R3894" s="6" t="s">
        <v>8317</v>
      </c>
      <c r="S3894" s="23">
        <v>1408863600</v>
      </c>
      <c r="T3894" s="18">
        <f t="shared" si="243"/>
        <v>41875.083333333328</v>
      </c>
      <c r="U3894" s="23">
        <v>1408203557</v>
      </c>
      <c r="V3894" s="18">
        <f t="shared" si="244"/>
        <v>41867.443946759253</v>
      </c>
      <c r="W3894" s="18"/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241"/>
        <v>0.2155</v>
      </c>
      <c r="P3895" s="6">
        <f t="shared" si="242"/>
        <v>128.27380952380952</v>
      </c>
      <c r="Q3895" s="6" t="s">
        <v>8316</v>
      </c>
      <c r="R3895" s="6" t="s">
        <v>8317</v>
      </c>
      <c r="S3895" s="23">
        <v>1404194400</v>
      </c>
      <c r="T3895" s="18">
        <f t="shared" si="243"/>
        <v>41821.041666666664</v>
      </c>
      <c r="U3895" s="23">
        <v>1400600840</v>
      </c>
      <c r="V3895" s="18">
        <f t="shared" si="244"/>
        <v>41779.449537037035</v>
      </c>
      <c r="W3895" s="18"/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241"/>
        <v>3.4666666666666665E-2</v>
      </c>
      <c r="P3896" s="6">
        <f t="shared" si="242"/>
        <v>47.272727272727273</v>
      </c>
      <c r="Q3896" s="6" t="s">
        <v>8316</v>
      </c>
      <c r="R3896" s="6" t="s">
        <v>8317</v>
      </c>
      <c r="S3896" s="23">
        <v>1481000340</v>
      </c>
      <c r="T3896" s="18">
        <f t="shared" si="243"/>
        <v>42709.999305555553</v>
      </c>
      <c r="U3896" s="23">
        <v>1478386812</v>
      </c>
      <c r="V3896" s="18">
        <f t="shared" si="244"/>
        <v>42679.750138888885</v>
      </c>
      <c r="W3896" s="18"/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241"/>
        <v>0.05</v>
      </c>
      <c r="P3897" s="6">
        <f t="shared" si="242"/>
        <v>50</v>
      </c>
      <c r="Q3897" s="6" t="s">
        <v>8316</v>
      </c>
      <c r="R3897" s="6" t="s">
        <v>8317</v>
      </c>
      <c r="S3897" s="23">
        <v>1425103218</v>
      </c>
      <c r="T3897" s="18">
        <f t="shared" si="243"/>
        <v>42063.041875000003</v>
      </c>
      <c r="U3897" s="23">
        <v>1422424818</v>
      </c>
      <c r="V3897" s="18">
        <f t="shared" si="244"/>
        <v>42032.041875000003</v>
      </c>
      <c r="W3897" s="18"/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241"/>
        <v>0.10625</v>
      </c>
      <c r="P3898" s="6">
        <f t="shared" si="242"/>
        <v>42.5</v>
      </c>
      <c r="Q3898" s="6" t="s">
        <v>8316</v>
      </c>
      <c r="R3898" s="6" t="s">
        <v>8317</v>
      </c>
      <c r="S3898" s="23">
        <v>1402979778</v>
      </c>
      <c r="T3898" s="18">
        <f t="shared" si="243"/>
        <v>41806.983541666668</v>
      </c>
      <c r="U3898" s="23">
        <v>1401770178</v>
      </c>
      <c r="V3898" s="18">
        <f t="shared" si="244"/>
        <v>41792.983541666668</v>
      </c>
      <c r="W3898" s="18"/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241"/>
        <v>0.17599999999999999</v>
      </c>
      <c r="P3899" s="6">
        <f t="shared" si="242"/>
        <v>44</v>
      </c>
      <c r="Q3899" s="6" t="s">
        <v>8316</v>
      </c>
      <c r="R3899" s="6" t="s">
        <v>8317</v>
      </c>
      <c r="S3899" s="23">
        <v>1420750683</v>
      </c>
      <c r="T3899" s="18">
        <f t="shared" si="243"/>
        <v>42012.665312499994</v>
      </c>
      <c r="U3899" s="23">
        <v>1418158683</v>
      </c>
      <c r="V3899" s="18">
        <f t="shared" si="244"/>
        <v>41982.665312499994</v>
      </c>
      <c r="W3899" s="18"/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241"/>
        <v>0.3256</v>
      </c>
      <c r="P3900" s="6">
        <f t="shared" si="242"/>
        <v>50.875</v>
      </c>
      <c r="Q3900" s="6" t="s">
        <v>8316</v>
      </c>
      <c r="R3900" s="6" t="s">
        <v>8317</v>
      </c>
      <c r="S3900" s="23">
        <v>1439827200</v>
      </c>
      <c r="T3900" s="18">
        <f t="shared" si="243"/>
        <v>42233.458333333336</v>
      </c>
      <c r="U3900" s="23">
        <v>1436355270</v>
      </c>
      <c r="V3900" s="18">
        <f t="shared" si="244"/>
        <v>42193.273958333331</v>
      </c>
      <c r="W3900" s="18"/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241"/>
        <v>1.2500000000000001E-2</v>
      </c>
      <c r="P3901" s="6">
        <f t="shared" si="242"/>
        <v>62.5</v>
      </c>
      <c r="Q3901" s="6" t="s">
        <v>8316</v>
      </c>
      <c r="R3901" s="6" t="s">
        <v>8317</v>
      </c>
      <c r="S3901" s="23">
        <v>1407868561</v>
      </c>
      <c r="T3901" s="18">
        <f t="shared" si="243"/>
        <v>41863.566678240742</v>
      </c>
      <c r="U3901" s="23">
        <v>1406140561</v>
      </c>
      <c r="V3901" s="18">
        <f t="shared" si="244"/>
        <v>41843.566678240742</v>
      </c>
      <c r="W3901" s="18"/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241"/>
        <v>5.3999999999999999E-2</v>
      </c>
      <c r="P3902" s="6">
        <f t="shared" si="242"/>
        <v>27</v>
      </c>
      <c r="Q3902" s="6" t="s">
        <v>8316</v>
      </c>
      <c r="R3902" s="6" t="s">
        <v>8317</v>
      </c>
      <c r="S3902" s="23">
        <v>1433988791</v>
      </c>
      <c r="T3902" s="18">
        <f t="shared" si="243"/>
        <v>42165.884155092594</v>
      </c>
      <c r="U3902" s="23">
        <v>1431396791</v>
      </c>
      <c r="V3902" s="18">
        <f t="shared" si="244"/>
        <v>42135.884155092594</v>
      </c>
      <c r="W3902" s="18"/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241"/>
        <v>8.3333333333333332E-3</v>
      </c>
      <c r="P3903" s="6">
        <f t="shared" si="242"/>
        <v>25</v>
      </c>
      <c r="Q3903" s="6" t="s">
        <v>8316</v>
      </c>
      <c r="R3903" s="6" t="s">
        <v>8317</v>
      </c>
      <c r="S3903" s="23">
        <v>1450554599</v>
      </c>
      <c r="T3903" s="18">
        <f t="shared" si="243"/>
        <v>42357.618043981478</v>
      </c>
      <c r="U3903" s="23">
        <v>1447098599</v>
      </c>
      <c r="V3903" s="18">
        <f t="shared" si="244"/>
        <v>42317.618043981478</v>
      </c>
      <c r="W3903" s="18"/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241"/>
        <v>0.48833333333333334</v>
      </c>
      <c r="P3904" s="6">
        <f t="shared" si="242"/>
        <v>47.258064516129032</v>
      </c>
      <c r="Q3904" s="6" t="s">
        <v>8316</v>
      </c>
      <c r="R3904" s="6" t="s">
        <v>8317</v>
      </c>
      <c r="S3904" s="23">
        <v>1479125642</v>
      </c>
      <c r="T3904" s="18">
        <f t="shared" si="243"/>
        <v>42688.301412037035</v>
      </c>
      <c r="U3904" s="23">
        <v>1476962042</v>
      </c>
      <c r="V3904" s="18">
        <f t="shared" si="244"/>
        <v>42663.259745370371</v>
      </c>
      <c r="W3904" s="18"/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241"/>
        <v>0</v>
      </c>
      <c r="P3905" s="6">
        <f t="shared" si="242"/>
        <v>0</v>
      </c>
      <c r="Q3905" s="6" t="s">
        <v>8316</v>
      </c>
      <c r="R3905" s="6" t="s">
        <v>8317</v>
      </c>
      <c r="S3905" s="23">
        <v>1439581080</v>
      </c>
      <c r="T3905" s="18">
        <f t="shared" si="243"/>
        <v>42230.609722222223</v>
      </c>
      <c r="U3905" s="23">
        <v>1435709765</v>
      </c>
      <c r="V3905" s="18">
        <f t="shared" si="244"/>
        <v>42185.802835648145</v>
      </c>
      <c r="W3905" s="18"/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si="241"/>
        <v>2.9999999999999997E-4</v>
      </c>
      <c r="P3906" s="6">
        <f t="shared" si="242"/>
        <v>1.5</v>
      </c>
      <c r="Q3906" s="6" t="s">
        <v>8316</v>
      </c>
      <c r="R3906" s="6" t="s">
        <v>8317</v>
      </c>
      <c r="S3906" s="23">
        <v>1429074240</v>
      </c>
      <c r="T3906" s="18">
        <f t="shared" si="243"/>
        <v>42109.00277777778</v>
      </c>
      <c r="U3906" s="23">
        <v>1427866200</v>
      </c>
      <c r="V3906" s="18">
        <f t="shared" si="244"/>
        <v>42095.020833333336</v>
      </c>
      <c r="W3906" s="18"/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ref="O3907:O3970" si="245">E3907/D3907</f>
        <v>0.11533333333333333</v>
      </c>
      <c r="P3907" s="6">
        <f t="shared" ref="P3907:P3970" si="246">IFERROR(E3907/L3907,0)</f>
        <v>24.714285714285715</v>
      </c>
      <c r="Q3907" s="6" t="s">
        <v>8316</v>
      </c>
      <c r="R3907" s="6" t="s">
        <v>8317</v>
      </c>
      <c r="S3907" s="23">
        <v>1434063600</v>
      </c>
      <c r="T3907" s="18">
        <f t="shared" ref="T3907:T3970" si="247">(S3907/86400)+25569+(-5/24)</f>
        <v>42166.749999999993</v>
      </c>
      <c r="U3907" s="23">
        <v>1430405903</v>
      </c>
      <c r="V3907" s="18">
        <f t="shared" ref="V3907:V3970" si="248">(U3907/86400)+25569+(-5/24)</f>
        <v>42124.415543981479</v>
      </c>
      <c r="W3907" s="18"/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245"/>
        <v>0.67333333333333334</v>
      </c>
      <c r="P3908" s="6">
        <f t="shared" si="246"/>
        <v>63.125</v>
      </c>
      <c r="Q3908" s="6" t="s">
        <v>8316</v>
      </c>
      <c r="R3908" s="6" t="s">
        <v>8317</v>
      </c>
      <c r="S3908" s="23">
        <v>1435325100</v>
      </c>
      <c r="T3908" s="18">
        <f t="shared" si="247"/>
        <v>42181.350694444445</v>
      </c>
      <c r="U3908" s="23">
        <v>1432072893</v>
      </c>
      <c r="V3908" s="18">
        <f t="shared" si="248"/>
        <v>42143.709409722222</v>
      </c>
      <c r="W3908" s="18"/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245"/>
        <v>0.153</v>
      </c>
      <c r="P3909" s="6">
        <f t="shared" si="246"/>
        <v>38.25</v>
      </c>
      <c r="Q3909" s="6" t="s">
        <v>8316</v>
      </c>
      <c r="R3909" s="6" t="s">
        <v>8317</v>
      </c>
      <c r="S3909" s="23">
        <v>1414354080</v>
      </c>
      <c r="T3909" s="18">
        <f t="shared" si="247"/>
        <v>41938.630555555552</v>
      </c>
      <c r="U3909" s="23">
        <v>1411587606</v>
      </c>
      <c r="V3909" s="18">
        <f t="shared" si="248"/>
        <v>41906.611180555556</v>
      </c>
      <c r="W3909" s="18"/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245"/>
        <v>8.666666666666667E-2</v>
      </c>
      <c r="P3910" s="6">
        <f t="shared" si="246"/>
        <v>16.25</v>
      </c>
      <c r="Q3910" s="6" t="s">
        <v>8316</v>
      </c>
      <c r="R3910" s="6" t="s">
        <v>8317</v>
      </c>
      <c r="S3910" s="23">
        <v>1406603696</v>
      </c>
      <c r="T3910" s="18">
        <f t="shared" si="247"/>
        <v>41848.927037037036</v>
      </c>
      <c r="U3910" s="23">
        <v>1405307696</v>
      </c>
      <c r="V3910" s="18">
        <f t="shared" si="248"/>
        <v>41833.927037037036</v>
      </c>
      <c r="W3910" s="18"/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245"/>
        <v>2.2499999999999998E-3</v>
      </c>
      <c r="P3911" s="6">
        <f t="shared" si="246"/>
        <v>33.75</v>
      </c>
      <c r="Q3911" s="6" t="s">
        <v>8316</v>
      </c>
      <c r="R3911" s="6" t="s">
        <v>8317</v>
      </c>
      <c r="S3911" s="23">
        <v>1410424642</v>
      </c>
      <c r="T3911" s="18">
        <f t="shared" si="247"/>
        <v>41893.150949074072</v>
      </c>
      <c r="U3911" s="23">
        <v>1407832642</v>
      </c>
      <c r="V3911" s="18">
        <f t="shared" si="248"/>
        <v>41863.150949074072</v>
      </c>
      <c r="W3911" s="18"/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245"/>
        <v>3.0833333333333334E-2</v>
      </c>
      <c r="P3912" s="6">
        <f t="shared" si="246"/>
        <v>61.666666666666664</v>
      </c>
      <c r="Q3912" s="6" t="s">
        <v>8316</v>
      </c>
      <c r="R3912" s="6" t="s">
        <v>8317</v>
      </c>
      <c r="S3912" s="23">
        <v>1441649397</v>
      </c>
      <c r="T3912" s="18">
        <f t="shared" si="247"/>
        <v>42254.548576388886</v>
      </c>
      <c r="U3912" s="23">
        <v>1439057397</v>
      </c>
      <c r="V3912" s="18">
        <f t="shared" si="248"/>
        <v>42224.548576388886</v>
      </c>
      <c r="W3912" s="18"/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245"/>
        <v>0.37412499999999999</v>
      </c>
      <c r="P3913" s="6">
        <f t="shared" si="246"/>
        <v>83.138888888888886</v>
      </c>
      <c r="Q3913" s="6" t="s">
        <v>8316</v>
      </c>
      <c r="R3913" s="6" t="s">
        <v>8317</v>
      </c>
      <c r="S3913" s="23">
        <v>1417033777</v>
      </c>
      <c r="T3913" s="18">
        <f t="shared" si="247"/>
        <v>41969.645567129628</v>
      </c>
      <c r="U3913" s="23">
        <v>1414438177</v>
      </c>
      <c r="V3913" s="18">
        <f t="shared" si="248"/>
        <v>41939.603900462964</v>
      </c>
      <c r="W3913" s="18"/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245"/>
        <v>6.666666666666667E-5</v>
      </c>
      <c r="P3914" s="6">
        <f t="shared" si="246"/>
        <v>1</v>
      </c>
      <c r="Q3914" s="6" t="s">
        <v>8316</v>
      </c>
      <c r="R3914" s="6" t="s">
        <v>8317</v>
      </c>
      <c r="S3914" s="23">
        <v>1429936500</v>
      </c>
      <c r="T3914" s="18">
        <f t="shared" si="247"/>
        <v>42118.982638888883</v>
      </c>
      <c r="U3914" s="23">
        <v>1424759330</v>
      </c>
      <c r="V3914" s="18">
        <f t="shared" si="248"/>
        <v>42059.061689814807</v>
      </c>
      <c r="W3914" s="18"/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245"/>
        <v>0.1</v>
      </c>
      <c r="P3915" s="6">
        <f t="shared" si="246"/>
        <v>142.85714285714286</v>
      </c>
      <c r="Q3915" s="6" t="s">
        <v>8316</v>
      </c>
      <c r="R3915" s="6" t="s">
        <v>8317</v>
      </c>
      <c r="S3915" s="23">
        <v>1448863449</v>
      </c>
      <c r="T3915" s="18">
        <f t="shared" si="247"/>
        <v>42338.044548611106</v>
      </c>
      <c r="U3915" s="23">
        <v>1446267849</v>
      </c>
      <c r="V3915" s="18">
        <f t="shared" si="248"/>
        <v>42308.002881944441</v>
      </c>
      <c r="W3915" s="18"/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245"/>
        <v>0.36359999999999998</v>
      </c>
      <c r="P3916" s="6">
        <f t="shared" si="246"/>
        <v>33.666666666666664</v>
      </c>
      <c r="Q3916" s="6" t="s">
        <v>8316</v>
      </c>
      <c r="R3916" s="6" t="s">
        <v>8317</v>
      </c>
      <c r="S3916" s="23">
        <v>1431298740</v>
      </c>
      <c r="T3916" s="18">
        <f t="shared" si="247"/>
        <v>42134.749305555553</v>
      </c>
      <c r="U3916" s="23">
        <v>1429558756</v>
      </c>
      <c r="V3916" s="18">
        <f t="shared" si="248"/>
        <v>42114.610601851855</v>
      </c>
      <c r="W3916" s="18"/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245"/>
        <v>3.3333333333333335E-3</v>
      </c>
      <c r="P3917" s="6">
        <f t="shared" si="246"/>
        <v>5</v>
      </c>
      <c r="Q3917" s="6" t="s">
        <v>8316</v>
      </c>
      <c r="R3917" s="6" t="s">
        <v>8317</v>
      </c>
      <c r="S3917" s="23">
        <v>1464824309</v>
      </c>
      <c r="T3917" s="18">
        <f t="shared" si="247"/>
        <v>42522.776724537034</v>
      </c>
      <c r="U3917" s="23">
        <v>1462232309</v>
      </c>
      <c r="V3917" s="18">
        <f t="shared" si="248"/>
        <v>42492.776724537034</v>
      </c>
      <c r="W3917" s="18"/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245"/>
        <v>0</v>
      </c>
      <c r="P3918" s="6">
        <f t="shared" si="246"/>
        <v>0</v>
      </c>
      <c r="Q3918" s="6" t="s">
        <v>8316</v>
      </c>
      <c r="R3918" s="6" t="s">
        <v>8317</v>
      </c>
      <c r="S3918" s="23">
        <v>1464952752</v>
      </c>
      <c r="T3918" s="18">
        <f t="shared" si="247"/>
        <v>42524.263333333329</v>
      </c>
      <c r="U3918" s="23">
        <v>1462360752</v>
      </c>
      <c r="V3918" s="18">
        <f t="shared" si="248"/>
        <v>42494.263333333329</v>
      </c>
      <c r="W3918" s="18"/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245"/>
        <v>2.8571428571428571E-3</v>
      </c>
      <c r="P3919" s="6">
        <f t="shared" si="246"/>
        <v>10</v>
      </c>
      <c r="Q3919" s="6" t="s">
        <v>8316</v>
      </c>
      <c r="R3919" s="6" t="s">
        <v>8317</v>
      </c>
      <c r="S3919" s="23">
        <v>1410439161</v>
      </c>
      <c r="T3919" s="18">
        <f t="shared" si="247"/>
        <v>41893.318993055553</v>
      </c>
      <c r="U3919" s="23">
        <v>1407847161</v>
      </c>
      <c r="V3919" s="18">
        <f t="shared" si="248"/>
        <v>41863.318993055553</v>
      </c>
      <c r="W3919" s="18"/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245"/>
        <v>2E-3</v>
      </c>
      <c r="P3920" s="6">
        <f t="shared" si="246"/>
        <v>40</v>
      </c>
      <c r="Q3920" s="6" t="s">
        <v>8316</v>
      </c>
      <c r="R3920" s="6" t="s">
        <v>8317</v>
      </c>
      <c r="S3920" s="23">
        <v>1407168000</v>
      </c>
      <c r="T3920" s="18">
        <f t="shared" si="247"/>
        <v>41855.458333333328</v>
      </c>
      <c r="U3920" s="23">
        <v>1406131023</v>
      </c>
      <c r="V3920" s="18">
        <f t="shared" si="248"/>
        <v>41843.456284722219</v>
      </c>
      <c r="W3920" s="18"/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245"/>
        <v>1.7999999999999999E-2</v>
      </c>
      <c r="P3921" s="6">
        <f t="shared" si="246"/>
        <v>30</v>
      </c>
      <c r="Q3921" s="6" t="s">
        <v>8316</v>
      </c>
      <c r="R3921" s="6" t="s">
        <v>8317</v>
      </c>
      <c r="S3921" s="23">
        <v>1453075200</v>
      </c>
      <c r="T3921" s="18">
        <f t="shared" si="247"/>
        <v>42386.791666666664</v>
      </c>
      <c r="U3921" s="23">
        <v>1450628773</v>
      </c>
      <c r="V3921" s="18">
        <f t="shared" si="248"/>
        <v>42358.476539351854</v>
      </c>
      <c r="W3921" s="18"/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245"/>
        <v>5.3999999999999999E-2</v>
      </c>
      <c r="P3922" s="6">
        <f t="shared" si="246"/>
        <v>45</v>
      </c>
      <c r="Q3922" s="6" t="s">
        <v>8316</v>
      </c>
      <c r="R3922" s="6" t="s">
        <v>8317</v>
      </c>
      <c r="S3922" s="23">
        <v>1479032260</v>
      </c>
      <c r="T3922" s="18">
        <f t="shared" si="247"/>
        <v>42687.220601851848</v>
      </c>
      <c r="U3922" s="23">
        <v>1476436660</v>
      </c>
      <c r="V3922" s="18">
        <f t="shared" si="248"/>
        <v>42657.178935185184</v>
      </c>
      <c r="W3922" s="18"/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245"/>
        <v>0</v>
      </c>
      <c r="P3923" s="6">
        <f t="shared" si="246"/>
        <v>0</v>
      </c>
      <c r="Q3923" s="6" t="s">
        <v>8316</v>
      </c>
      <c r="R3923" s="6" t="s">
        <v>8317</v>
      </c>
      <c r="S3923" s="23">
        <v>1414346400</v>
      </c>
      <c r="T3923" s="18">
        <f t="shared" si="247"/>
        <v>41938.541666666664</v>
      </c>
      <c r="U3923" s="23">
        <v>1413291655</v>
      </c>
      <c r="V3923" s="18">
        <f t="shared" si="248"/>
        <v>41926.333969907406</v>
      </c>
      <c r="W3923" s="18"/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245"/>
        <v>8.1333333333333327E-2</v>
      </c>
      <c r="P3924" s="6">
        <f t="shared" si="246"/>
        <v>10.166666666666666</v>
      </c>
      <c r="Q3924" s="6" t="s">
        <v>8316</v>
      </c>
      <c r="R3924" s="6" t="s">
        <v>8317</v>
      </c>
      <c r="S3924" s="23">
        <v>1425337200</v>
      </c>
      <c r="T3924" s="18">
        <f t="shared" si="247"/>
        <v>42065.749999999993</v>
      </c>
      <c r="U3924" s="23">
        <v>1421432810</v>
      </c>
      <c r="V3924" s="18">
        <f t="shared" si="248"/>
        <v>42020.560300925928</v>
      </c>
      <c r="W3924" s="18"/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245"/>
        <v>0.12034782608695652</v>
      </c>
      <c r="P3925" s="6">
        <f t="shared" si="246"/>
        <v>81.411764705882348</v>
      </c>
      <c r="Q3925" s="6" t="s">
        <v>8316</v>
      </c>
      <c r="R3925" s="6" t="s">
        <v>8317</v>
      </c>
      <c r="S3925" s="23">
        <v>1428622271</v>
      </c>
      <c r="T3925" s="18">
        <f t="shared" si="247"/>
        <v>42103.771655092591</v>
      </c>
      <c r="U3925" s="23">
        <v>1426203071</v>
      </c>
      <c r="V3925" s="18">
        <f t="shared" si="248"/>
        <v>42075.771655092591</v>
      </c>
      <c r="W3925" s="18"/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245"/>
        <v>0.15266666666666667</v>
      </c>
      <c r="P3926" s="6">
        <f t="shared" si="246"/>
        <v>57.25</v>
      </c>
      <c r="Q3926" s="6" t="s">
        <v>8316</v>
      </c>
      <c r="R3926" s="6" t="s">
        <v>8317</v>
      </c>
      <c r="S3926" s="23">
        <v>1403823722</v>
      </c>
      <c r="T3926" s="18">
        <f t="shared" si="247"/>
        <v>41816.751412037032</v>
      </c>
      <c r="U3926" s="23">
        <v>1401231722</v>
      </c>
      <c r="V3926" s="18">
        <f t="shared" si="248"/>
        <v>41786.751412037032</v>
      </c>
      <c r="W3926" s="18"/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245"/>
        <v>0.1</v>
      </c>
      <c r="P3927" s="6">
        <f t="shared" si="246"/>
        <v>5</v>
      </c>
      <c r="Q3927" s="6" t="s">
        <v>8316</v>
      </c>
      <c r="R3927" s="6" t="s">
        <v>8317</v>
      </c>
      <c r="S3927" s="23">
        <v>1406753639</v>
      </c>
      <c r="T3927" s="18">
        <f t="shared" si="247"/>
        <v>41850.662488425922</v>
      </c>
      <c r="U3927" s="23">
        <v>1404161639</v>
      </c>
      <c r="V3927" s="18">
        <f t="shared" si="248"/>
        <v>41820.662488425922</v>
      </c>
      <c r="W3927" s="18"/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245"/>
        <v>3.0000000000000001E-3</v>
      </c>
      <c r="P3928" s="6">
        <f t="shared" si="246"/>
        <v>15</v>
      </c>
      <c r="Q3928" s="6" t="s">
        <v>8316</v>
      </c>
      <c r="R3928" s="6" t="s">
        <v>8317</v>
      </c>
      <c r="S3928" s="23">
        <v>1419645748</v>
      </c>
      <c r="T3928" s="18">
        <f t="shared" si="247"/>
        <v>41999.876712962963</v>
      </c>
      <c r="U3928" s="23">
        <v>1417053748</v>
      </c>
      <c r="V3928" s="18">
        <f t="shared" si="248"/>
        <v>41969.876712962963</v>
      </c>
      <c r="W3928" s="18"/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245"/>
        <v>0.01</v>
      </c>
      <c r="P3929" s="6">
        <f t="shared" si="246"/>
        <v>12.5</v>
      </c>
      <c r="Q3929" s="6" t="s">
        <v>8316</v>
      </c>
      <c r="R3929" s="6" t="s">
        <v>8317</v>
      </c>
      <c r="S3929" s="23">
        <v>1407565504</v>
      </c>
      <c r="T3929" s="18">
        <f t="shared" si="247"/>
        <v>41860.059074074074</v>
      </c>
      <c r="U3929" s="23">
        <v>1404973504</v>
      </c>
      <c r="V3929" s="18">
        <f t="shared" si="248"/>
        <v>41830.059074074074</v>
      </c>
      <c r="W3929" s="18"/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245"/>
        <v>0.13020000000000001</v>
      </c>
      <c r="P3930" s="6">
        <f t="shared" si="246"/>
        <v>93</v>
      </c>
      <c r="Q3930" s="6" t="s">
        <v>8316</v>
      </c>
      <c r="R3930" s="6" t="s">
        <v>8317</v>
      </c>
      <c r="S3930" s="23">
        <v>1444971540</v>
      </c>
      <c r="T3930" s="18">
        <f t="shared" si="247"/>
        <v>42292.999305555553</v>
      </c>
      <c r="U3930" s="23">
        <v>1442593427</v>
      </c>
      <c r="V3930" s="18">
        <f t="shared" si="248"/>
        <v>42265.474849537037</v>
      </c>
      <c r="W3930" s="18"/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245"/>
        <v>2.265E-2</v>
      </c>
      <c r="P3931" s="6">
        <f t="shared" si="246"/>
        <v>32.357142857142854</v>
      </c>
      <c r="Q3931" s="6" t="s">
        <v>8316</v>
      </c>
      <c r="R3931" s="6" t="s">
        <v>8317</v>
      </c>
      <c r="S3931" s="23">
        <v>1474228265</v>
      </c>
      <c r="T3931" s="18">
        <f t="shared" si="247"/>
        <v>42631.618807870364</v>
      </c>
      <c r="U3931" s="23">
        <v>1471636265</v>
      </c>
      <c r="V3931" s="18">
        <f t="shared" si="248"/>
        <v>42601.618807870364</v>
      </c>
      <c r="W3931" s="18"/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245"/>
        <v>0</v>
      </c>
      <c r="P3932" s="6">
        <f t="shared" si="246"/>
        <v>0</v>
      </c>
      <c r="Q3932" s="6" t="s">
        <v>8316</v>
      </c>
      <c r="R3932" s="6" t="s">
        <v>8317</v>
      </c>
      <c r="S3932" s="23">
        <v>1459490400</v>
      </c>
      <c r="T3932" s="18">
        <f t="shared" si="247"/>
        <v>42461.041666666664</v>
      </c>
      <c r="U3932" s="23">
        <v>1457078868</v>
      </c>
      <c r="V3932" s="18">
        <f t="shared" si="248"/>
        <v>42433.13041666666</v>
      </c>
      <c r="W3932" s="18"/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245"/>
        <v>0</v>
      </c>
      <c r="P3933" s="6">
        <f t="shared" si="246"/>
        <v>0</v>
      </c>
      <c r="Q3933" s="6" t="s">
        <v>8316</v>
      </c>
      <c r="R3933" s="6" t="s">
        <v>8317</v>
      </c>
      <c r="S3933" s="23">
        <v>1441510707</v>
      </c>
      <c r="T3933" s="18">
        <f t="shared" si="247"/>
        <v>42252.943368055552</v>
      </c>
      <c r="U3933" s="23">
        <v>1439350707</v>
      </c>
      <c r="V3933" s="18">
        <f t="shared" si="248"/>
        <v>42227.943368055552</v>
      </c>
      <c r="W3933" s="18"/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245"/>
        <v>8.3333333333333331E-5</v>
      </c>
      <c r="P3934" s="6">
        <f t="shared" si="246"/>
        <v>1</v>
      </c>
      <c r="Q3934" s="6" t="s">
        <v>8316</v>
      </c>
      <c r="R3934" s="6" t="s">
        <v>8317</v>
      </c>
      <c r="S3934" s="23">
        <v>1458097364</v>
      </c>
      <c r="T3934" s="18">
        <f t="shared" si="247"/>
        <v>42444.918564814812</v>
      </c>
      <c r="U3934" s="23">
        <v>1455508964</v>
      </c>
      <c r="V3934" s="18">
        <f t="shared" si="248"/>
        <v>42414.960231481477</v>
      </c>
      <c r="W3934" s="18"/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245"/>
        <v>0.15742857142857142</v>
      </c>
      <c r="P3935" s="6">
        <f t="shared" si="246"/>
        <v>91.833333333333329</v>
      </c>
      <c r="Q3935" s="6" t="s">
        <v>8316</v>
      </c>
      <c r="R3935" s="6" t="s">
        <v>8317</v>
      </c>
      <c r="S3935" s="23">
        <v>1468716180</v>
      </c>
      <c r="T3935" s="18">
        <f t="shared" si="247"/>
        <v>42567.821527777771</v>
      </c>
      <c r="U3935" s="23">
        <v>1466205262</v>
      </c>
      <c r="V3935" s="18">
        <f t="shared" si="248"/>
        <v>42538.759976851848</v>
      </c>
      <c r="W3935" s="18"/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245"/>
        <v>0.11</v>
      </c>
      <c r="P3936" s="6">
        <f t="shared" si="246"/>
        <v>45.833333333333336</v>
      </c>
      <c r="Q3936" s="6" t="s">
        <v>8316</v>
      </c>
      <c r="R3936" s="6" t="s">
        <v>8317</v>
      </c>
      <c r="S3936" s="23">
        <v>1443704400</v>
      </c>
      <c r="T3936" s="18">
        <f t="shared" si="247"/>
        <v>42278.333333333336</v>
      </c>
      <c r="U3936" s="23">
        <v>1439827639</v>
      </c>
      <c r="V3936" s="18">
        <f t="shared" si="248"/>
        <v>42233.463414351849</v>
      </c>
      <c r="W3936" s="18"/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245"/>
        <v>0.43833333333333335</v>
      </c>
      <c r="P3937" s="6">
        <f t="shared" si="246"/>
        <v>57.173913043478258</v>
      </c>
      <c r="Q3937" s="6" t="s">
        <v>8316</v>
      </c>
      <c r="R3937" s="6" t="s">
        <v>8317</v>
      </c>
      <c r="S3937" s="23">
        <v>1443973546</v>
      </c>
      <c r="T3937" s="18">
        <f t="shared" si="247"/>
        <v>42281.448449074072</v>
      </c>
      <c r="U3937" s="23">
        <v>1438789546</v>
      </c>
      <c r="V3937" s="18">
        <f t="shared" si="248"/>
        <v>42221.448449074072</v>
      </c>
      <c r="W3937" s="18"/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245"/>
        <v>0</v>
      </c>
      <c r="P3938" s="6">
        <f t="shared" si="246"/>
        <v>0</v>
      </c>
      <c r="Q3938" s="6" t="s">
        <v>8316</v>
      </c>
      <c r="R3938" s="6" t="s">
        <v>8317</v>
      </c>
      <c r="S3938" s="23">
        <v>1480576720</v>
      </c>
      <c r="T3938" s="18">
        <f t="shared" si="247"/>
        <v>42705.096296296295</v>
      </c>
      <c r="U3938" s="23">
        <v>1477981120</v>
      </c>
      <c r="V3938" s="18">
        <f t="shared" si="248"/>
        <v>42675.054629629631</v>
      </c>
      <c r="W3938" s="18"/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245"/>
        <v>0.86135181975736563</v>
      </c>
      <c r="P3939" s="6">
        <f t="shared" si="246"/>
        <v>248.5</v>
      </c>
      <c r="Q3939" s="6" t="s">
        <v>8316</v>
      </c>
      <c r="R3939" s="6" t="s">
        <v>8317</v>
      </c>
      <c r="S3939" s="23">
        <v>1468249760</v>
      </c>
      <c r="T3939" s="18">
        <f t="shared" si="247"/>
        <v>42562.423148148147</v>
      </c>
      <c r="U3939" s="23">
        <v>1465830560</v>
      </c>
      <c r="V3939" s="18">
        <f t="shared" si="248"/>
        <v>42534.423148148147</v>
      </c>
      <c r="W3939" s="18"/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245"/>
        <v>0.12196620583717357</v>
      </c>
      <c r="P3940" s="6">
        <f t="shared" si="246"/>
        <v>79.400000000000006</v>
      </c>
      <c r="Q3940" s="6" t="s">
        <v>8316</v>
      </c>
      <c r="R3940" s="6" t="s">
        <v>8317</v>
      </c>
      <c r="S3940" s="23">
        <v>1435441454</v>
      </c>
      <c r="T3940" s="18">
        <f t="shared" si="247"/>
        <v>42182.697384259256</v>
      </c>
      <c r="U3940" s="23">
        <v>1432763054</v>
      </c>
      <c r="V3940" s="18">
        <f t="shared" si="248"/>
        <v>42151.697384259256</v>
      </c>
      <c r="W3940" s="18"/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245"/>
        <v>1E-3</v>
      </c>
      <c r="P3941" s="6">
        <f t="shared" si="246"/>
        <v>5</v>
      </c>
      <c r="Q3941" s="6" t="s">
        <v>8316</v>
      </c>
      <c r="R3941" s="6" t="s">
        <v>8317</v>
      </c>
      <c r="S3941" s="23">
        <v>1412656200</v>
      </c>
      <c r="T3941" s="18">
        <f t="shared" si="247"/>
        <v>41918.979166666664</v>
      </c>
      <c r="U3941" s="23">
        <v>1412328979</v>
      </c>
      <c r="V3941" s="18">
        <f t="shared" si="248"/>
        <v>41915.191886574074</v>
      </c>
      <c r="W3941" s="18"/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245"/>
        <v>2.2000000000000001E-3</v>
      </c>
      <c r="P3942" s="6">
        <f t="shared" si="246"/>
        <v>5.5</v>
      </c>
      <c r="Q3942" s="6" t="s">
        <v>8316</v>
      </c>
      <c r="R3942" s="6" t="s">
        <v>8317</v>
      </c>
      <c r="S3942" s="23">
        <v>1420199351</v>
      </c>
      <c r="T3942" s="18">
        <f t="shared" si="247"/>
        <v>42006.284155092588</v>
      </c>
      <c r="U3942" s="23">
        <v>1416311351</v>
      </c>
      <c r="V3942" s="18">
        <f t="shared" si="248"/>
        <v>41961.284155092588</v>
      </c>
      <c r="W3942" s="18"/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245"/>
        <v>9.0909090909090905E-3</v>
      </c>
      <c r="P3943" s="6">
        <f t="shared" si="246"/>
        <v>25</v>
      </c>
      <c r="Q3943" s="6" t="s">
        <v>8316</v>
      </c>
      <c r="R3943" s="6" t="s">
        <v>8317</v>
      </c>
      <c r="S3943" s="23">
        <v>1416877200</v>
      </c>
      <c r="T3943" s="18">
        <f t="shared" si="247"/>
        <v>41967.833333333336</v>
      </c>
      <c r="U3943" s="23">
        <v>1414505137</v>
      </c>
      <c r="V3943" s="18">
        <f t="shared" si="248"/>
        <v>41940.378900462958</v>
      </c>
      <c r="W3943" s="18"/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245"/>
        <v>0</v>
      </c>
      <c r="P3944" s="6">
        <f t="shared" si="246"/>
        <v>0</v>
      </c>
      <c r="Q3944" s="6" t="s">
        <v>8316</v>
      </c>
      <c r="R3944" s="6" t="s">
        <v>8317</v>
      </c>
      <c r="S3944" s="23">
        <v>1434490914</v>
      </c>
      <c r="T3944" s="18">
        <f t="shared" si="247"/>
        <v>42171.695763888885</v>
      </c>
      <c r="U3944" s="23">
        <v>1429306914</v>
      </c>
      <c r="V3944" s="18">
        <f t="shared" si="248"/>
        <v>42111.695763888885</v>
      </c>
      <c r="W3944" s="18"/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245"/>
        <v>0.35639999999999999</v>
      </c>
      <c r="P3945" s="6">
        <f t="shared" si="246"/>
        <v>137.07692307692307</v>
      </c>
      <c r="Q3945" s="6" t="s">
        <v>8316</v>
      </c>
      <c r="R3945" s="6" t="s">
        <v>8317</v>
      </c>
      <c r="S3945" s="23">
        <v>1446483000</v>
      </c>
      <c r="T3945" s="18">
        <f t="shared" si="247"/>
        <v>42310.493055555555</v>
      </c>
      <c r="U3945" s="23">
        <v>1443811268</v>
      </c>
      <c r="V3945" s="18">
        <f t="shared" si="248"/>
        <v>42279.570231481477</v>
      </c>
      <c r="W3945" s="18"/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245"/>
        <v>0</v>
      </c>
      <c r="P3946" s="6">
        <f t="shared" si="246"/>
        <v>0</v>
      </c>
      <c r="Q3946" s="6" t="s">
        <v>8316</v>
      </c>
      <c r="R3946" s="6" t="s">
        <v>8317</v>
      </c>
      <c r="S3946" s="23">
        <v>1440690875</v>
      </c>
      <c r="T3946" s="18">
        <f t="shared" si="247"/>
        <v>42243.454571759255</v>
      </c>
      <c r="U3946" s="23">
        <v>1438098875</v>
      </c>
      <c r="V3946" s="18">
        <f t="shared" si="248"/>
        <v>42213.454571759255</v>
      </c>
      <c r="W3946" s="18"/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245"/>
        <v>2.5000000000000001E-3</v>
      </c>
      <c r="P3947" s="6">
        <f t="shared" si="246"/>
        <v>5</v>
      </c>
      <c r="Q3947" s="6" t="s">
        <v>8316</v>
      </c>
      <c r="R3947" s="6" t="s">
        <v>8317</v>
      </c>
      <c r="S3947" s="23">
        <v>1431717268</v>
      </c>
      <c r="T3947" s="18">
        <f t="shared" si="247"/>
        <v>42139.593379629623</v>
      </c>
      <c r="U3947" s="23">
        <v>1429125268</v>
      </c>
      <c r="V3947" s="18">
        <f t="shared" si="248"/>
        <v>42109.593379629623</v>
      </c>
      <c r="W3947" s="18"/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245"/>
        <v>3.2500000000000001E-2</v>
      </c>
      <c r="P3948" s="6">
        <f t="shared" si="246"/>
        <v>39</v>
      </c>
      <c r="Q3948" s="6" t="s">
        <v>8316</v>
      </c>
      <c r="R3948" s="6" t="s">
        <v>8317</v>
      </c>
      <c r="S3948" s="23">
        <v>1425110400</v>
      </c>
      <c r="T3948" s="18">
        <f t="shared" si="247"/>
        <v>42063.124999999993</v>
      </c>
      <c r="U3948" s="23">
        <v>1422388822</v>
      </c>
      <c r="V3948" s="18">
        <f t="shared" si="248"/>
        <v>42031.625254629624</v>
      </c>
      <c r="W3948" s="18"/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245"/>
        <v>3.3666666666666664E-2</v>
      </c>
      <c r="P3949" s="6">
        <f t="shared" si="246"/>
        <v>50.5</v>
      </c>
      <c r="Q3949" s="6" t="s">
        <v>8316</v>
      </c>
      <c r="R3949" s="6" t="s">
        <v>8317</v>
      </c>
      <c r="S3949" s="23">
        <v>1475378744</v>
      </c>
      <c r="T3949" s="18">
        <f t="shared" si="247"/>
        <v>42644.934537037036</v>
      </c>
      <c r="U3949" s="23">
        <v>1472786744</v>
      </c>
      <c r="V3949" s="18">
        <f t="shared" si="248"/>
        <v>42614.934537037036</v>
      </c>
      <c r="W3949" s="18"/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245"/>
        <v>0</v>
      </c>
      <c r="P3950" s="6">
        <f t="shared" si="246"/>
        <v>0</v>
      </c>
      <c r="Q3950" s="6" t="s">
        <v>8316</v>
      </c>
      <c r="R3950" s="6" t="s">
        <v>8317</v>
      </c>
      <c r="S3950" s="23">
        <v>1410076123</v>
      </c>
      <c r="T3950" s="18">
        <f t="shared" si="247"/>
        <v>41889.117164351854</v>
      </c>
      <c r="U3950" s="23">
        <v>1404892123</v>
      </c>
      <c r="V3950" s="18">
        <f t="shared" si="248"/>
        <v>41829.117164351854</v>
      </c>
      <c r="W3950" s="18"/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245"/>
        <v>0.15770000000000001</v>
      </c>
      <c r="P3951" s="6">
        <f t="shared" si="246"/>
        <v>49.28125</v>
      </c>
      <c r="Q3951" s="6" t="s">
        <v>8316</v>
      </c>
      <c r="R3951" s="6" t="s">
        <v>8317</v>
      </c>
      <c r="S3951" s="23">
        <v>1423623221</v>
      </c>
      <c r="T3951" s="18">
        <f t="shared" si="247"/>
        <v>42045.912280092591</v>
      </c>
      <c r="U3951" s="23">
        <v>1421031221</v>
      </c>
      <c r="V3951" s="18">
        <f t="shared" si="248"/>
        <v>42015.912280092591</v>
      </c>
      <c r="W3951" s="18"/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245"/>
        <v>6.2500000000000003E-3</v>
      </c>
      <c r="P3952" s="6">
        <f t="shared" si="246"/>
        <v>25</v>
      </c>
      <c r="Q3952" s="6" t="s">
        <v>8316</v>
      </c>
      <c r="R3952" s="6" t="s">
        <v>8317</v>
      </c>
      <c r="S3952" s="23">
        <v>1460140500</v>
      </c>
      <c r="T3952" s="18">
        <f t="shared" si="247"/>
        <v>42468.565972222219</v>
      </c>
      <c r="U3952" s="23">
        <v>1457628680</v>
      </c>
      <c r="V3952" s="18">
        <f t="shared" si="248"/>
        <v>42439.493981481479</v>
      </c>
      <c r="W3952" s="18"/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245"/>
        <v>5.0000000000000004E-6</v>
      </c>
      <c r="P3953" s="6">
        <f t="shared" si="246"/>
        <v>1</v>
      </c>
      <c r="Q3953" s="6" t="s">
        <v>8316</v>
      </c>
      <c r="R3953" s="6" t="s">
        <v>8317</v>
      </c>
      <c r="S3953" s="23">
        <v>1462301342</v>
      </c>
      <c r="T3953" s="18">
        <f t="shared" si="247"/>
        <v>42493.57571759259</v>
      </c>
      <c r="U3953" s="23">
        <v>1457120942</v>
      </c>
      <c r="V3953" s="18">
        <f t="shared" si="248"/>
        <v>42433.617384259262</v>
      </c>
      <c r="W3953" s="18"/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245"/>
        <v>9.6153846153846159E-4</v>
      </c>
      <c r="P3954" s="6">
        <f t="shared" si="246"/>
        <v>25</v>
      </c>
      <c r="Q3954" s="6" t="s">
        <v>8316</v>
      </c>
      <c r="R3954" s="6" t="s">
        <v>8317</v>
      </c>
      <c r="S3954" s="23">
        <v>1445885890</v>
      </c>
      <c r="T3954" s="18">
        <f t="shared" si="247"/>
        <v>42303.582060185181</v>
      </c>
      <c r="U3954" s="23">
        <v>1440701890</v>
      </c>
      <c r="V3954" s="18">
        <f t="shared" si="248"/>
        <v>42243.582060185181</v>
      </c>
      <c r="W3954" s="18"/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245"/>
        <v>0</v>
      </c>
      <c r="P3955" s="6">
        <f t="shared" si="246"/>
        <v>0</v>
      </c>
      <c r="Q3955" s="6" t="s">
        <v>8316</v>
      </c>
      <c r="R3955" s="6" t="s">
        <v>8317</v>
      </c>
      <c r="S3955" s="23">
        <v>1469834940</v>
      </c>
      <c r="T3955" s="18">
        <f t="shared" si="247"/>
        <v>42580.770138888889</v>
      </c>
      <c r="U3955" s="23">
        <v>1467162586</v>
      </c>
      <c r="V3955" s="18">
        <f t="shared" si="248"/>
        <v>42549.840115740742</v>
      </c>
      <c r="W3955" s="18"/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245"/>
        <v>0</v>
      </c>
      <c r="P3956" s="6">
        <f t="shared" si="246"/>
        <v>0</v>
      </c>
      <c r="Q3956" s="6" t="s">
        <v>8316</v>
      </c>
      <c r="R3956" s="6" t="s">
        <v>8317</v>
      </c>
      <c r="S3956" s="23">
        <v>1405352264</v>
      </c>
      <c r="T3956" s="18">
        <f t="shared" si="247"/>
        <v>41834.442870370367</v>
      </c>
      <c r="U3956" s="23">
        <v>1400168264</v>
      </c>
      <c r="V3956" s="18">
        <f t="shared" si="248"/>
        <v>41774.442870370367</v>
      </c>
      <c r="W3956" s="18"/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245"/>
        <v>0.24285714285714285</v>
      </c>
      <c r="P3957" s="6">
        <f t="shared" si="246"/>
        <v>53.125</v>
      </c>
      <c r="Q3957" s="6" t="s">
        <v>8316</v>
      </c>
      <c r="R3957" s="6" t="s">
        <v>8317</v>
      </c>
      <c r="S3957" s="23">
        <v>1448745741</v>
      </c>
      <c r="T3957" s="18">
        <f t="shared" si="247"/>
        <v>42336.682187499995</v>
      </c>
      <c r="U3957" s="23">
        <v>1446150141</v>
      </c>
      <c r="V3957" s="18">
        <f t="shared" si="248"/>
        <v>42306.640520833331</v>
      </c>
      <c r="W3957" s="18"/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245"/>
        <v>0</v>
      </c>
      <c r="P3958" s="6">
        <f t="shared" si="246"/>
        <v>0</v>
      </c>
      <c r="Q3958" s="6" t="s">
        <v>8316</v>
      </c>
      <c r="R3958" s="6" t="s">
        <v>8317</v>
      </c>
      <c r="S3958" s="23">
        <v>1461543600</v>
      </c>
      <c r="T3958" s="18">
        <f t="shared" si="247"/>
        <v>42484.805555555555</v>
      </c>
      <c r="U3958" s="23">
        <v>1459203727</v>
      </c>
      <c r="V3958" s="18">
        <f t="shared" si="248"/>
        <v>42457.723692129628</v>
      </c>
      <c r="W3958" s="18"/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245"/>
        <v>2.5000000000000001E-4</v>
      </c>
      <c r="P3959" s="6">
        <f t="shared" si="246"/>
        <v>7</v>
      </c>
      <c r="Q3959" s="6" t="s">
        <v>8316</v>
      </c>
      <c r="R3959" s="6" t="s">
        <v>8317</v>
      </c>
      <c r="S3959" s="23">
        <v>1468020354</v>
      </c>
      <c r="T3959" s="18">
        <f t="shared" si="247"/>
        <v>42559.76798611111</v>
      </c>
      <c r="U3959" s="23">
        <v>1464045954</v>
      </c>
      <c r="V3959" s="18">
        <f t="shared" si="248"/>
        <v>42513.76798611111</v>
      </c>
      <c r="W3959" s="18"/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245"/>
        <v>0.32050000000000001</v>
      </c>
      <c r="P3960" s="6">
        <f t="shared" si="246"/>
        <v>40.0625</v>
      </c>
      <c r="Q3960" s="6" t="s">
        <v>8316</v>
      </c>
      <c r="R3960" s="6" t="s">
        <v>8317</v>
      </c>
      <c r="S3960" s="23">
        <v>1406988000</v>
      </c>
      <c r="T3960" s="18">
        <f t="shared" si="247"/>
        <v>41853.375</v>
      </c>
      <c r="U3960" s="23">
        <v>1403822912</v>
      </c>
      <c r="V3960" s="18">
        <f t="shared" si="248"/>
        <v>41816.742037037031</v>
      </c>
      <c r="W3960" s="18"/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245"/>
        <v>0.24333333333333335</v>
      </c>
      <c r="P3961" s="6">
        <f t="shared" si="246"/>
        <v>24.333333333333332</v>
      </c>
      <c r="Q3961" s="6" t="s">
        <v>8316</v>
      </c>
      <c r="R3961" s="6" t="s">
        <v>8317</v>
      </c>
      <c r="S3961" s="23">
        <v>1411930556</v>
      </c>
      <c r="T3961" s="18">
        <f t="shared" si="247"/>
        <v>41910.580509259256</v>
      </c>
      <c r="U3961" s="23">
        <v>1409338556</v>
      </c>
      <c r="V3961" s="18">
        <f t="shared" si="248"/>
        <v>41880.580509259256</v>
      </c>
      <c r="W3961" s="18"/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245"/>
        <v>1.4999999999999999E-2</v>
      </c>
      <c r="P3962" s="6">
        <f t="shared" si="246"/>
        <v>11.25</v>
      </c>
      <c r="Q3962" s="6" t="s">
        <v>8316</v>
      </c>
      <c r="R3962" s="6" t="s">
        <v>8317</v>
      </c>
      <c r="S3962" s="23">
        <v>1451852256</v>
      </c>
      <c r="T3962" s="18">
        <f t="shared" si="247"/>
        <v>42372.63722222222</v>
      </c>
      <c r="U3962" s="23">
        <v>1449260256</v>
      </c>
      <c r="V3962" s="18">
        <f t="shared" si="248"/>
        <v>42342.63722222222</v>
      </c>
      <c r="W3962" s="18"/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245"/>
        <v>4.1999999999999997E-3</v>
      </c>
      <c r="P3963" s="6">
        <f t="shared" si="246"/>
        <v>10.5</v>
      </c>
      <c r="Q3963" s="6" t="s">
        <v>8316</v>
      </c>
      <c r="R3963" s="6" t="s">
        <v>8317</v>
      </c>
      <c r="S3963" s="23">
        <v>1399584210</v>
      </c>
      <c r="T3963" s="18">
        <f t="shared" si="247"/>
        <v>41767.682986111111</v>
      </c>
      <c r="U3963" s="23">
        <v>1397683410</v>
      </c>
      <c r="V3963" s="18">
        <f t="shared" si="248"/>
        <v>41745.682986111111</v>
      </c>
      <c r="W3963" s="18"/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245"/>
        <v>3.214285714285714E-2</v>
      </c>
      <c r="P3964" s="6">
        <f t="shared" si="246"/>
        <v>15</v>
      </c>
      <c r="Q3964" s="6" t="s">
        <v>8316</v>
      </c>
      <c r="R3964" s="6" t="s">
        <v>8317</v>
      </c>
      <c r="S3964" s="23">
        <v>1448722494</v>
      </c>
      <c r="T3964" s="18">
        <f t="shared" si="247"/>
        <v>42336.413124999999</v>
      </c>
      <c r="U3964" s="23">
        <v>1446562494</v>
      </c>
      <c r="V3964" s="18">
        <f t="shared" si="248"/>
        <v>42311.413124999999</v>
      </c>
      <c r="W3964" s="18"/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245"/>
        <v>0</v>
      </c>
      <c r="P3965" s="6">
        <f t="shared" si="246"/>
        <v>0</v>
      </c>
      <c r="Q3965" s="6" t="s">
        <v>8316</v>
      </c>
      <c r="R3965" s="6" t="s">
        <v>8317</v>
      </c>
      <c r="S3965" s="23">
        <v>1447821717</v>
      </c>
      <c r="T3965" s="18">
        <f t="shared" si="247"/>
        <v>42325.987465277773</v>
      </c>
      <c r="U3965" s="23">
        <v>1445226117</v>
      </c>
      <c r="V3965" s="18">
        <f t="shared" si="248"/>
        <v>42295.945798611108</v>
      </c>
      <c r="W3965" s="18"/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245"/>
        <v>6.3E-2</v>
      </c>
      <c r="P3966" s="6">
        <f t="shared" si="246"/>
        <v>42</v>
      </c>
      <c r="Q3966" s="6" t="s">
        <v>8316</v>
      </c>
      <c r="R3966" s="6" t="s">
        <v>8317</v>
      </c>
      <c r="S3966" s="23">
        <v>1429460386</v>
      </c>
      <c r="T3966" s="18">
        <f t="shared" si="247"/>
        <v>42113.47206018518</v>
      </c>
      <c r="U3966" s="23">
        <v>1424279986</v>
      </c>
      <c r="V3966" s="18">
        <f t="shared" si="248"/>
        <v>42053.513726851852</v>
      </c>
      <c r="W3966" s="18"/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245"/>
        <v>0.14249999999999999</v>
      </c>
      <c r="P3967" s="6">
        <f t="shared" si="246"/>
        <v>71.25</v>
      </c>
      <c r="Q3967" s="6" t="s">
        <v>8316</v>
      </c>
      <c r="R3967" s="6" t="s">
        <v>8317</v>
      </c>
      <c r="S3967" s="23">
        <v>1460608780</v>
      </c>
      <c r="T3967" s="18">
        <f t="shared" si="247"/>
        <v>42473.985879629625</v>
      </c>
      <c r="U3967" s="23">
        <v>1455428380</v>
      </c>
      <c r="V3967" s="18">
        <f t="shared" si="248"/>
        <v>42414.027546296296</v>
      </c>
      <c r="W3967" s="18"/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245"/>
        <v>6.0000000000000001E-3</v>
      </c>
      <c r="P3968" s="6">
        <f t="shared" si="246"/>
        <v>22.5</v>
      </c>
      <c r="Q3968" s="6" t="s">
        <v>8316</v>
      </c>
      <c r="R3968" s="6" t="s">
        <v>8317</v>
      </c>
      <c r="S3968" s="23">
        <v>1406170740</v>
      </c>
      <c r="T3968" s="18">
        <f t="shared" si="247"/>
        <v>41843.915972222218</v>
      </c>
      <c r="U3968" s="23">
        <v>1402506278</v>
      </c>
      <c r="V3968" s="18">
        <f t="shared" si="248"/>
        <v>41801.503217592588</v>
      </c>
      <c r="W3968" s="18"/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245"/>
        <v>0.2411764705882353</v>
      </c>
      <c r="P3969" s="6">
        <f t="shared" si="246"/>
        <v>41</v>
      </c>
      <c r="Q3969" s="6" t="s">
        <v>8316</v>
      </c>
      <c r="R3969" s="6" t="s">
        <v>8317</v>
      </c>
      <c r="S3969" s="23">
        <v>1488783507</v>
      </c>
      <c r="T3969" s="18">
        <f t="shared" si="247"/>
        <v>42800.082256944443</v>
      </c>
      <c r="U3969" s="23">
        <v>1486191507</v>
      </c>
      <c r="V3969" s="18">
        <f t="shared" si="248"/>
        <v>42770.082256944443</v>
      </c>
      <c r="W3969" s="18"/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si="245"/>
        <v>0.10539999999999999</v>
      </c>
      <c r="P3970" s="6">
        <f t="shared" si="246"/>
        <v>47.909090909090907</v>
      </c>
      <c r="Q3970" s="6" t="s">
        <v>8316</v>
      </c>
      <c r="R3970" s="6" t="s">
        <v>8317</v>
      </c>
      <c r="S3970" s="23">
        <v>1463945673</v>
      </c>
      <c r="T3970" s="18">
        <f t="shared" si="247"/>
        <v>42512.60732638889</v>
      </c>
      <c r="U3970" s="23">
        <v>1458761673</v>
      </c>
      <c r="V3970" s="18">
        <f t="shared" si="248"/>
        <v>42452.60732638889</v>
      </c>
      <c r="W3970" s="18"/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ref="O3971:O4034" si="249">E3971/D3971</f>
        <v>7.4690265486725665E-2</v>
      </c>
      <c r="P3971" s="6">
        <f t="shared" ref="P3971:P4034" si="250">IFERROR(E3971/L3971,0)</f>
        <v>35.166666666666664</v>
      </c>
      <c r="Q3971" s="6" t="s">
        <v>8316</v>
      </c>
      <c r="R3971" s="6" t="s">
        <v>8317</v>
      </c>
      <c r="S3971" s="23">
        <v>1472442900</v>
      </c>
      <c r="T3971" s="18">
        <f t="shared" ref="T3971:T4034" si="251">(S3971/86400)+25569+(-5/24)</f>
        <v>42610.954861111109</v>
      </c>
      <c r="U3971" s="23">
        <v>1471638646</v>
      </c>
      <c r="V3971" s="18">
        <f t="shared" ref="V3971:V4034" si="252">(U3971/86400)+25569+(-5/24)</f>
        <v>42601.646365740737</v>
      </c>
      <c r="W3971" s="18"/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249"/>
        <v>7.3333333333333334E-4</v>
      </c>
      <c r="P3972" s="6">
        <f t="shared" si="250"/>
        <v>5.5</v>
      </c>
      <c r="Q3972" s="6" t="s">
        <v>8316</v>
      </c>
      <c r="R3972" s="6" t="s">
        <v>8317</v>
      </c>
      <c r="S3972" s="23">
        <v>1460925811</v>
      </c>
      <c r="T3972" s="18">
        <f t="shared" si="251"/>
        <v>42477.655219907407</v>
      </c>
      <c r="U3972" s="23">
        <v>1458333811</v>
      </c>
      <c r="V3972" s="18">
        <f t="shared" si="252"/>
        <v>42447.655219907407</v>
      </c>
      <c r="W3972" s="18"/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249"/>
        <v>9.7142857142857135E-3</v>
      </c>
      <c r="P3973" s="6">
        <f t="shared" si="250"/>
        <v>22.666666666666668</v>
      </c>
      <c r="Q3973" s="6" t="s">
        <v>8316</v>
      </c>
      <c r="R3973" s="6" t="s">
        <v>8317</v>
      </c>
      <c r="S3973" s="23">
        <v>1405947126</v>
      </c>
      <c r="T3973" s="18">
        <f t="shared" si="251"/>
        <v>41841.327847222223</v>
      </c>
      <c r="U3973" s="23">
        <v>1403355126</v>
      </c>
      <c r="V3973" s="18">
        <f t="shared" si="252"/>
        <v>41811.327847222223</v>
      </c>
      <c r="W3973" s="18"/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249"/>
        <v>0.21099999999999999</v>
      </c>
      <c r="P3974" s="6">
        <f t="shared" si="250"/>
        <v>26.375</v>
      </c>
      <c r="Q3974" s="6" t="s">
        <v>8316</v>
      </c>
      <c r="R3974" s="6" t="s">
        <v>8317</v>
      </c>
      <c r="S3974" s="23">
        <v>1423186634</v>
      </c>
      <c r="T3974" s="18">
        <f t="shared" si="251"/>
        <v>42040.859189814808</v>
      </c>
      <c r="U3974" s="23">
        <v>1418002634</v>
      </c>
      <c r="V3974" s="18">
        <f t="shared" si="252"/>
        <v>41980.859189814808</v>
      </c>
      <c r="W3974" s="18"/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249"/>
        <v>0.78100000000000003</v>
      </c>
      <c r="P3975" s="6">
        <f t="shared" si="250"/>
        <v>105.54054054054055</v>
      </c>
      <c r="Q3975" s="6" t="s">
        <v>8316</v>
      </c>
      <c r="R3975" s="6" t="s">
        <v>8317</v>
      </c>
      <c r="S3975" s="23">
        <v>1462766400</v>
      </c>
      <c r="T3975" s="18">
        <f t="shared" si="251"/>
        <v>42498.958333333336</v>
      </c>
      <c r="U3975" s="23">
        <v>1460219110</v>
      </c>
      <c r="V3975" s="18">
        <f t="shared" si="252"/>
        <v>42469.475810185184</v>
      </c>
      <c r="W3975" s="18"/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249"/>
        <v>0.32</v>
      </c>
      <c r="P3976" s="6">
        <f t="shared" si="250"/>
        <v>29.09090909090909</v>
      </c>
      <c r="Q3976" s="6" t="s">
        <v>8316</v>
      </c>
      <c r="R3976" s="6" t="s">
        <v>8317</v>
      </c>
      <c r="S3976" s="23">
        <v>1464872848</v>
      </c>
      <c r="T3976" s="18">
        <f t="shared" si="251"/>
        <v>42523.338518518511</v>
      </c>
      <c r="U3976" s="23">
        <v>1462280848</v>
      </c>
      <c r="V3976" s="18">
        <f t="shared" si="252"/>
        <v>42493.338518518511</v>
      </c>
      <c r="W3976" s="18"/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249"/>
        <v>0</v>
      </c>
      <c r="P3977" s="6">
        <f t="shared" si="250"/>
        <v>0</v>
      </c>
      <c r="Q3977" s="6" t="s">
        <v>8316</v>
      </c>
      <c r="R3977" s="6" t="s">
        <v>8317</v>
      </c>
      <c r="S3977" s="23">
        <v>1468442898</v>
      </c>
      <c r="T3977" s="18">
        <f t="shared" si="251"/>
        <v>42564.658541666664</v>
      </c>
      <c r="U3977" s="23">
        <v>1465850898</v>
      </c>
      <c r="V3977" s="18">
        <f t="shared" si="252"/>
        <v>42534.658541666664</v>
      </c>
      <c r="W3977" s="18"/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249"/>
        <v>0.47692307692307695</v>
      </c>
      <c r="P3978" s="6">
        <f t="shared" si="250"/>
        <v>62</v>
      </c>
      <c r="Q3978" s="6" t="s">
        <v>8316</v>
      </c>
      <c r="R3978" s="6" t="s">
        <v>8317</v>
      </c>
      <c r="S3978" s="23">
        <v>1406876400</v>
      </c>
      <c r="T3978" s="18">
        <f t="shared" si="251"/>
        <v>41852.083333333328</v>
      </c>
      <c r="U3978" s="23">
        <v>1405024561</v>
      </c>
      <c r="V3978" s="18">
        <f t="shared" si="252"/>
        <v>41830.650011574071</v>
      </c>
      <c r="W3978" s="18"/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249"/>
        <v>1.4500000000000001E-2</v>
      </c>
      <c r="P3979" s="6">
        <f t="shared" si="250"/>
        <v>217.5</v>
      </c>
      <c r="Q3979" s="6" t="s">
        <v>8316</v>
      </c>
      <c r="R3979" s="6" t="s">
        <v>8317</v>
      </c>
      <c r="S3979" s="23">
        <v>1469213732</v>
      </c>
      <c r="T3979" s="18">
        <f t="shared" si="251"/>
        <v>42573.580231481479</v>
      </c>
      <c r="U3979" s="23">
        <v>1466621732</v>
      </c>
      <c r="V3979" s="18">
        <f t="shared" si="252"/>
        <v>42543.580231481479</v>
      </c>
      <c r="W3979" s="18"/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249"/>
        <v>0.107</v>
      </c>
      <c r="P3980" s="6">
        <f t="shared" si="250"/>
        <v>26.75</v>
      </c>
      <c r="Q3980" s="6" t="s">
        <v>8316</v>
      </c>
      <c r="R3980" s="6" t="s">
        <v>8317</v>
      </c>
      <c r="S3980" s="23">
        <v>1422717953</v>
      </c>
      <c r="T3980" s="18">
        <f t="shared" si="251"/>
        <v>42035.434641203705</v>
      </c>
      <c r="U3980" s="23">
        <v>1417533953</v>
      </c>
      <c r="V3980" s="18">
        <f t="shared" si="252"/>
        <v>41975.434641203705</v>
      </c>
      <c r="W3980" s="18"/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249"/>
        <v>1.8333333333333333E-2</v>
      </c>
      <c r="P3981" s="6">
        <f t="shared" si="250"/>
        <v>18.333333333333332</v>
      </c>
      <c r="Q3981" s="6" t="s">
        <v>8316</v>
      </c>
      <c r="R3981" s="6" t="s">
        <v>8317</v>
      </c>
      <c r="S3981" s="23">
        <v>1427659200</v>
      </c>
      <c r="T3981" s="18">
        <f t="shared" si="251"/>
        <v>42092.624999999993</v>
      </c>
      <c r="U3981" s="23">
        <v>1425678057</v>
      </c>
      <c r="V3981" s="18">
        <f t="shared" si="252"/>
        <v>42069.695104166669</v>
      </c>
      <c r="W3981" s="18"/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249"/>
        <v>0.18</v>
      </c>
      <c r="P3982" s="6">
        <f t="shared" si="250"/>
        <v>64.285714285714292</v>
      </c>
      <c r="Q3982" s="6" t="s">
        <v>8316</v>
      </c>
      <c r="R3982" s="6" t="s">
        <v>8317</v>
      </c>
      <c r="S3982" s="23">
        <v>1404570147</v>
      </c>
      <c r="T3982" s="18">
        <f t="shared" si="251"/>
        <v>41825.390590277777</v>
      </c>
      <c r="U3982" s="23">
        <v>1401978147</v>
      </c>
      <c r="V3982" s="18">
        <f t="shared" si="252"/>
        <v>41795.390590277777</v>
      </c>
      <c r="W3982" s="18"/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249"/>
        <v>4.0833333333333333E-2</v>
      </c>
      <c r="P3983" s="6">
        <f t="shared" si="250"/>
        <v>175</v>
      </c>
      <c r="Q3983" s="6" t="s">
        <v>8316</v>
      </c>
      <c r="R3983" s="6" t="s">
        <v>8317</v>
      </c>
      <c r="S3983" s="23">
        <v>1468729149</v>
      </c>
      <c r="T3983" s="18">
        <f t="shared" si="251"/>
        <v>42567.971631944441</v>
      </c>
      <c r="U3983" s="23">
        <v>1463545149</v>
      </c>
      <c r="V3983" s="18">
        <f t="shared" si="252"/>
        <v>42507.971631944441</v>
      </c>
      <c r="W3983" s="18"/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249"/>
        <v>0.2</v>
      </c>
      <c r="P3984" s="6">
        <f t="shared" si="250"/>
        <v>34</v>
      </c>
      <c r="Q3984" s="6" t="s">
        <v>8316</v>
      </c>
      <c r="R3984" s="6" t="s">
        <v>8317</v>
      </c>
      <c r="S3984" s="23">
        <v>1436297180</v>
      </c>
      <c r="T3984" s="18">
        <f t="shared" si="251"/>
        <v>42192.601620370369</v>
      </c>
      <c r="U3984" s="23">
        <v>1431113180</v>
      </c>
      <c r="V3984" s="18">
        <f t="shared" si="252"/>
        <v>42132.601620370369</v>
      </c>
      <c r="W3984" s="18"/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249"/>
        <v>0.34802513464991025</v>
      </c>
      <c r="P3985" s="6">
        <f t="shared" si="250"/>
        <v>84.282608695652172</v>
      </c>
      <c r="Q3985" s="6" t="s">
        <v>8316</v>
      </c>
      <c r="R3985" s="6" t="s">
        <v>8317</v>
      </c>
      <c r="S3985" s="23">
        <v>1400569140</v>
      </c>
      <c r="T3985" s="18">
        <f t="shared" si="251"/>
        <v>41779.082638888889</v>
      </c>
      <c r="U3985" s="23">
        <v>1397854356</v>
      </c>
      <c r="V3985" s="18">
        <f t="shared" si="252"/>
        <v>41747.661527777775</v>
      </c>
      <c r="W3985" s="18"/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249"/>
        <v>6.3333333333333339E-2</v>
      </c>
      <c r="P3986" s="6">
        <f t="shared" si="250"/>
        <v>9.5</v>
      </c>
      <c r="Q3986" s="6" t="s">
        <v>8316</v>
      </c>
      <c r="R3986" s="6" t="s">
        <v>8317</v>
      </c>
      <c r="S3986" s="23">
        <v>1415404800</v>
      </c>
      <c r="T3986" s="18">
        <f t="shared" si="251"/>
        <v>41950.791666666664</v>
      </c>
      <c r="U3986" s="23">
        <v>1412809644</v>
      </c>
      <c r="V3986" s="18">
        <f t="shared" si="252"/>
        <v>41920.75513888889</v>
      </c>
      <c r="W3986" s="18"/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249"/>
        <v>0.32050000000000001</v>
      </c>
      <c r="P3987" s="6">
        <f t="shared" si="250"/>
        <v>33.736842105263158</v>
      </c>
      <c r="Q3987" s="6" t="s">
        <v>8316</v>
      </c>
      <c r="R3987" s="6" t="s">
        <v>8317</v>
      </c>
      <c r="S3987" s="23">
        <v>1456002300</v>
      </c>
      <c r="T3987" s="18">
        <f t="shared" si="251"/>
        <v>42420.670138888883</v>
      </c>
      <c r="U3987" s="23">
        <v>1454173120</v>
      </c>
      <c r="V3987" s="18">
        <f t="shared" si="252"/>
        <v>42399.499074074069</v>
      </c>
      <c r="W3987" s="18"/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249"/>
        <v>9.7600000000000006E-2</v>
      </c>
      <c r="P3988" s="6">
        <f t="shared" si="250"/>
        <v>37.53846153846154</v>
      </c>
      <c r="Q3988" s="6" t="s">
        <v>8316</v>
      </c>
      <c r="R3988" s="6" t="s">
        <v>8317</v>
      </c>
      <c r="S3988" s="23">
        <v>1462539840</v>
      </c>
      <c r="T3988" s="18">
        <f t="shared" si="251"/>
        <v>42496.336111111108</v>
      </c>
      <c r="U3988" s="23">
        <v>1460034594</v>
      </c>
      <c r="V3988" s="18">
        <f t="shared" si="252"/>
        <v>42467.340208333328</v>
      </c>
      <c r="W3988" s="18"/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249"/>
        <v>0.3775</v>
      </c>
      <c r="P3989" s="6">
        <f t="shared" si="250"/>
        <v>11.615384615384615</v>
      </c>
      <c r="Q3989" s="6" t="s">
        <v>8316</v>
      </c>
      <c r="R3989" s="6" t="s">
        <v>8317</v>
      </c>
      <c r="S3989" s="23">
        <v>1400278290</v>
      </c>
      <c r="T3989" s="18">
        <f t="shared" si="251"/>
        <v>41775.716319444444</v>
      </c>
      <c r="U3989" s="23">
        <v>1399414290</v>
      </c>
      <c r="V3989" s="18">
        <f t="shared" si="252"/>
        <v>41765.716319444444</v>
      </c>
      <c r="W3989" s="18"/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249"/>
        <v>2.1333333333333333E-2</v>
      </c>
      <c r="P3990" s="6">
        <f t="shared" si="250"/>
        <v>8</v>
      </c>
      <c r="Q3990" s="6" t="s">
        <v>8316</v>
      </c>
      <c r="R3990" s="6" t="s">
        <v>8317</v>
      </c>
      <c r="S3990" s="23">
        <v>1440813413</v>
      </c>
      <c r="T3990" s="18">
        <f t="shared" si="251"/>
        <v>42244.872835648144</v>
      </c>
      <c r="U3990" s="23">
        <v>1439517413</v>
      </c>
      <c r="V3990" s="18">
        <f t="shared" si="252"/>
        <v>42229.872835648144</v>
      </c>
      <c r="W3990" s="18"/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249"/>
        <v>0</v>
      </c>
      <c r="P3991" s="6">
        <f t="shared" si="250"/>
        <v>0</v>
      </c>
      <c r="Q3991" s="6" t="s">
        <v>8316</v>
      </c>
      <c r="R3991" s="6" t="s">
        <v>8317</v>
      </c>
      <c r="S3991" s="23">
        <v>1447009181</v>
      </c>
      <c r="T3991" s="18">
        <f t="shared" si="251"/>
        <v>42316.583113425928</v>
      </c>
      <c r="U3991" s="23">
        <v>1444413581</v>
      </c>
      <c r="V3991" s="18">
        <f t="shared" si="252"/>
        <v>42286.541446759256</v>
      </c>
      <c r="W3991" s="18"/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249"/>
        <v>4.1818181818181817E-2</v>
      </c>
      <c r="P3992" s="6">
        <f t="shared" si="250"/>
        <v>23</v>
      </c>
      <c r="Q3992" s="6" t="s">
        <v>8316</v>
      </c>
      <c r="R3992" s="6" t="s">
        <v>8317</v>
      </c>
      <c r="S3992" s="23">
        <v>1456934893</v>
      </c>
      <c r="T3992" s="18">
        <f t="shared" si="251"/>
        <v>42431.464039351849</v>
      </c>
      <c r="U3992" s="23">
        <v>1454342893</v>
      </c>
      <c r="V3992" s="18">
        <f t="shared" si="252"/>
        <v>42401.464039351849</v>
      </c>
      <c r="W3992" s="18"/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249"/>
        <v>0.2</v>
      </c>
      <c r="P3993" s="6">
        <f t="shared" si="250"/>
        <v>100</v>
      </c>
      <c r="Q3993" s="6" t="s">
        <v>8316</v>
      </c>
      <c r="R3993" s="6" t="s">
        <v>8317</v>
      </c>
      <c r="S3993" s="23">
        <v>1433086082</v>
      </c>
      <c r="T3993" s="18">
        <f t="shared" si="251"/>
        <v>42155.436134259253</v>
      </c>
      <c r="U3993" s="23">
        <v>1430494082</v>
      </c>
      <c r="V3993" s="18">
        <f t="shared" si="252"/>
        <v>42125.436134259253</v>
      </c>
      <c r="W3993" s="18"/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249"/>
        <v>5.4100000000000002E-2</v>
      </c>
      <c r="P3994" s="6">
        <f t="shared" si="250"/>
        <v>60.111111111111114</v>
      </c>
      <c r="Q3994" s="6" t="s">
        <v>8316</v>
      </c>
      <c r="R3994" s="6" t="s">
        <v>8317</v>
      </c>
      <c r="S3994" s="23">
        <v>1449876859</v>
      </c>
      <c r="T3994" s="18">
        <f t="shared" si="251"/>
        <v>42349.773831018516</v>
      </c>
      <c r="U3994" s="23">
        <v>1444689259</v>
      </c>
      <c r="V3994" s="18">
        <f t="shared" si="252"/>
        <v>42289.732164351844</v>
      </c>
      <c r="W3994" s="18"/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249"/>
        <v>6.0000000000000002E-5</v>
      </c>
      <c r="P3995" s="6">
        <f t="shared" si="250"/>
        <v>3</v>
      </c>
      <c r="Q3995" s="6" t="s">
        <v>8316</v>
      </c>
      <c r="R3995" s="6" t="s">
        <v>8317</v>
      </c>
      <c r="S3995" s="23">
        <v>1431549912</v>
      </c>
      <c r="T3995" s="18">
        <f t="shared" si="251"/>
        <v>42137.656388888885</v>
      </c>
      <c r="U3995" s="23">
        <v>1428957912</v>
      </c>
      <c r="V3995" s="18">
        <f t="shared" si="252"/>
        <v>42107.656388888885</v>
      </c>
      <c r="W3995" s="18"/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249"/>
        <v>2.5000000000000001E-3</v>
      </c>
      <c r="P3996" s="6">
        <f t="shared" si="250"/>
        <v>5</v>
      </c>
      <c r="Q3996" s="6" t="s">
        <v>8316</v>
      </c>
      <c r="R3996" s="6" t="s">
        <v>8317</v>
      </c>
      <c r="S3996" s="23">
        <v>1405761690</v>
      </c>
      <c r="T3996" s="18">
        <f t="shared" si="251"/>
        <v>41839.181597222218</v>
      </c>
      <c r="U3996" s="23">
        <v>1403169690</v>
      </c>
      <c r="V3996" s="18">
        <f t="shared" si="252"/>
        <v>41809.181597222218</v>
      </c>
      <c r="W3996" s="18"/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249"/>
        <v>0.35</v>
      </c>
      <c r="P3997" s="6">
        <f t="shared" si="250"/>
        <v>17.5</v>
      </c>
      <c r="Q3997" s="6" t="s">
        <v>8316</v>
      </c>
      <c r="R3997" s="6" t="s">
        <v>8317</v>
      </c>
      <c r="S3997" s="23">
        <v>1423913220</v>
      </c>
      <c r="T3997" s="18">
        <f t="shared" si="251"/>
        <v>42049.268749999996</v>
      </c>
      <c r="U3997" s="23">
        <v>1421339077</v>
      </c>
      <c r="V3997" s="18">
        <f t="shared" si="252"/>
        <v>42019.475428240738</v>
      </c>
      <c r="W3997" s="18"/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249"/>
        <v>0.16566666666666666</v>
      </c>
      <c r="P3998" s="6">
        <f t="shared" si="250"/>
        <v>29.235294117647058</v>
      </c>
      <c r="Q3998" s="6" t="s">
        <v>8316</v>
      </c>
      <c r="R3998" s="6" t="s">
        <v>8317</v>
      </c>
      <c r="S3998" s="23">
        <v>1416499440</v>
      </c>
      <c r="T3998" s="18">
        <f t="shared" si="251"/>
        <v>41963.461111111108</v>
      </c>
      <c r="U3998" s="23">
        <v>1415341464</v>
      </c>
      <c r="V3998" s="18">
        <f t="shared" si="252"/>
        <v>41950.058611111112</v>
      </c>
      <c r="W3998" s="18"/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249"/>
        <v>0</v>
      </c>
      <c r="P3999" s="6">
        <f t="shared" si="250"/>
        <v>0</v>
      </c>
      <c r="Q3999" s="6" t="s">
        <v>8316</v>
      </c>
      <c r="R3999" s="6" t="s">
        <v>8317</v>
      </c>
      <c r="S3999" s="23">
        <v>1428222221</v>
      </c>
      <c r="T3999" s="18">
        <f t="shared" si="251"/>
        <v>42099.141446759262</v>
      </c>
      <c r="U3999" s="23">
        <v>1425633821</v>
      </c>
      <c r="V3999" s="18">
        <f t="shared" si="252"/>
        <v>42069.183113425919</v>
      </c>
      <c r="W3999" s="18"/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249"/>
        <v>0.57199999999999995</v>
      </c>
      <c r="P4000" s="6">
        <f t="shared" si="250"/>
        <v>59.583333333333336</v>
      </c>
      <c r="Q4000" s="6" t="s">
        <v>8316</v>
      </c>
      <c r="R4000" s="6" t="s">
        <v>8317</v>
      </c>
      <c r="S4000" s="23">
        <v>1427580426</v>
      </c>
      <c r="T4000" s="18">
        <f t="shared" si="251"/>
        <v>42091.713263888887</v>
      </c>
      <c r="U4000" s="23">
        <v>1424992026</v>
      </c>
      <c r="V4000" s="18">
        <f t="shared" si="252"/>
        <v>42061.754930555551</v>
      </c>
      <c r="W4000" s="18"/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249"/>
        <v>0.16514285714285715</v>
      </c>
      <c r="P4001" s="6">
        <f t="shared" si="250"/>
        <v>82.571428571428569</v>
      </c>
      <c r="Q4001" s="6" t="s">
        <v>8316</v>
      </c>
      <c r="R4001" s="6" t="s">
        <v>8317</v>
      </c>
      <c r="S4001" s="23">
        <v>1409514709</v>
      </c>
      <c r="T4001" s="18">
        <f t="shared" si="251"/>
        <v>41882.619317129625</v>
      </c>
      <c r="U4001" s="23">
        <v>1406058798</v>
      </c>
      <c r="V4001" s="18">
        <f t="shared" si="252"/>
        <v>41842.620347222219</v>
      </c>
      <c r="W4001" s="18"/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249"/>
        <v>1.25E-3</v>
      </c>
      <c r="P4002" s="6">
        <f t="shared" si="250"/>
        <v>10</v>
      </c>
      <c r="Q4002" s="6" t="s">
        <v>8316</v>
      </c>
      <c r="R4002" s="6" t="s">
        <v>8317</v>
      </c>
      <c r="S4002" s="23">
        <v>1462631358</v>
      </c>
      <c r="T4002" s="18">
        <f t="shared" si="251"/>
        <v>42497.39534722222</v>
      </c>
      <c r="U4002" s="23">
        <v>1457450958</v>
      </c>
      <c r="V4002" s="18">
        <f t="shared" si="252"/>
        <v>42437.437013888884</v>
      </c>
      <c r="W4002" s="18"/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249"/>
        <v>0.3775</v>
      </c>
      <c r="P4003" s="6">
        <f t="shared" si="250"/>
        <v>32.357142857142854</v>
      </c>
      <c r="Q4003" s="6" t="s">
        <v>8316</v>
      </c>
      <c r="R4003" s="6" t="s">
        <v>8317</v>
      </c>
      <c r="S4003" s="23">
        <v>1488394800</v>
      </c>
      <c r="T4003" s="18">
        <f t="shared" si="251"/>
        <v>42795.583333333336</v>
      </c>
      <c r="U4003" s="23">
        <v>1486681708</v>
      </c>
      <c r="V4003" s="18">
        <f t="shared" si="252"/>
        <v>42775.755879629629</v>
      </c>
      <c r="W4003" s="18"/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249"/>
        <v>1.84E-2</v>
      </c>
      <c r="P4004" s="6">
        <f t="shared" si="250"/>
        <v>5.75</v>
      </c>
      <c r="Q4004" s="6" t="s">
        <v>8316</v>
      </c>
      <c r="R4004" s="6" t="s">
        <v>8317</v>
      </c>
      <c r="S4004" s="23">
        <v>1411779761</v>
      </c>
      <c r="T4004" s="18">
        <f t="shared" si="251"/>
        <v>41908.835196759253</v>
      </c>
      <c r="U4004" s="23">
        <v>1409187761</v>
      </c>
      <c r="V4004" s="18">
        <f t="shared" si="252"/>
        <v>41878.835196759253</v>
      </c>
      <c r="W4004" s="18"/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249"/>
        <v>0.10050000000000001</v>
      </c>
      <c r="P4005" s="6">
        <f t="shared" si="250"/>
        <v>100.5</v>
      </c>
      <c r="Q4005" s="6" t="s">
        <v>8316</v>
      </c>
      <c r="R4005" s="6" t="s">
        <v>8317</v>
      </c>
      <c r="S4005" s="23">
        <v>1424009147</v>
      </c>
      <c r="T4005" s="18">
        <f t="shared" si="251"/>
        <v>42050.379016203697</v>
      </c>
      <c r="U4005" s="23">
        <v>1421417147</v>
      </c>
      <c r="V4005" s="18">
        <f t="shared" si="252"/>
        <v>42020.379016203697</v>
      </c>
      <c r="W4005" s="18"/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249"/>
        <v>2E-3</v>
      </c>
      <c r="P4006" s="6">
        <f t="shared" si="250"/>
        <v>1</v>
      </c>
      <c r="Q4006" s="6" t="s">
        <v>8316</v>
      </c>
      <c r="R4006" s="6" t="s">
        <v>8317</v>
      </c>
      <c r="S4006" s="23">
        <v>1412740457</v>
      </c>
      <c r="T4006" s="18">
        <f t="shared" si="251"/>
        <v>41919.954363425924</v>
      </c>
      <c r="U4006" s="23">
        <v>1410148457</v>
      </c>
      <c r="V4006" s="18">
        <f t="shared" si="252"/>
        <v>41889.954363425924</v>
      </c>
      <c r="W4006" s="18"/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249"/>
        <v>1.3333333333333334E-2</v>
      </c>
      <c r="P4007" s="6">
        <f t="shared" si="250"/>
        <v>20</v>
      </c>
      <c r="Q4007" s="6" t="s">
        <v>8316</v>
      </c>
      <c r="R4007" s="6" t="s">
        <v>8317</v>
      </c>
      <c r="S4007" s="23">
        <v>1413832985</v>
      </c>
      <c r="T4007" s="18">
        <f t="shared" si="251"/>
        <v>41932.599363425921</v>
      </c>
      <c r="U4007" s="23">
        <v>1408648985</v>
      </c>
      <c r="V4007" s="18">
        <f t="shared" si="252"/>
        <v>41872.599363425921</v>
      </c>
      <c r="W4007" s="18"/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249"/>
        <v>6.666666666666667E-5</v>
      </c>
      <c r="P4008" s="6">
        <f t="shared" si="250"/>
        <v>2</v>
      </c>
      <c r="Q4008" s="6" t="s">
        <v>8316</v>
      </c>
      <c r="R4008" s="6" t="s">
        <v>8317</v>
      </c>
      <c r="S4008" s="23">
        <v>1455647587</v>
      </c>
      <c r="T4008" s="18">
        <f t="shared" si="251"/>
        <v>42416.564664351848</v>
      </c>
      <c r="U4008" s="23">
        <v>1453487587</v>
      </c>
      <c r="V4008" s="18">
        <f t="shared" si="252"/>
        <v>42391.564664351848</v>
      </c>
      <c r="W4008" s="18"/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249"/>
        <v>2.5000000000000001E-3</v>
      </c>
      <c r="P4009" s="6">
        <f t="shared" si="250"/>
        <v>5</v>
      </c>
      <c r="Q4009" s="6" t="s">
        <v>8316</v>
      </c>
      <c r="R4009" s="6" t="s">
        <v>8317</v>
      </c>
      <c r="S4009" s="23">
        <v>1409070480</v>
      </c>
      <c r="T4009" s="18">
        <f t="shared" si="251"/>
        <v>41877.477777777771</v>
      </c>
      <c r="U4009" s="23">
        <v>1406572381</v>
      </c>
      <c r="V4009" s="18">
        <f t="shared" si="252"/>
        <v>41848.564594907402</v>
      </c>
      <c r="W4009" s="18"/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249"/>
        <v>0.06</v>
      </c>
      <c r="P4010" s="6">
        <f t="shared" si="250"/>
        <v>15</v>
      </c>
      <c r="Q4010" s="6" t="s">
        <v>8316</v>
      </c>
      <c r="R4010" s="6" t="s">
        <v>8317</v>
      </c>
      <c r="S4010" s="23">
        <v>1437606507</v>
      </c>
      <c r="T4010" s="18">
        <f t="shared" si="251"/>
        <v>42207.755868055552</v>
      </c>
      <c r="U4010" s="23">
        <v>1435014507</v>
      </c>
      <c r="V4010" s="18">
        <f t="shared" si="252"/>
        <v>42177.755868055552</v>
      </c>
      <c r="W4010" s="18"/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249"/>
        <v>3.8860103626943004E-2</v>
      </c>
      <c r="P4011" s="6">
        <f t="shared" si="250"/>
        <v>25</v>
      </c>
      <c r="Q4011" s="6" t="s">
        <v>8316</v>
      </c>
      <c r="R4011" s="6" t="s">
        <v>8317</v>
      </c>
      <c r="S4011" s="23">
        <v>1410281360</v>
      </c>
      <c r="T4011" s="18">
        <f t="shared" si="251"/>
        <v>41891.492592592593</v>
      </c>
      <c r="U4011" s="23">
        <v>1406825360</v>
      </c>
      <c r="V4011" s="18">
        <f t="shared" si="252"/>
        <v>41851.492592592593</v>
      </c>
      <c r="W4011" s="18"/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249"/>
        <v>0.24194444444444443</v>
      </c>
      <c r="P4012" s="6">
        <f t="shared" si="250"/>
        <v>45.842105263157897</v>
      </c>
      <c r="Q4012" s="6" t="s">
        <v>8316</v>
      </c>
      <c r="R4012" s="6" t="s">
        <v>8317</v>
      </c>
      <c r="S4012" s="23">
        <v>1414348166</v>
      </c>
      <c r="T4012" s="18">
        <f t="shared" si="251"/>
        <v>41938.562106481477</v>
      </c>
      <c r="U4012" s="23">
        <v>1412879366</v>
      </c>
      <c r="V4012" s="18">
        <f t="shared" si="252"/>
        <v>41921.562106481477</v>
      </c>
      <c r="W4012" s="18"/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249"/>
        <v>7.5999999999999998E-2</v>
      </c>
      <c r="P4013" s="6">
        <f t="shared" si="250"/>
        <v>4.75</v>
      </c>
      <c r="Q4013" s="6" t="s">
        <v>8316</v>
      </c>
      <c r="R4013" s="6" t="s">
        <v>8317</v>
      </c>
      <c r="S4013" s="23">
        <v>1422450278</v>
      </c>
      <c r="T4013" s="18">
        <f t="shared" si="251"/>
        <v>42032.336550925924</v>
      </c>
      <c r="U4013" s="23">
        <v>1419858278</v>
      </c>
      <c r="V4013" s="18">
        <f t="shared" si="252"/>
        <v>42002.336550925924</v>
      </c>
      <c r="W4013" s="18"/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249"/>
        <v>0</v>
      </c>
      <c r="P4014" s="6">
        <f t="shared" si="250"/>
        <v>0</v>
      </c>
      <c r="Q4014" s="6" t="s">
        <v>8316</v>
      </c>
      <c r="R4014" s="6" t="s">
        <v>8317</v>
      </c>
      <c r="S4014" s="23">
        <v>1430571849</v>
      </c>
      <c r="T4014" s="18">
        <f t="shared" si="251"/>
        <v>42126.336215277777</v>
      </c>
      <c r="U4014" s="23">
        <v>1427979849</v>
      </c>
      <c r="V4014" s="18">
        <f t="shared" si="252"/>
        <v>42096.336215277777</v>
      </c>
      <c r="W4014" s="18"/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249"/>
        <v>1.2999999999999999E-2</v>
      </c>
      <c r="P4015" s="6">
        <f t="shared" si="250"/>
        <v>13</v>
      </c>
      <c r="Q4015" s="6" t="s">
        <v>8316</v>
      </c>
      <c r="R4015" s="6" t="s">
        <v>8317</v>
      </c>
      <c r="S4015" s="23">
        <v>1424070823</v>
      </c>
      <c r="T4015" s="18">
        <f t="shared" si="251"/>
        <v>42051.092858796292</v>
      </c>
      <c r="U4015" s="23">
        <v>1421478823</v>
      </c>
      <c r="V4015" s="18">
        <f t="shared" si="252"/>
        <v>42021.092858796292</v>
      </c>
      <c r="W4015" s="18"/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249"/>
        <v>0</v>
      </c>
      <c r="P4016" s="6">
        <f t="shared" si="250"/>
        <v>0</v>
      </c>
      <c r="Q4016" s="6" t="s">
        <v>8316</v>
      </c>
      <c r="R4016" s="6" t="s">
        <v>8317</v>
      </c>
      <c r="S4016" s="23">
        <v>1457157269</v>
      </c>
      <c r="T4016" s="18">
        <f t="shared" si="251"/>
        <v>42434.037835648145</v>
      </c>
      <c r="U4016" s="23">
        <v>1455861269</v>
      </c>
      <c r="V4016" s="18">
        <f t="shared" si="252"/>
        <v>42419.037835648145</v>
      </c>
      <c r="W4016" s="18"/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249"/>
        <v>1.4285714285714287E-4</v>
      </c>
      <c r="P4017" s="6">
        <f t="shared" si="250"/>
        <v>1</v>
      </c>
      <c r="Q4017" s="6" t="s">
        <v>8316</v>
      </c>
      <c r="R4017" s="6" t="s">
        <v>8317</v>
      </c>
      <c r="S4017" s="23">
        <v>1437331463</v>
      </c>
      <c r="T4017" s="18">
        <f t="shared" si="251"/>
        <v>42204.572488425925</v>
      </c>
      <c r="U4017" s="23">
        <v>1434739463</v>
      </c>
      <c r="V4017" s="18">
        <f t="shared" si="252"/>
        <v>42174.572488425925</v>
      </c>
      <c r="W4017" s="18"/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249"/>
        <v>0.14000000000000001</v>
      </c>
      <c r="P4018" s="6">
        <f t="shared" si="250"/>
        <v>10</v>
      </c>
      <c r="Q4018" s="6" t="s">
        <v>8316</v>
      </c>
      <c r="R4018" s="6" t="s">
        <v>8317</v>
      </c>
      <c r="S4018" s="23">
        <v>1410987400</v>
      </c>
      <c r="T4018" s="18">
        <f t="shared" si="251"/>
        <v>41899.664351851847</v>
      </c>
      <c r="U4018" s="23">
        <v>1408395400</v>
      </c>
      <c r="V4018" s="18">
        <f t="shared" si="252"/>
        <v>41869.664351851847</v>
      </c>
      <c r="W4018" s="18"/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249"/>
        <v>1.0500000000000001E-2</v>
      </c>
      <c r="P4019" s="6">
        <f t="shared" si="250"/>
        <v>52.5</v>
      </c>
      <c r="Q4019" s="6" t="s">
        <v>8316</v>
      </c>
      <c r="R4019" s="6" t="s">
        <v>8317</v>
      </c>
      <c r="S4019" s="23">
        <v>1409846874</v>
      </c>
      <c r="T4019" s="18">
        <f t="shared" si="251"/>
        <v>41886.463819444441</v>
      </c>
      <c r="U4019" s="23">
        <v>1407254874</v>
      </c>
      <c r="V4019" s="18">
        <f t="shared" si="252"/>
        <v>41856.463819444441</v>
      </c>
      <c r="W4019" s="18"/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249"/>
        <v>8.666666666666667E-2</v>
      </c>
      <c r="P4020" s="6">
        <f t="shared" si="250"/>
        <v>32.5</v>
      </c>
      <c r="Q4020" s="6" t="s">
        <v>8316</v>
      </c>
      <c r="R4020" s="6" t="s">
        <v>8317</v>
      </c>
      <c r="S4020" s="23">
        <v>1475877108</v>
      </c>
      <c r="T4020" s="18">
        <f t="shared" si="251"/>
        <v>42650.702638888884</v>
      </c>
      <c r="U4020" s="23">
        <v>1473285108</v>
      </c>
      <c r="V4020" s="18">
        <f t="shared" si="252"/>
        <v>42620.702638888884</v>
      </c>
      <c r="W4020" s="18"/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249"/>
        <v>8.2857142857142851E-3</v>
      </c>
      <c r="P4021" s="6">
        <f t="shared" si="250"/>
        <v>7.25</v>
      </c>
      <c r="Q4021" s="6" t="s">
        <v>8316</v>
      </c>
      <c r="R4021" s="6" t="s">
        <v>8317</v>
      </c>
      <c r="S4021" s="23">
        <v>1460737680</v>
      </c>
      <c r="T4021" s="18">
        <f t="shared" si="251"/>
        <v>42475.477777777771</v>
      </c>
      <c r="U4021" s="23">
        <v>1455725596</v>
      </c>
      <c r="V4021" s="18">
        <f t="shared" si="252"/>
        <v>42417.467546296299</v>
      </c>
      <c r="W4021" s="18"/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249"/>
        <v>0.16666666666666666</v>
      </c>
      <c r="P4022" s="6">
        <f t="shared" si="250"/>
        <v>33.333333333333336</v>
      </c>
      <c r="Q4022" s="6" t="s">
        <v>8316</v>
      </c>
      <c r="R4022" s="6" t="s">
        <v>8317</v>
      </c>
      <c r="S4022" s="23">
        <v>1427168099</v>
      </c>
      <c r="T4022" s="18">
        <f t="shared" si="251"/>
        <v>42086.940960648142</v>
      </c>
      <c r="U4022" s="23">
        <v>1424579699</v>
      </c>
      <c r="V4022" s="18">
        <f t="shared" si="252"/>
        <v>42056.982627314814</v>
      </c>
      <c r="W4022" s="18"/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249"/>
        <v>8.3333333333333332E-3</v>
      </c>
      <c r="P4023" s="6">
        <f t="shared" si="250"/>
        <v>62.5</v>
      </c>
      <c r="Q4023" s="6" t="s">
        <v>8316</v>
      </c>
      <c r="R4023" s="6" t="s">
        <v>8317</v>
      </c>
      <c r="S4023" s="23">
        <v>1414360358</v>
      </c>
      <c r="T4023" s="18">
        <f t="shared" si="251"/>
        <v>41938.703217592592</v>
      </c>
      <c r="U4023" s="23">
        <v>1409176358</v>
      </c>
      <c r="V4023" s="18">
        <f t="shared" si="252"/>
        <v>41878.703217592592</v>
      </c>
      <c r="W4023" s="18"/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249"/>
        <v>0.69561111111111107</v>
      </c>
      <c r="P4024" s="6">
        <f t="shared" si="250"/>
        <v>63.558375634517766</v>
      </c>
      <c r="Q4024" s="6" t="s">
        <v>8316</v>
      </c>
      <c r="R4024" s="6" t="s">
        <v>8317</v>
      </c>
      <c r="S4024" s="23">
        <v>1422759240</v>
      </c>
      <c r="T4024" s="18">
        <f t="shared" si="251"/>
        <v>42035.912499999999</v>
      </c>
      <c r="U4024" s="23">
        <v>1418824867</v>
      </c>
      <c r="V4024" s="18">
        <f t="shared" si="252"/>
        <v>41990.375775462962</v>
      </c>
      <c r="W4024" s="18"/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249"/>
        <v>0</v>
      </c>
      <c r="P4025" s="6">
        <f t="shared" si="250"/>
        <v>0</v>
      </c>
      <c r="Q4025" s="6" t="s">
        <v>8316</v>
      </c>
      <c r="R4025" s="6" t="s">
        <v>8317</v>
      </c>
      <c r="S4025" s="23">
        <v>1458860363</v>
      </c>
      <c r="T4025" s="18">
        <f t="shared" si="251"/>
        <v>42453.749571759261</v>
      </c>
      <c r="U4025" s="23">
        <v>1454975963</v>
      </c>
      <c r="V4025" s="18">
        <f t="shared" si="252"/>
        <v>42408.791238425925</v>
      </c>
      <c r="W4025" s="18"/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249"/>
        <v>1.2500000000000001E-2</v>
      </c>
      <c r="P4026" s="6">
        <f t="shared" si="250"/>
        <v>10</v>
      </c>
      <c r="Q4026" s="6" t="s">
        <v>8316</v>
      </c>
      <c r="R4026" s="6" t="s">
        <v>8317</v>
      </c>
      <c r="S4026" s="23">
        <v>1441037097</v>
      </c>
      <c r="T4026" s="18">
        <f t="shared" si="251"/>
        <v>42247.461770833332</v>
      </c>
      <c r="U4026" s="23">
        <v>1438445097</v>
      </c>
      <c r="V4026" s="18">
        <f t="shared" si="252"/>
        <v>42217.461770833332</v>
      </c>
      <c r="W4026" s="18"/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249"/>
        <v>0.05</v>
      </c>
      <c r="P4027" s="6">
        <f t="shared" si="250"/>
        <v>62.5</v>
      </c>
      <c r="Q4027" s="6" t="s">
        <v>8316</v>
      </c>
      <c r="R4027" s="6" t="s">
        <v>8317</v>
      </c>
      <c r="S4027" s="23">
        <v>1437889336</v>
      </c>
      <c r="T4027" s="18">
        <f t="shared" si="251"/>
        <v>42211.029351851852</v>
      </c>
      <c r="U4027" s="23">
        <v>1432705336</v>
      </c>
      <c r="V4027" s="18">
        <f t="shared" si="252"/>
        <v>42151.029351851852</v>
      </c>
      <c r="W4027" s="18"/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249"/>
        <v>0</v>
      </c>
      <c r="P4028" s="6">
        <f t="shared" si="250"/>
        <v>0</v>
      </c>
      <c r="Q4028" s="6" t="s">
        <v>8316</v>
      </c>
      <c r="R4028" s="6" t="s">
        <v>8317</v>
      </c>
      <c r="S4028" s="23">
        <v>1449247439</v>
      </c>
      <c r="T4028" s="18">
        <f t="shared" si="251"/>
        <v>42342.488877314812</v>
      </c>
      <c r="U4028" s="23">
        <v>1444059839</v>
      </c>
      <c r="V4028" s="18">
        <f t="shared" si="252"/>
        <v>42282.447210648148</v>
      </c>
      <c r="W4028" s="18"/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249"/>
        <v>7.166666666666667E-2</v>
      </c>
      <c r="P4029" s="6">
        <f t="shared" si="250"/>
        <v>30.714285714285715</v>
      </c>
      <c r="Q4029" s="6" t="s">
        <v>8316</v>
      </c>
      <c r="R4029" s="6" t="s">
        <v>8317</v>
      </c>
      <c r="S4029" s="23">
        <v>1487811600</v>
      </c>
      <c r="T4029" s="18">
        <f t="shared" si="251"/>
        <v>42788.833333333336</v>
      </c>
      <c r="U4029" s="23">
        <v>1486077481</v>
      </c>
      <c r="V4029" s="18">
        <f t="shared" si="252"/>
        <v>42768.762511574074</v>
      </c>
      <c r="W4029" s="18"/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249"/>
        <v>0.28050000000000003</v>
      </c>
      <c r="P4030" s="6">
        <f t="shared" si="250"/>
        <v>51</v>
      </c>
      <c r="Q4030" s="6" t="s">
        <v>8316</v>
      </c>
      <c r="R4030" s="6" t="s">
        <v>8317</v>
      </c>
      <c r="S4030" s="23">
        <v>1402007500</v>
      </c>
      <c r="T4030" s="18">
        <f t="shared" si="251"/>
        <v>41795.730324074073</v>
      </c>
      <c r="U4030" s="23">
        <v>1399415500</v>
      </c>
      <c r="V4030" s="18">
        <f t="shared" si="252"/>
        <v>41765.730324074073</v>
      </c>
      <c r="W4030" s="18"/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249"/>
        <v>0</v>
      </c>
      <c r="P4031" s="6">
        <f t="shared" si="250"/>
        <v>0</v>
      </c>
      <c r="Q4031" s="6" t="s">
        <v>8316</v>
      </c>
      <c r="R4031" s="6" t="s">
        <v>8317</v>
      </c>
      <c r="S4031" s="23">
        <v>1450053370</v>
      </c>
      <c r="T4031" s="18">
        <f t="shared" si="251"/>
        <v>42351.816782407404</v>
      </c>
      <c r="U4031" s="23">
        <v>1447461370</v>
      </c>
      <c r="V4031" s="18">
        <f t="shared" si="252"/>
        <v>42321.816782407404</v>
      </c>
      <c r="W4031" s="18"/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249"/>
        <v>0.16</v>
      </c>
      <c r="P4032" s="6">
        <f t="shared" si="250"/>
        <v>66.666666666666671</v>
      </c>
      <c r="Q4032" s="6" t="s">
        <v>8316</v>
      </c>
      <c r="R4032" s="6" t="s">
        <v>8317</v>
      </c>
      <c r="S4032" s="23">
        <v>1454525340</v>
      </c>
      <c r="T4032" s="18">
        <f t="shared" si="251"/>
        <v>42403.575694444444</v>
      </c>
      <c r="U4032" s="23">
        <v>1452008599</v>
      </c>
      <c r="V4032" s="18">
        <f t="shared" si="252"/>
        <v>42374.446747685179</v>
      </c>
      <c r="W4032" s="18"/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249"/>
        <v>0</v>
      </c>
      <c r="P4033" s="6">
        <f t="shared" si="250"/>
        <v>0</v>
      </c>
      <c r="Q4033" s="6" t="s">
        <v>8316</v>
      </c>
      <c r="R4033" s="6" t="s">
        <v>8317</v>
      </c>
      <c r="S4033" s="23">
        <v>1418914964</v>
      </c>
      <c r="T4033" s="18">
        <f t="shared" si="251"/>
        <v>41991.418564814812</v>
      </c>
      <c r="U4033" s="23">
        <v>1414591364</v>
      </c>
      <c r="V4033" s="18">
        <f t="shared" si="252"/>
        <v>41941.376898148148</v>
      </c>
      <c r="W4033" s="18"/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si="249"/>
        <v>6.8287037037037035E-2</v>
      </c>
      <c r="P4034" s="6">
        <f t="shared" si="250"/>
        <v>59</v>
      </c>
      <c r="Q4034" s="6" t="s">
        <v>8316</v>
      </c>
      <c r="R4034" s="6" t="s">
        <v>8317</v>
      </c>
      <c r="S4034" s="23">
        <v>1450211116</v>
      </c>
      <c r="T4034" s="18">
        <f t="shared" si="251"/>
        <v>42353.642546296294</v>
      </c>
      <c r="U4034" s="23">
        <v>1445023516</v>
      </c>
      <c r="V4034" s="18">
        <f t="shared" si="252"/>
        <v>42293.60087962963</v>
      </c>
      <c r="W4034" s="18"/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ref="O4035:O4098" si="253">E4035/D4035</f>
        <v>0.25698702928870293</v>
      </c>
      <c r="P4035" s="6">
        <f t="shared" ref="P4035:P4098" si="254">IFERROR(E4035/L4035,0)</f>
        <v>65.340319148936175</v>
      </c>
      <c r="Q4035" s="6" t="s">
        <v>8316</v>
      </c>
      <c r="R4035" s="6" t="s">
        <v>8317</v>
      </c>
      <c r="S4035" s="23">
        <v>1475398800</v>
      </c>
      <c r="T4035" s="18">
        <f t="shared" ref="T4035:T4098" si="255">(S4035/86400)+25569+(-5/24)</f>
        <v>42645.166666666664</v>
      </c>
      <c r="U4035" s="23">
        <v>1472711224</v>
      </c>
      <c r="V4035" s="18">
        <f t="shared" ref="V4035:V4098" si="256">(U4035/86400)+25569+(-5/24)</f>
        <v>42614.06046296296</v>
      </c>
      <c r="W4035" s="18"/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253"/>
        <v>1.4814814814814815E-2</v>
      </c>
      <c r="P4036" s="6">
        <f t="shared" si="254"/>
        <v>100</v>
      </c>
      <c r="Q4036" s="6" t="s">
        <v>8316</v>
      </c>
      <c r="R4036" s="6" t="s">
        <v>8317</v>
      </c>
      <c r="S4036" s="23">
        <v>1428097450</v>
      </c>
      <c r="T4036" s="18">
        <f t="shared" si="255"/>
        <v>42097.697337962956</v>
      </c>
      <c r="U4036" s="23">
        <v>1425509050</v>
      </c>
      <c r="V4036" s="18">
        <f t="shared" si="256"/>
        <v>42067.739004629628</v>
      </c>
      <c r="W4036" s="18"/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253"/>
        <v>0.36849999999999999</v>
      </c>
      <c r="P4037" s="6">
        <f t="shared" si="254"/>
        <v>147.4</v>
      </c>
      <c r="Q4037" s="6" t="s">
        <v>8316</v>
      </c>
      <c r="R4037" s="6" t="s">
        <v>8317</v>
      </c>
      <c r="S4037" s="23">
        <v>1413925887</v>
      </c>
      <c r="T4037" s="18">
        <f t="shared" si="255"/>
        <v>41933.674618055556</v>
      </c>
      <c r="U4037" s="23">
        <v>1411333887</v>
      </c>
      <c r="V4037" s="18">
        <f t="shared" si="256"/>
        <v>41903.674618055556</v>
      </c>
      <c r="W4037" s="18"/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253"/>
        <v>0.47049999999999997</v>
      </c>
      <c r="P4038" s="6">
        <f t="shared" si="254"/>
        <v>166.05882352941177</v>
      </c>
      <c r="Q4038" s="6" t="s">
        <v>8316</v>
      </c>
      <c r="R4038" s="6" t="s">
        <v>8317</v>
      </c>
      <c r="S4038" s="23">
        <v>1404253800</v>
      </c>
      <c r="T4038" s="18">
        <f t="shared" si="255"/>
        <v>41821.729166666664</v>
      </c>
      <c r="U4038" s="23">
        <v>1402784964</v>
      </c>
      <c r="V4038" s="18">
        <f t="shared" si="256"/>
        <v>41804.728750000002</v>
      </c>
      <c r="W4038" s="18"/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253"/>
        <v>0.11428571428571428</v>
      </c>
      <c r="P4039" s="6">
        <f t="shared" si="254"/>
        <v>40</v>
      </c>
      <c r="Q4039" s="6" t="s">
        <v>8316</v>
      </c>
      <c r="R4039" s="6" t="s">
        <v>8317</v>
      </c>
      <c r="S4039" s="23">
        <v>1464099900</v>
      </c>
      <c r="T4039" s="18">
        <f t="shared" si="255"/>
        <v>42514.392361111109</v>
      </c>
      <c r="U4039" s="23">
        <v>1462585315</v>
      </c>
      <c r="V4039" s="18">
        <f t="shared" si="256"/>
        <v>42496.862442129626</v>
      </c>
      <c r="W4039" s="18"/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253"/>
        <v>0.12039999999999999</v>
      </c>
      <c r="P4040" s="6">
        <f t="shared" si="254"/>
        <v>75.25</v>
      </c>
      <c r="Q4040" s="6" t="s">
        <v>8316</v>
      </c>
      <c r="R4040" s="6" t="s">
        <v>8317</v>
      </c>
      <c r="S4040" s="23">
        <v>1413573010</v>
      </c>
      <c r="T4040" s="18">
        <f t="shared" si="255"/>
        <v>41929.590393518512</v>
      </c>
      <c r="U4040" s="23">
        <v>1408389010</v>
      </c>
      <c r="V4040" s="18">
        <f t="shared" si="256"/>
        <v>41869.590393518512</v>
      </c>
      <c r="W4040" s="18"/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253"/>
        <v>0.6</v>
      </c>
      <c r="P4041" s="6">
        <f t="shared" si="254"/>
        <v>60</v>
      </c>
      <c r="Q4041" s="6" t="s">
        <v>8316</v>
      </c>
      <c r="R4041" s="6" t="s">
        <v>8317</v>
      </c>
      <c r="S4041" s="23">
        <v>1448949540</v>
      </c>
      <c r="T4041" s="18">
        <f t="shared" si="255"/>
        <v>42339.040972222218</v>
      </c>
      <c r="U4041" s="23">
        <v>1446048367</v>
      </c>
      <c r="V4041" s="18">
        <f t="shared" si="256"/>
        <v>42305.462581018517</v>
      </c>
      <c r="W4041" s="18"/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253"/>
        <v>0.3125</v>
      </c>
      <c r="P4042" s="6">
        <f t="shared" si="254"/>
        <v>1250</v>
      </c>
      <c r="Q4042" s="6" t="s">
        <v>8316</v>
      </c>
      <c r="R4042" s="6" t="s">
        <v>8317</v>
      </c>
      <c r="S4042" s="23">
        <v>1437188400</v>
      </c>
      <c r="T4042" s="18">
        <f t="shared" si="255"/>
        <v>42202.916666666664</v>
      </c>
      <c r="U4042" s="23">
        <v>1432100004</v>
      </c>
      <c r="V4042" s="18">
        <f t="shared" si="256"/>
        <v>42144.023194444446</v>
      </c>
      <c r="W4042" s="18"/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253"/>
        <v>4.1999999999999997E-3</v>
      </c>
      <c r="P4043" s="6">
        <f t="shared" si="254"/>
        <v>10.5</v>
      </c>
      <c r="Q4043" s="6" t="s">
        <v>8316</v>
      </c>
      <c r="R4043" s="6" t="s">
        <v>8317</v>
      </c>
      <c r="S4043" s="23">
        <v>1473160954</v>
      </c>
      <c r="T4043" s="18">
        <f t="shared" si="255"/>
        <v>42619.265671296293</v>
      </c>
      <c r="U4043" s="23">
        <v>1467976954</v>
      </c>
      <c r="V4043" s="18">
        <f t="shared" si="256"/>
        <v>42559.265671296293</v>
      </c>
      <c r="W4043" s="18"/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253"/>
        <v>2.0999999999999999E-3</v>
      </c>
      <c r="P4044" s="6">
        <f t="shared" si="254"/>
        <v>7</v>
      </c>
      <c r="Q4044" s="6" t="s">
        <v>8316</v>
      </c>
      <c r="R4044" s="6" t="s">
        <v>8317</v>
      </c>
      <c r="S4044" s="23">
        <v>1421781360</v>
      </c>
      <c r="T4044" s="18">
        <f t="shared" si="255"/>
        <v>42024.594444444439</v>
      </c>
      <c r="U4044" s="23">
        <v>1419213664</v>
      </c>
      <c r="V4044" s="18">
        <f t="shared" si="256"/>
        <v>41994.875740740739</v>
      </c>
      <c r="W4044" s="18"/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253"/>
        <v>0</v>
      </c>
      <c r="P4045" s="6">
        <f t="shared" si="254"/>
        <v>0</v>
      </c>
      <c r="Q4045" s="6" t="s">
        <v>8316</v>
      </c>
      <c r="R4045" s="6" t="s">
        <v>8317</v>
      </c>
      <c r="S4045" s="23">
        <v>1416524325</v>
      </c>
      <c r="T4045" s="18">
        <f t="shared" si="255"/>
        <v>41963.749131944445</v>
      </c>
      <c r="U4045" s="23">
        <v>1415228325</v>
      </c>
      <c r="V4045" s="18">
        <f t="shared" si="256"/>
        <v>41948.749131944445</v>
      </c>
      <c r="W4045" s="18"/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253"/>
        <v>0.375</v>
      </c>
      <c r="P4046" s="6">
        <f t="shared" si="254"/>
        <v>56.25</v>
      </c>
      <c r="Q4046" s="6" t="s">
        <v>8316</v>
      </c>
      <c r="R4046" s="6" t="s">
        <v>8317</v>
      </c>
      <c r="S4046" s="23">
        <v>1428642000</v>
      </c>
      <c r="T4046" s="18">
        <f t="shared" si="255"/>
        <v>42103.999999999993</v>
      </c>
      <c r="U4046" s="23">
        <v>1426050982</v>
      </c>
      <c r="V4046" s="18">
        <f t="shared" si="256"/>
        <v>42074.011365740742</v>
      </c>
      <c r="W4046" s="18"/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253"/>
        <v>2.0000000000000001E-4</v>
      </c>
      <c r="P4047" s="6">
        <f t="shared" si="254"/>
        <v>1</v>
      </c>
      <c r="Q4047" s="6" t="s">
        <v>8316</v>
      </c>
      <c r="R4047" s="6" t="s">
        <v>8317</v>
      </c>
      <c r="S4047" s="23">
        <v>1408596589</v>
      </c>
      <c r="T4047" s="18">
        <f t="shared" si="255"/>
        <v>41871.992928240739</v>
      </c>
      <c r="U4047" s="23">
        <v>1406004589</v>
      </c>
      <c r="V4047" s="18">
        <f t="shared" si="256"/>
        <v>41841.992928240739</v>
      </c>
      <c r="W4047" s="18"/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253"/>
        <v>8.2142857142857142E-2</v>
      </c>
      <c r="P4048" s="6">
        <f t="shared" si="254"/>
        <v>38.333333333333336</v>
      </c>
      <c r="Q4048" s="6" t="s">
        <v>8316</v>
      </c>
      <c r="R4048" s="6" t="s">
        <v>8317</v>
      </c>
      <c r="S4048" s="23">
        <v>1413992210</v>
      </c>
      <c r="T4048" s="18">
        <f t="shared" si="255"/>
        <v>41934.442245370366</v>
      </c>
      <c r="U4048" s="23">
        <v>1411400210</v>
      </c>
      <c r="V4048" s="18">
        <f t="shared" si="256"/>
        <v>41904.442245370366</v>
      </c>
      <c r="W4048" s="18"/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253"/>
        <v>2.1999999999999999E-2</v>
      </c>
      <c r="P4049" s="6">
        <f t="shared" si="254"/>
        <v>27.5</v>
      </c>
      <c r="Q4049" s="6" t="s">
        <v>8316</v>
      </c>
      <c r="R4049" s="6" t="s">
        <v>8317</v>
      </c>
      <c r="S4049" s="23">
        <v>1420938000</v>
      </c>
      <c r="T4049" s="18">
        <f t="shared" si="255"/>
        <v>42014.833333333336</v>
      </c>
      <c r="U4049" s="23">
        <v>1418862743</v>
      </c>
      <c r="V4049" s="18">
        <f t="shared" si="256"/>
        <v>41990.814155092587</v>
      </c>
      <c r="W4049" s="18"/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253"/>
        <v>0.17652941176470588</v>
      </c>
      <c r="P4050" s="6">
        <f t="shared" si="254"/>
        <v>32.978021978021978</v>
      </c>
      <c r="Q4050" s="6" t="s">
        <v>8316</v>
      </c>
      <c r="R4050" s="6" t="s">
        <v>8317</v>
      </c>
      <c r="S4050" s="23">
        <v>1460373187</v>
      </c>
      <c r="T4050" s="18">
        <f t="shared" si="255"/>
        <v>42471.259108796294</v>
      </c>
      <c r="U4050" s="23">
        <v>1457352787</v>
      </c>
      <c r="V4050" s="18">
        <f t="shared" si="256"/>
        <v>42436.300775462958</v>
      </c>
      <c r="W4050" s="18"/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253"/>
        <v>8.0000000000000004E-4</v>
      </c>
      <c r="P4051" s="6">
        <f t="shared" si="254"/>
        <v>16</v>
      </c>
      <c r="Q4051" s="6" t="s">
        <v>8316</v>
      </c>
      <c r="R4051" s="6" t="s">
        <v>8317</v>
      </c>
      <c r="S4051" s="23">
        <v>1436914815</v>
      </c>
      <c r="T4051" s="18">
        <f t="shared" si="255"/>
        <v>42199.750173611108</v>
      </c>
      <c r="U4051" s="23">
        <v>1434322815</v>
      </c>
      <c r="V4051" s="18">
        <f t="shared" si="256"/>
        <v>42169.750173611108</v>
      </c>
      <c r="W4051" s="18"/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253"/>
        <v>6.6666666666666664E-4</v>
      </c>
      <c r="P4052" s="6">
        <f t="shared" si="254"/>
        <v>1</v>
      </c>
      <c r="Q4052" s="6" t="s">
        <v>8316</v>
      </c>
      <c r="R4052" s="6" t="s">
        <v>8317</v>
      </c>
      <c r="S4052" s="23">
        <v>1414077391</v>
      </c>
      <c r="T4052" s="18">
        <f t="shared" si="255"/>
        <v>41935.428136574068</v>
      </c>
      <c r="U4052" s="23">
        <v>1411485391</v>
      </c>
      <c r="V4052" s="18">
        <f t="shared" si="256"/>
        <v>41905.428136574068</v>
      </c>
      <c r="W4052" s="18"/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253"/>
        <v>0</v>
      </c>
      <c r="P4053" s="6">
        <f t="shared" si="254"/>
        <v>0</v>
      </c>
      <c r="Q4053" s="6" t="s">
        <v>8316</v>
      </c>
      <c r="R4053" s="6" t="s">
        <v>8317</v>
      </c>
      <c r="S4053" s="23">
        <v>1399618380</v>
      </c>
      <c r="T4053" s="18">
        <f t="shared" si="255"/>
        <v>41768.078472222223</v>
      </c>
      <c r="U4053" s="23">
        <v>1399058797</v>
      </c>
      <c r="V4053" s="18">
        <f t="shared" si="256"/>
        <v>41761.601817129624</v>
      </c>
      <c r="W4053" s="18"/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253"/>
        <v>0.37533333333333335</v>
      </c>
      <c r="P4054" s="6">
        <f t="shared" si="254"/>
        <v>86.615384615384613</v>
      </c>
      <c r="Q4054" s="6" t="s">
        <v>8316</v>
      </c>
      <c r="R4054" s="6" t="s">
        <v>8317</v>
      </c>
      <c r="S4054" s="23">
        <v>1413234316</v>
      </c>
      <c r="T4054" s="18">
        <f t="shared" si="255"/>
        <v>41925.670324074068</v>
      </c>
      <c r="U4054" s="23">
        <v>1408050316</v>
      </c>
      <c r="V4054" s="18">
        <f t="shared" si="256"/>
        <v>41865.670324074068</v>
      </c>
      <c r="W4054" s="18"/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253"/>
        <v>0.22</v>
      </c>
      <c r="P4055" s="6">
        <f t="shared" si="254"/>
        <v>55</v>
      </c>
      <c r="Q4055" s="6" t="s">
        <v>8316</v>
      </c>
      <c r="R4055" s="6" t="s">
        <v>8317</v>
      </c>
      <c r="S4055" s="23">
        <v>1416081600</v>
      </c>
      <c r="T4055" s="18">
        <f t="shared" si="255"/>
        <v>41958.624999999993</v>
      </c>
      <c r="U4055" s="23">
        <v>1413477228</v>
      </c>
      <c r="V4055" s="18">
        <f t="shared" si="256"/>
        <v>41928.481805555552</v>
      </c>
      <c r="W4055" s="18"/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253"/>
        <v>0</v>
      </c>
      <c r="P4056" s="6">
        <f t="shared" si="254"/>
        <v>0</v>
      </c>
      <c r="Q4056" s="6" t="s">
        <v>8316</v>
      </c>
      <c r="R4056" s="6" t="s">
        <v>8317</v>
      </c>
      <c r="S4056" s="23">
        <v>1475294400</v>
      </c>
      <c r="T4056" s="18">
        <f t="shared" si="255"/>
        <v>42643.958333333336</v>
      </c>
      <c r="U4056" s="23">
        <v>1472674285</v>
      </c>
      <c r="V4056" s="18">
        <f t="shared" si="256"/>
        <v>42613.632928240739</v>
      </c>
      <c r="W4056" s="18"/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253"/>
        <v>0.1762</v>
      </c>
      <c r="P4057" s="6">
        <f t="shared" si="254"/>
        <v>41.952380952380949</v>
      </c>
      <c r="Q4057" s="6" t="s">
        <v>8316</v>
      </c>
      <c r="R4057" s="6" t="s">
        <v>8317</v>
      </c>
      <c r="S4057" s="23">
        <v>1403192031</v>
      </c>
      <c r="T4057" s="18">
        <f t="shared" si="255"/>
        <v>41809.44017361111</v>
      </c>
      <c r="U4057" s="23">
        <v>1400600031</v>
      </c>
      <c r="V4057" s="18">
        <f t="shared" si="256"/>
        <v>41779.44017361111</v>
      </c>
      <c r="W4057" s="18"/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253"/>
        <v>0.53</v>
      </c>
      <c r="P4058" s="6">
        <f t="shared" si="254"/>
        <v>88.333333333333329</v>
      </c>
      <c r="Q4058" s="6" t="s">
        <v>8316</v>
      </c>
      <c r="R4058" s="6" t="s">
        <v>8317</v>
      </c>
      <c r="S4058" s="23">
        <v>1467575940</v>
      </c>
      <c r="T4058" s="18">
        <f t="shared" si="255"/>
        <v>42554.624305555553</v>
      </c>
      <c r="U4058" s="23">
        <v>1465856639</v>
      </c>
      <c r="V4058" s="18">
        <f t="shared" si="256"/>
        <v>42534.724988425922</v>
      </c>
      <c r="W4058" s="18"/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253"/>
        <v>0.22142857142857142</v>
      </c>
      <c r="P4059" s="6">
        <f t="shared" si="254"/>
        <v>129.16666666666666</v>
      </c>
      <c r="Q4059" s="6" t="s">
        <v>8316</v>
      </c>
      <c r="R4059" s="6" t="s">
        <v>8317</v>
      </c>
      <c r="S4059" s="23">
        <v>1448492400</v>
      </c>
      <c r="T4059" s="18">
        <f t="shared" si="255"/>
        <v>42333.749999999993</v>
      </c>
      <c r="U4059" s="23">
        <v>1446506080</v>
      </c>
      <c r="V4059" s="18">
        <f t="shared" si="256"/>
        <v>42310.760185185187</v>
      </c>
      <c r="W4059" s="18"/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253"/>
        <v>2.5333333333333333E-2</v>
      </c>
      <c r="P4060" s="6">
        <f t="shared" si="254"/>
        <v>23.75</v>
      </c>
      <c r="Q4060" s="6" t="s">
        <v>8316</v>
      </c>
      <c r="R4060" s="6" t="s">
        <v>8317</v>
      </c>
      <c r="S4060" s="23">
        <v>1459483140</v>
      </c>
      <c r="T4060" s="18">
        <f t="shared" si="255"/>
        <v>42460.957638888889</v>
      </c>
      <c r="U4060" s="23">
        <v>1458178044</v>
      </c>
      <c r="V4060" s="18">
        <f t="shared" si="256"/>
        <v>42445.852361111109</v>
      </c>
      <c r="W4060" s="18"/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253"/>
        <v>2.5000000000000001E-2</v>
      </c>
      <c r="P4061" s="6">
        <f t="shared" si="254"/>
        <v>35.714285714285715</v>
      </c>
      <c r="Q4061" s="6" t="s">
        <v>8316</v>
      </c>
      <c r="R4061" s="6" t="s">
        <v>8317</v>
      </c>
      <c r="S4061" s="23">
        <v>1410836400</v>
      </c>
      <c r="T4061" s="18">
        <f t="shared" si="255"/>
        <v>41897.916666666664</v>
      </c>
      <c r="U4061" s="23">
        <v>1408116152</v>
      </c>
      <c r="V4061" s="18">
        <f t="shared" si="256"/>
        <v>41866.432314814811</v>
      </c>
      <c r="W4061" s="18"/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253"/>
        <v>2.8500000000000001E-2</v>
      </c>
      <c r="P4062" s="6">
        <f t="shared" si="254"/>
        <v>57</v>
      </c>
      <c r="Q4062" s="6" t="s">
        <v>8316</v>
      </c>
      <c r="R4062" s="6" t="s">
        <v>8317</v>
      </c>
      <c r="S4062" s="23">
        <v>1403539200</v>
      </c>
      <c r="T4062" s="18">
        <f t="shared" si="255"/>
        <v>41813.458333333328</v>
      </c>
      <c r="U4062" s="23">
        <v>1400604056</v>
      </c>
      <c r="V4062" s="18">
        <f t="shared" si="256"/>
        <v>41779.486759259256</v>
      </c>
      <c r="W4062" s="18"/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253"/>
        <v>0</v>
      </c>
      <c r="P4063" s="6">
        <f t="shared" si="254"/>
        <v>0</v>
      </c>
      <c r="Q4063" s="6" t="s">
        <v>8316</v>
      </c>
      <c r="R4063" s="6" t="s">
        <v>8317</v>
      </c>
      <c r="S4063" s="23">
        <v>1461205423</v>
      </c>
      <c r="T4063" s="18">
        <f t="shared" si="255"/>
        <v>42480.891469907401</v>
      </c>
      <c r="U4063" s="23">
        <v>1456025023</v>
      </c>
      <c r="V4063" s="18">
        <f t="shared" si="256"/>
        <v>42420.933136574073</v>
      </c>
      <c r="W4063" s="18"/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253"/>
        <v>2.4500000000000001E-2</v>
      </c>
      <c r="P4064" s="6">
        <f t="shared" si="254"/>
        <v>163.33333333333334</v>
      </c>
      <c r="Q4064" s="6" t="s">
        <v>8316</v>
      </c>
      <c r="R4064" s="6" t="s">
        <v>8317</v>
      </c>
      <c r="S4064" s="23">
        <v>1467481468</v>
      </c>
      <c r="T4064" s="18">
        <f t="shared" si="255"/>
        <v>42553.530879629623</v>
      </c>
      <c r="U4064" s="23">
        <v>1464889468</v>
      </c>
      <c r="V4064" s="18">
        <f t="shared" si="256"/>
        <v>42523.530879629623</v>
      </c>
      <c r="W4064" s="18"/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253"/>
        <v>1.4210526315789474E-2</v>
      </c>
      <c r="P4065" s="6">
        <f t="shared" si="254"/>
        <v>15</v>
      </c>
      <c r="Q4065" s="6" t="s">
        <v>8316</v>
      </c>
      <c r="R4065" s="6" t="s">
        <v>8317</v>
      </c>
      <c r="S4065" s="23">
        <v>1403886084</v>
      </c>
      <c r="T4065" s="18">
        <f t="shared" si="255"/>
        <v>41817.473194444443</v>
      </c>
      <c r="U4065" s="23">
        <v>1401294084</v>
      </c>
      <c r="V4065" s="18">
        <f t="shared" si="256"/>
        <v>41787.473194444443</v>
      </c>
      <c r="W4065" s="18"/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253"/>
        <v>0.1925</v>
      </c>
      <c r="P4066" s="6">
        <f t="shared" si="254"/>
        <v>64.166666666666671</v>
      </c>
      <c r="Q4066" s="6" t="s">
        <v>8316</v>
      </c>
      <c r="R4066" s="6" t="s">
        <v>8317</v>
      </c>
      <c r="S4066" s="23">
        <v>1430316426</v>
      </c>
      <c r="T4066" s="18">
        <f t="shared" si="255"/>
        <v>42123.379930555551</v>
      </c>
      <c r="U4066" s="23">
        <v>1427724426</v>
      </c>
      <c r="V4066" s="18">
        <f t="shared" si="256"/>
        <v>42093.379930555551</v>
      </c>
      <c r="W4066" s="18"/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253"/>
        <v>6.7499999999999999E-3</v>
      </c>
      <c r="P4067" s="6">
        <f t="shared" si="254"/>
        <v>6.75</v>
      </c>
      <c r="Q4067" s="6" t="s">
        <v>8316</v>
      </c>
      <c r="R4067" s="6" t="s">
        <v>8317</v>
      </c>
      <c r="S4067" s="23">
        <v>1407883811</v>
      </c>
      <c r="T4067" s="18">
        <f t="shared" si="255"/>
        <v>41863.74318287037</v>
      </c>
      <c r="U4067" s="23">
        <v>1405291811</v>
      </c>
      <c r="V4067" s="18">
        <f t="shared" si="256"/>
        <v>41833.74318287037</v>
      </c>
      <c r="W4067" s="18"/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253"/>
        <v>1.6666666666666668E-3</v>
      </c>
      <c r="P4068" s="6">
        <f t="shared" si="254"/>
        <v>25</v>
      </c>
      <c r="Q4068" s="6" t="s">
        <v>8316</v>
      </c>
      <c r="R4068" s="6" t="s">
        <v>8317</v>
      </c>
      <c r="S4068" s="23">
        <v>1463619388</v>
      </c>
      <c r="T4068" s="18">
        <f t="shared" si="255"/>
        <v>42508.830879629626</v>
      </c>
      <c r="U4068" s="23">
        <v>1461027388</v>
      </c>
      <c r="V4068" s="18">
        <f t="shared" si="256"/>
        <v>42478.830879629626</v>
      </c>
      <c r="W4068" s="18"/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253"/>
        <v>0.60899999999999999</v>
      </c>
      <c r="P4069" s="6">
        <f t="shared" si="254"/>
        <v>179.11764705882354</v>
      </c>
      <c r="Q4069" s="6" t="s">
        <v>8316</v>
      </c>
      <c r="R4069" s="6" t="s">
        <v>8317</v>
      </c>
      <c r="S4069" s="23">
        <v>1443408550</v>
      </c>
      <c r="T4069" s="18">
        <f t="shared" si="255"/>
        <v>42274.909143518518</v>
      </c>
      <c r="U4069" s="23">
        <v>1439952550</v>
      </c>
      <c r="V4069" s="18">
        <f t="shared" si="256"/>
        <v>42234.909143518518</v>
      </c>
      <c r="W4069" s="18"/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253"/>
        <v>0.01</v>
      </c>
      <c r="P4070" s="6">
        <f t="shared" si="254"/>
        <v>34.950000000000003</v>
      </c>
      <c r="Q4070" s="6" t="s">
        <v>8316</v>
      </c>
      <c r="R4070" s="6" t="s">
        <v>8317</v>
      </c>
      <c r="S4070" s="23">
        <v>1484348700</v>
      </c>
      <c r="T4070" s="18">
        <f t="shared" si="255"/>
        <v>42748.753472222219</v>
      </c>
      <c r="U4070" s="23">
        <v>1481756855</v>
      </c>
      <c r="V4070" s="18">
        <f t="shared" si="256"/>
        <v>42718.755266203698</v>
      </c>
      <c r="W4070" s="18"/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253"/>
        <v>0.34399999999999997</v>
      </c>
      <c r="P4071" s="6">
        <f t="shared" si="254"/>
        <v>33.07692307692308</v>
      </c>
      <c r="Q4071" s="6" t="s">
        <v>8316</v>
      </c>
      <c r="R4071" s="6" t="s">
        <v>8317</v>
      </c>
      <c r="S4071" s="23">
        <v>1425124800</v>
      </c>
      <c r="T4071" s="18">
        <f t="shared" si="255"/>
        <v>42063.291666666664</v>
      </c>
      <c r="U4071" s="23">
        <v>1421596356</v>
      </c>
      <c r="V4071" s="18">
        <f t="shared" si="256"/>
        <v>42022.453194444439</v>
      </c>
      <c r="W4071" s="18"/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253"/>
        <v>0.16500000000000001</v>
      </c>
      <c r="P4072" s="6">
        <f t="shared" si="254"/>
        <v>27.5</v>
      </c>
      <c r="Q4072" s="6" t="s">
        <v>8316</v>
      </c>
      <c r="R4072" s="6" t="s">
        <v>8317</v>
      </c>
      <c r="S4072" s="23">
        <v>1425178800</v>
      </c>
      <c r="T4072" s="18">
        <f t="shared" si="255"/>
        <v>42063.916666666664</v>
      </c>
      <c r="U4072" s="23">
        <v>1422374420</v>
      </c>
      <c r="V4072" s="18">
        <f t="shared" si="256"/>
        <v>42031.458564814813</v>
      </c>
      <c r="W4072" s="18"/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253"/>
        <v>0</v>
      </c>
      <c r="P4073" s="6">
        <f t="shared" si="254"/>
        <v>0</v>
      </c>
      <c r="Q4073" s="6" t="s">
        <v>8316</v>
      </c>
      <c r="R4073" s="6" t="s">
        <v>8317</v>
      </c>
      <c r="S4073" s="23">
        <v>1482779931</v>
      </c>
      <c r="T4073" s="18">
        <f t="shared" si="255"/>
        <v>42730.59642361111</v>
      </c>
      <c r="U4073" s="23">
        <v>1480187931</v>
      </c>
      <c r="V4073" s="18">
        <f t="shared" si="256"/>
        <v>42700.59642361111</v>
      </c>
      <c r="W4073" s="18"/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253"/>
        <v>4.0000000000000001E-3</v>
      </c>
      <c r="P4074" s="6">
        <f t="shared" si="254"/>
        <v>2</v>
      </c>
      <c r="Q4074" s="6" t="s">
        <v>8316</v>
      </c>
      <c r="R4074" s="6" t="s">
        <v>8317</v>
      </c>
      <c r="S4074" s="23">
        <v>1408646111</v>
      </c>
      <c r="T4074" s="18">
        <f t="shared" si="255"/>
        <v>41872.566099537034</v>
      </c>
      <c r="U4074" s="23">
        <v>1403462111</v>
      </c>
      <c r="V4074" s="18">
        <f t="shared" si="256"/>
        <v>41812.566099537034</v>
      </c>
      <c r="W4074" s="18"/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253"/>
        <v>1.0571428571428572E-2</v>
      </c>
      <c r="P4075" s="6">
        <f t="shared" si="254"/>
        <v>18.5</v>
      </c>
      <c r="Q4075" s="6" t="s">
        <v>8316</v>
      </c>
      <c r="R4075" s="6" t="s">
        <v>8317</v>
      </c>
      <c r="S4075" s="23">
        <v>1431144000</v>
      </c>
      <c r="T4075" s="18">
        <f t="shared" si="255"/>
        <v>42132.958333333336</v>
      </c>
      <c r="U4075" s="23">
        <v>1426407426</v>
      </c>
      <c r="V4075" s="18">
        <f t="shared" si="256"/>
        <v>42078.136874999997</v>
      </c>
      <c r="W4075" s="18"/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253"/>
        <v>0.26727272727272727</v>
      </c>
      <c r="P4076" s="6">
        <f t="shared" si="254"/>
        <v>35</v>
      </c>
      <c r="Q4076" s="6" t="s">
        <v>8316</v>
      </c>
      <c r="R4076" s="6" t="s">
        <v>8317</v>
      </c>
      <c r="S4076" s="23">
        <v>1446732975</v>
      </c>
      <c r="T4076" s="18">
        <f t="shared" si="255"/>
        <v>42313.386284722219</v>
      </c>
      <c r="U4076" s="23">
        <v>1444137375</v>
      </c>
      <c r="V4076" s="18">
        <f t="shared" si="256"/>
        <v>42283.344618055555</v>
      </c>
      <c r="W4076" s="18"/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253"/>
        <v>0.28799999999999998</v>
      </c>
      <c r="P4077" s="6">
        <f t="shared" si="254"/>
        <v>44.307692307692307</v>
      </c>
      <c r="Q4077" s="6" t="s">
        <v>8316</v>
      </c>
      <c r="R4077" s="6" t="s">
        <v>8317</v>
      </c>
      <c r="S4077" s="23">
        <v>1404149280</v>
      </c>
      <c r="T4077" s="18">
        <f t="shared" si="255"/>
        <v>41820.519444444442</v>
      </c>
      <c r="U4077" s="23">
        <v>1400547969</v>
      </c>
      <c r="V4077" s="18">
        <f t="shared" si="256"/>
        <v>41778.837604166663</v>
      </c>
      <c r="W4077" s="18"/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253"/>
        <v>0</v>
      </c>
      <c r="P4078" s="6">
        <f t="shared" si="254"/>
        <v>0</v>
      </c>
      <c r="Q4078" s="6" t="s">
        <v>8316</v>
      </c>
      <c r="R4078" s="6" t="s">
        <v>8317</v>
      </c>
      <c r="S4078" s="23">
        <v>1413921060</v>
      </c>
      <c r="T4078" s="18">
        <f t="shared" si="255"/>
        <v>41933.618750000001</v>
      </c>
      <c r="U4078" s="23">
        <v>1411499149</v>
      </c>
      <c r="V4078" s="18">
        <f t="shared" si="256"/>
        <v>41905.587372685179</v>
      </c>
      <c r="W4078" s="18"/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253"/>
        <v>8.8999999999999996E-2</v>
      </c>
      <c r="P4079" s="6">
        <f t="shared" si="254"/>
        <v>222.5</v>
      </c>
      <c r="Q4079" s="6" t="s">
        <v>8316</v>
      </c>
      <c r="R4079" s="6" t="s">
        <v>8317</v>
      </c>
      <c r="S4079" s="23">
        <v>1482339794</v>
      </c>
      <c r="T4079" s="18">
        <f t="shared" si="255"/>
        <v>42725.502245370364</v>
      </c>
      <c r="U4079" s="23">
        <v>1479747794</v>
      </c>
      <c r="V4079" s="18">
        <f t="shared" si="256"/>
        <v>42695.502245370364</v>
      </c>
      <c r="W4079" s="18"/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253"/>
        <v>0</v>
      </c>
      <c r="P4080" s="6">
        <f t="shared" si="254"/>
        <v>0</v>
      </c>
      <c r="Q4080" s="6" t="s">
        <v>8316</v>
      </c>
      <c r="R4080" s="6" t="s">
        <v>8317</v>
      </c>
      <c r="S4080" s="23">
        <v>1485543242</v>
      </c>
      <c r="T4080" s="18">
        <f t="shared" si="255"/>
        <v>42762.579189814809</v>
      </c>
      <c r="U4080" s="23">
        <v>1482951242</v>
      </c>
      <c r="V4080" s="18">
        <f t="shared" si="256"/>
        <v>42732.579189814809</v>
      </c>
      <c r="W4080" s="18"/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253"/>
        <v>1.6666666666666668E-3</v>
      </c>
      <c r="P4081" s="6">
        <f t="shared" si="254"/>
        <v>5</v>
      </c>
      <c r="Q4081" s="6" t="s">
        <v>8316</v>
      </c>
      <c r="R4081" s="6" t="s">
        <v>8317</v>
      </c>
      <c r="S4081" s="23">
        <v>1466375521</v>
      </c>
      <c r="T4081" s="18">
        <f t="shared" si="255"/>
        <v>42540.730567129627</v>
      </c>
      <c r="U4081" s="23">
        <v>1463783521</v>
      </c>
      <c r="V4081" s="18">
        <f t="shared" si="256"/>
        <v>42510.730567129627</v>
      </c>
      <c r="W4081" s="18"/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253"/>
        <v>0</v>
      </c>
      <c r="P4082" s="6">
        <f t="shared" si="254"/>
        <v>0</v>
      </c>
      <c r="Q4082" s="6" t="s">
        <v>8316</v>
      </c>
      <c r="R4082" s="6" t="s">
        <v>8317</v>
      </c>
      <c r="S4082" s="23">
        <v>1465930440</v>
      </c>
      <c r="T4082" s="18">
        <f t="shared" si="255"/>
        <v>42535.579166666663</v>
      </c>
      <c r="U4082" s="23">
        <v>1463849116</v>
      </c>
      <c r="V4082" s="18">
        <f t="shared" si="256"/>
        <v>42511.489768518521</v>
      </c>
      <c r="W4082" s="18"/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253"/>
        <v>0.15737410071942445</v>
      </c>
      <c r="P4083" s="6">
        <f t="shared" si="254"/>
        <v>29.166666666666668</v>
      </c>
      <c r="Q4083" s="6" t="s">
        <v>8316</v>
      </c>
      <c r="R4083" s="6" t="s">
        <v>8317</v>
      </c>
      <c r="S4083" s="23">
        <v>1425819425</v>
      </c>
      <c r="T4083" s="18">
        <f t="shared" si="255"/>
        <v>42071.331307870372</v>
      </c>
      <c r="U4083" s="23">
        <v>1423231025</v>
      </c>
      <c r="V4083" s="18">
        <f t="shared" si="256"/>
        <v>42041.372974537029</v>
      </c>
      <c r="W4083" s="18"/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253"/>
        <v>0.02</v>
      </c>
      <c r="P4084" s="6">
        <f t="shared" si="254"/>
        <v>1.5</v>
      </c>
      <c r="Q4084" s="6" t="s">
        <v>8316</v>
      </c>
      <c r="R4084" s="6" t="s">
        <v>8317</v>
      </c>
      <c r="S4084" s="23">
        <v>1447542000</v>
      </c>
      <c r="T4084" s="18">
        <f t="shared" si="255"/>
        <v>42322.749999999993</v>
      </c>
      <c r="U4084" s="23">
        <v>1446179553</v>
      </c>
      <c r="V4084" s="18">
        <f t="shared" si="256"/>
        <v>42306.980937499997</v>
      </c>
      <c r="W4084" s="18"/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253"/>
        <v>0.21685714285714286</v>
      </c>
      <c r="P4085" s="6">
        <f t="shared" si="254"/>
        <v>126.5</v>
      </c>
      <c r="Q4085" s="6" t="s">
        <v>8316</v>
      </c>
      <c r="R4085" s="6" t="s">
        <v>8317</v>
      </c>
      <c r="S4085" s="23">
        <v>1452795416</v>
      </c>
      <c r="T4085" s="18">
        <f t="shared" si="255"/>
        <v>42383.553425925922</v>
      </c>
      <c r="U4085" s="23">
        <v>1450203416</v>
      </c>
      <c r="V4085" s="18">
        <f t="shared" si="256"/>
        <v>42353.553425925922</v>
      </c>
      <c r="W4085" s="18"/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253"/>
        <v>3.3333333333333335E-3</v>
      </c>
      <c r="P4086" s="6">
        <f t="shared" si="254"/>
        <v>10</v>
      </c>
      <c r="Q4086" s="6" t="s">
        <v>8316</v>
      </c>
      <c r="R4086" s="6" t="s">
        <v>8317</v>
      </c>
      <c r="S4086" s="23">
        <v>1476008906</v>
      </c>
      <c r="T4086" s="18">
        <f t="shared" si="255"/>
        <v>42652.228078703702</v>
      </c>
      <c r="U4086" s="23">
        <v>1473416906</v>
      </c>
      <c r="V4086" s="18">
        <f t="shared" si="256"/>
        <v>42622.228078703702</v>
      </c>
      <c r="W4086" s="18"/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253"/>
        <v>2.8571428571428571E-3</v>
      </c>
      <c r="P4087" s="6">
        <f t="shared" si="254"/>
        <v>10</v>
      </c>
      <c r="Q4087" s="6" t="s">
        <v>8316</v>
      </c>
      <c r="R4087" s="6" t="s">
        <v>8317</v>
      </c>
      <c r="S4087" s="23">
        <v>1427169540</v>
      </c>
      <c r="T4087" s="18">
        <f t="shared" si="255"/>
        <v>42086.957638888889</v>
      </c>
      <c r="U4087" s="23">
        <v>1424701775</v>
      </c>
      <c r="V4087" s="18">
        <f t="shared" si="256"/>
        <v>42058.395543981482</v>
      </c>
      <c r="W4087" s="18"/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253"/>
        <v>4.7E-2</v>
      </c>
      <c r="P4088" s="6">
        <f t="shared" si="254"/>
        <v>9.4</v>
      </c>
      <c r="Q4088" s="6" t="s">
        <v>8316</v>
      </c>
      <c r="R4088" s="6" t="s">
        <v>8317</v>
      </c>
      <c r="S4088" s="23">
        <v>1448078400</v>
      </c>
      <c r="T4088" s="18">
        <f t="shared" si="255"/>
        <v>42328.958333333336</v>
      </c>
      <c r="U4088" s="23">
        <v>1445985299</v>
      </c>
      <c r="V4088" s="18">
        <f t="shared" si="256"/>
        <v>42304.732627314814</v>
      </c>
      <c r="W4088" s="18"/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253"/>
        <v>0</v>
      </c>
      <c r="P4089" s="6">
        <f t="shared" si="254"/>
        <v>0</v>
      </c>
      <c r="Q4089" s="6" t="s">
        <v>8316</v>
      </c>
      <c r="R4089" s="6" t="s">
        <v>8317</v>
      </c>
      <c r="S4089" s="23">
        <v>1468777786</v>
      </c>
      <c r="T4089" s="18">
        <f t="shared" si="255"/>
        <v>42568.53456018518</v>
      </c>
      <c r="U4089" s="23">
        <v>1466185786</v>
      </c>
      <c r="V4089" s="18">
        <f t="shared" si="256"/>
        <v>42538.53456018518</v>
      </c>
      <c r="W4089" s="18"/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253"/>
        <v>0.108</v>
      </c>
      <c r="P4090" s="6">
        <f t="shared" si="254"/>
        <v>72</v>
      </c>
      <c r="Q4090" s="6" t="s">
        <v>8316</v>
      </c>
      <c r="R4090" s="6" t="s">
        <v>8317</v>
      </c>
      <c r="S4090" s="23">
        <v>1421403960</v>
      </c>
      <c r="T4090" s="18">
        <f t="shared" si="255"/>
        <v>42020.226388888885</v>
      </c>
      <c r="U4090" s="23">
        <v>1418827324</v>
      </c>
      <c r="V4090" s="18">
        <f t="shared" si="256"/>
        <v>41990.40421296296</v>
      </c>
      <c r="W4090" s="18"/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253"/>
        <v>4.8000000000000001E-2</v>
      </c>
      <c r="P4091" s="6">
        <f t="shared" si="254"/>
        <v>30</v>
      </c>
      <c r="Q4091" s="6" t="s">
        <v>8316</v>
      </c>
      <c r="R4091" s="6" t="s">
        <v>8317</v>
      </c>
      <c r="S4091" s="23">
        <v>1433093700</v>
      </c>
      <c r="T4091" s="18">
        <f t="shared" si="255"/>
        <v>42155.524305555555</v>
      </c>
      <c r="U4091" s="23">
        <v>1430242488</v>
      </c>
      <c r="V4091" s="18">
        <f t="shared" si="256"/>
        <v>42122.524166666662</v>
      </c>
      <c r="W4091" s="18"/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253"/>
        <v>3.2000000000000001E-2</v>
      </c>
      <c r="P4092" s="6">
        <f t="shared" si="254"/>
        <v>10.666666666666666</v>
      </c>
      <c r="Q4092" s="6" t="s">
        <v>8316</v>
      </c>
      <c r="R4092" s="6" t="s">
        <v>8317</v>
      </c>
      <c r="S4092" s="23">
        <v>1438959600</v>
      </c>
      <c r="T4092" s="18">
        <f t="shared" si="255"/>
        <v>42223.416666666664</v>
      </c>
      <c r="U4092" s="23">
        <v>1437754137</v>
      </c>
      <c r="V4092" s="18">
        <f t="shared" si="256"/>
        <v>42209.464548611104</v>
      </c>
      <c r="W4092" s="18"/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253"/>
        <v>0.1275</v>
      </c>
      <c r="P4093" s="6">
        <f t="shared" si="254"/>
        <v>25.5</v>
      </c>
      <c r="Q4093" s="6" t="s">
        <v>8316</v>
      </c>
      <c r="R4093" s="6" t="s">
        <v>8317</v>
      </c>
      <c r="S4093" s="23">
        <v>1421410151</v>
      </c>
      <c r="T4093" s="18">
        <f t="shared" si="255"/>
        <v>42020.298043981478</v>
      </c>
      <c r="U4093" s="23">
        <v>1418818151</v>
      </c>
      <c r="V4093" s="18">
        <f t="shared" si="256"/>
        <v>41990.298043981478</v>
      </c>
      <c r="W4093" s="18"/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253"/>
        <v>1.8181818181818181E-4</v>
      </c>
      <c r="P4094" s="6">
        <f t="shared" si="254"/>
        <v>20</v>
      </c>
      <c r="Q4094" s="6" t="s">
        <v>8316</v>
      </c>
      <c r="R4094" s="6" t="s">
        <v>8317</v>
      </c>
      <c r="S4094" s="23">
        <v>1428205247</v>
      </c>
      <c r="T4094" s="18">
        <f t="shared" si="255"/>
        <v>42098.944988425923</v>
      </c>
      <c r="U4094" s="23">
        <v>1423024847</v>
      </c>
      <c r="V4094" s="18">
        <f t="shared" si="256"/>
        <v>42038.986655092587</v>
      </c>
      <c r="W4094" s="18"/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253"/>
        <v>2.4E-2</v>
      </c>
      <c r="P4095" s="6">
        <f t="shared" si="254"/>
        <v>15</v>
      </c>
      <c r="Q4095" s="6" t="s">
        <v>8316</v>
      </c>
      <c r="R4095" s="6" t="s">
        <v>8317</v>
      </c>
      <c r="S4095" s="23">
        <v>1440272093</v>
      </c>
      <c r="T4095" s="18">
        <f t="shared" si="255"/>
        <v>42238.607557870368</v>
      </c>
      <c r="U4095" s="23">
        <v>1435088093</v>
      </c>
      <c r="V4095" s="18">
        <f t="shared" si="256"/>
        <v>42178.607557870368</v>
      </c>
      <c r="W4095" s="18"/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253"/>
        <v>0.36499999999999999</v>
      </c>
      <c r="P4096" s="6">
        <f t="shared" si="254"/>
        <v>91.25</v>
      </c>
      <c r="Q4096" s="6" t="s">
        <v>8316</v>
      </c>
      <c r="R4096" s="6" t="s">
        <v>8317</v>
      </c>
      <c r="S4096" s="23">
        <v>1413953940</v>
      </c>
      <c r="T4096" s="18">
        <f t="shared" si="255"/>
        <v>41933.999305555553</v>
      </c>
      <c r="U4096" s="23">
        <v>1410141900</v>
      </c>
      <c r="V4096" s="18">
        <f t="shared" si="256"/>
        <v>41889.878472222219</v>
      </c>
      <c r="W4096" s="18"/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253"/>
        <v>2.6666666666666668E-2</v>
      </c>
      <c r="P4097" s="6">
        <f t="shared" si="254"/>
        <v>800</v>
      </c>
      <c r="Q4097" s="6" t="s">
        <v>8316</v>
      </c>
      <c r="R4097" s="6" t="s">
        <v>8317</v>
      </c>
      <c r="S4097" s="23">
        <v>1482108350</v>
      </c>
      <c r="T4097" s="18">
        <f t="shared" si="255"/>
        <v>42722.823495370372</v>
      </c>
      <c r="U4097" s="23">
        <v>1479516350</v>
      </c>
      <c r="V4097" s="18">
        <f t="shared" si="256"/>
        <v>42692.823495370372</v>
      </c>
      <c r="W4097" s="18"/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si="253"/>
        <v>0.11428571428571428</v>
      </c>
      <c r="P4098" s="6">
        <f t="shared" si="254"/>
        <v>80</v>
      </c>
      <c r="Q4098" s="6" t="s">
        <v>8316</v>
      </c>
      <c r="R4098" s="6" t="s">
        <v>8317</v>
      </c>
      <c r="S4098" s="23">
        <v>1488271860</v>
      </c>
      <c r="T4098" s="18">
        <f t="shared" si="255"/>
        <v>42794.160416666666</v>
      </c>
      <c r="U4098" s="23">
        <v>1484484219</v>
      </c>
      <c r="V4098" s="18">
        <f t="shared" si="256"/>
        <v>42750.321979166663</v>
      </c>
      <c r="W4098" s="18"/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ref="O4099:O4115" si="257">E4099/D4099</f>
        <v>0</v>
      </c>
      <c r="P4099" s="6">
        <f t="shared" ref="P4099:P4115" si="258">IFERROR(E4099/L4099,0)</f>
        <v>0</v>
      </c>
      <c r="Q4099" s="6" t="s">
        <v>8316</v>
      </c>
      <c r="R4099" s="6" t="s">
        <v>8317</v>
      </c>
      <c r="S4099" s="23">
        <v>1454284500</v>
      </c>
      <c r="T4099" s="18">
        <f t="shared" ref="T4099:T4115" si="259">(S4099/86400)+25569+(-5/24)</f>
        <v>42400.788194444445</v>
      </c>
      <c r="U4099" s="23">
        <v>1449431237</v>
      </c>
      <c r="V4099" s="18">
        <f t="shared" ref="V4099:V4115" si="260">(U4099/86400)+25569+(-5/24)</f>
        <v>42344.616168981483</v>
      </c>
      <c r="W4099" s="18"/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257"/>
        <v>0</v>
      </c>
      <c r="P4100" s="6">
        <f t="shared" si="258"/>
        <v>0</v>
      </c>
      <c r="Q4100" s="6" t="s">
        <v>8316</v>
      </c>
      <c r="R4100" s="6" t="s">
        <v>8317</v>
      </c>
      <c r="S4100" s="23">
        <v>1465060797</v>
      </c>
      <c r="T4100" s="18">
        <f t="shared" si="259"/>
        <v>42525.51385416666</v>
      </c>
      <c r="U4100" s="23">
        <v>1462468797</v>
      </c>
      <c r="V4100" s="18">
        <f t="shared" si="260"/>
        <v>42495.51385416666</v>
      </c>
      <c r="W4100" s="18"/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257"/>
        <v>1.1111111111111112E-2</v>
      </c>
      <c r="P4101" s="6">
        <f t="shared" si="258"/>
        <v>50</v>
      </c>
      <c r="Q4101" s="6" t="s">
        <v>8316</v>
      </c>
      <c r="R4101" s="6" t="s">
        <v>8317</v>
      </c>
      <c r="S4101" s="23">
        <v>1472847873</v>
      </c>
      <c r="T4101" s="18">
        <f t="shared" si="259"/>
        <v>42615.642048611109</v>
      </c>
      <c r="U4101" s="23">
        <v>1468959873</v>
      </c>
      <c r="V4101" s="18">
        <f t="shared" si="260"/>
        <v>42570.642048611109</v>
      </c>
      <c r="W4101" s="18"/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257"/>
        <v>0</v>
      </c>
      <c r="P4102" s="6">
        <f t="shared" si="258"/>
        <v>0</v>
      </c>
      <c r="Q4102" s="6" t="s">
        <v>8316</v>
      </c>
      <c r="R4102" s="6" t="s">
        <v>8317</v>
      </c>
      <c r="S4102" s="23">
        <v>1414205990</v>
      </c>
      <c r="T4102" s="18">
        <f t="shared" si="259"/>
        <v>41936.916550925926</v>
      </c>
      <c r="U4102" s="23">
        <v>1413341990</v>
      </c>
      <c r="V4102" s="18">
        <f t="shared" si="260"/>
        <v>41926.916550925926</v>
      </c>
      <c r="W4102" s="18"/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257"/>
        <v>0</v>
      </c>
      <c r="P4103" s="6">
        <f t="shared" si="258"/>
        <v>0</v>
      </c>
      <c r="Q4103" s="6" t="s">
        <v>8316</v>
      </c>
      <c r="R4103" s="6" t="s">
        <v>8317</v>
      </c>
      <c r="S4103" s="23">
        <v>1485380482</v>
      </c>
      <c r="T4103" s="18">
        <f t="shared" si="259"/>
        <v>42760.695393518516</v>
      </c>
      <c r="U4103" s="23">
        <v>1482788482</v>
      </c>
      <c r="V4103" s="18">
        <f t="shared" si="260"/>
        <v>42730.695393518516</v>
      </c>
      <c r="W4103" s="18"/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257"/>
        <v>0.27400000000000002</v>
      </c>
      <c r="P4104" s="6">
        <f t="shared" si="258"/>
        <v>22.833333333333332</v>
      </c>
      <c r="Q4104" s="6" t="s">
        <v>8316</v>
      </c>
      <c r="R4104" s="6" t="s">
        <v>8317</v>
      </c>
      <c r="S4104" s="23">
        <v>1463343673</v>
      </c>
      <c r="T4104" s="18">
        <f t="shared" si="259"/>
        <v>42505.639733796292</v>
      </c>
      <c r="U4104" s="23">
        <v>1460751673</v>
      </c>
      <c r="V4104" s="18">
        <f t="shared" si="260"/>
        <v>42475.639733796292</v>
      </c>
      <c r="W4104" s="18"/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257"/>
        <v>0.1</v>
      </c>
      <c r="P4105" s="6">
        <f t="shared" si="258"/>
        <v>16.666666666666668</v>
      </c>
      <c r="Q4105" s="6" t="s">
        <v>8316</v>
      </c>
      <c r="R4105" s="6" t="s">
        <v>8317</v>
      </c>
      <c r="S4105" s="23">
        <v>1440613920</v>
      </c>
      <c r="T4105" s="18">
        <f t="shared" si="259"/>
        <v>42242.563888888886</v>
      </c>
      <c r="U4105" s="23">
        <v>1435953566</v>
      </c>
      <c r="V4105" s="18">
        <f t="shared" si="260"/>
        <v>42188.624606481484</v>
      </c>
      <c r="W4105" s="18"/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257"/>
        <v>0.21366666666666667</v>
      </c>
      <c r="P4106" s="6">
        <f t="shared" si="258"/>
        <v>45.785714285714285</v>
      </c>
      <c r="Q4106" s="6" t="s">
        <v>8316</v>
      </c>
      <c r="R4106" s="6" t="s">
        <v>8317</v>
      </c>
      <c r="S4106" s="23">
        <v>1477550434</v>
      </c>
      <c r="T4106" s="18">
        <f t="shared" si="259"/>
        <v>42670.069837962961</v>
      </c>
      <c r="U4106" s="23">
        <v>1474958434</v>
      </c>
      <c r="V4106" s="18">
        <f t="shared" si="260"/>
        <v>42640.069837962961</v>
      </c>
      <c r="W4106" s="18"/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257"/>
        <v>6.9696969696969702E-2</v>
      </c>
      <c r="P4107" s="6">
        <f t="shared" si="258"/>
        <v>383.33333333333331</v>
      </c>
      <c r="Q4107" s="6" t="s">
        <v>8316</v>
      </c>
      <c r="R4107" s="6" t="s">
        <v>8317</v>
      </c>
      <c r="S4107" s="23">
        <v>1482711309</v>
      </c>
      <c r="T4107" s="18">
        <f t="shared" si="259"/>
        <v>42729.802187499998</v>
      </c>
      <c r="U4107" s="23">
        <v>1479860109</v>
      </c>
      <c r="V4107" s="18">
        <f t="shared" si="260"/>
        <v>42696.802187499998</v>
      </c>
      <c r="W4107" s="18"/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257"/>
        <v>0.70599999999999996</v>
      </c>
      <c r="P4108" s="6">
        <f t="shared" si="258"/>
        <v>106.96969696969697</v>
      </c>
      <c r="Q4108" s="6" t="s">
        <v>8316</v>
      </c>
      <c r="R4108" s="6" t="s">
        <v>8317</v>
      </c>
      <c r="S4108" s="23">
        <v>1427936400</v>
      </c>
      <c r="T4108" s="18">
        <f t="shared" si="259"/>
        <v>42095.833333333336</v>
      </c>
      <c r="U4108" s="23">
        <v>1424221866</v>
      </c>
      <c r="V4108" s="18">
        <f t="shared" si="260"/>
        <v>42052.841041666667</v>
      </c>
      <c r="W4108" s="18"/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257"/>
        <v>2.0500000000000001E-2</v>
      </c>
      <c r="P4109" s="6">
        <f t="shared" si="258"/>
        <v>10.25</v>
      </c>
      <c r="Q4109" s="6" t="s">
        <v>8316</v>
      </c>
      <c r="R4109" s="6" t="s">
        <v>8317</v>
      </c>
      <c r="S4109" s="23">
        <v>1411596001</v>
      </c>
      <c r="T4109" s="18">
        <f t="shared" si="259"/>
        <v>41906.708344907405</v>
      </c>
      <c r="U4109" s="23">
        <v>1409608801</v>
      </c>
      <c r="V4109" s="18">
        <f t="shared" si="260"/>
        <v>41883.708344907405</v>
      </c>
      <c r="W4109" s="18"/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257"/>
        <v>1.9666666666666666E-2</v>
      </c>
      <c r="P4110" s="6">
        <f t="shared" si="258"/>
        <v>59</v>
      </c>
      <c r="Q4110" s="6" t="s">
        <v>8316</v>
      </c>
      <c r="R4110" s="6" t="s">
        <v>8317</v>
      </c>
      <c r="S4110" s="23">
        <v>1488517200</v>
      </c>
      <c r="T4110" s="18">
        <f t="shared" si="259"/>
        <v>42796.999999999993</v>
      </c>
      <c r="U4110" s="23">
        <v>1485909937</v>
      </c>
      <c r="V4110" s="18">
        <f t="shared" si="260"/>
        <v>42766.823344907403</v>
      </c>
      <c r="W4110" s="18"/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257"/>
        <v>0</v>
      </c>
      <c r="P4111" s="6">
        <f t="shared" si="258"/>
        <v>0</v>
      </c>
      <c r="Q4111" s="6" t="s">
        <v>8316</v>
      </c>
      <c r="R4111" s="6" t="s">
        <v>8317</v>
      </c>
      <c r="S4111" s="23">
        <v>1448805404</v>
      </c>
      <c r="T4111" s="18">
        <f t="shared" si="259"/>
        <v>42337.372731481482</v>
      </c>
      <c r="U4111" s="23">
        <v>1446209804</v>
      </c>
      <c r="V4111" s="18">
        <f t="shared" si="260"/>
        <v>42307.331064814811</v>
      </c>
      <c r="W4111" s="18"/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257"/>
        <v>0.28666666666666668</v>
      </c>
      <c r="P4112" s="6">
        <f t="shared" si="258"/>
        <v>14.333333333333334</v>
      </c>
      <c r="Q4112" s="6" t="s">
        <v>8316</v>
      </c>
      <c r="R4112" s="6" t="s">
        <v>8317</v>
      </c>
      <c r="S4112" s="23">
        <v>1469113351</v>
      </c>
      <c r="T4112" s="18">
        <f t="shared" si="259"/>
        <v>42572.418414351851</v>
      </c>
      <c r="U4112" s="23">
        <v>1463929351</v>
      </c>
      <c r="V4112" s="18">
        <f t="shared" si="260"/>
        <v>42512.418414351851</v>
      </c>
      <c r="W4112" s="18"/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257"/>
        <v>3.1333333333333331E-2</v>
      </c>
      <c r="P4113" s="6">
        <f t="shared" si="258"/>
        <v>15.666666666666666</v>
      </c>
      <c r="Q4113" s="6" t="s">
        <v>8316</v>
      </c>
      <c r="R4113" s="6" t="s">
        <v>8317</v>
      </c>
      <c r="S4113" s="23">
        <v>1424747740</v>
      </c>
      <c r="T4113" s="18">
        <f t="shared" si="259"/>
        <v>42058.927546296291</v>
      </c>
      <c r="U4113" s="23">
        <v>1422155740</v>
      </c>
      <c r="V4113" s="18">
        <f t="shared" si="260"/>
        <v>42028.927546296291</v>
      </c>
      <c r="W4113" s="18"/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257"/>
        <v>4.0000000000000002E-4</v>
      </c>
      <c r="P4114" s="6">
        <f t="shared" si="258"/>
        <v>1</v>
      </c>
      <c r="Q4114" s="6" t="s">
        <v>8316</v>
      </c>
      <c r="R4114" s="6" t="s">
        <v>8317</v>
      </c>
      <c r="S4114" s="23">
        <v>1456617600</v>
      </c>
      <c r="T4114" s="18">
        <f t="shared" si="259"/>
        <v>42427.791666666664</v>
      </c>
      <c r="U4114" s="23">
        <v>1454280186</v>
      </c>
      <c r="V4114" s="18">
        <f t="shared" si="260"/>
        <v>42400.738263888888</v>
      </c>
      <c r="W4114" s="18"/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257"/>
        <v>2E-3</v>
      </c>
      <c r="P4115" s="6">
        <f t="shared" si="258"/>
        <v>1</v>
      </c>
      <c r="Q4115" s="6" t="s">
        <v>8316</v>
      </c>
      <c r="R4115" s="6" t="s">
        <v>8317</v>
      </c>
      <c r="S4115" s="23">
        <v>1452234840</v>
      </c>
      <c r="T4115" s="18">
        <f t="shared" si="259"/>
        <v>42377.06527777778</v>
      </c>
      <c r="U4115" s="23">
        <v>1450619123</v>
      </c>
      <c r="V4115" s="18">
        <f t="shared" si="260"/>
        <v>42358.364849537036</v>
      </c>
      <c r="W4115" s="18"/>
    </row>
  </sheetData>
  <conditionalFormatting sqref="F1:F1048576">
    <cfRule type="containsText" dxfId="87" priority="86" operator="containsText" text="canceled">
      <formula>NOT(ISERROR(SEARCH("canceled",F1)))</formula>
    </cfRule>
    <cfRule type="containsText" dxfId="86" priority="87" operator="containsText" text="canceled">
      <formula>NOT(ISERROR(SEARCH("canceled",F1)))</formula>
    </cfRule>
    <cfRule type="containsText" dxfId="85" priority="89" operator="containsText" text="cancelled">
      <formula>NOT(ISERROR(SEARCH("cancelled",F1)))</formula>
    </cfRule>
    <cfRule type="containsText" dxfId="84" priority="90" operator="containsText" text="cancelled">
      <formula>NOT(ISERROR(SEARCH("cancelled",F1)))</formula>
    </cfRule>
    <cfRule type="containsText" dxfId="83" priority="91" operator="containsText" text="cancelled">
      <formula>NOT(ISERROR(SEARCH("cancelled",F1)))</formula>
    </cfRule>
    <cfRule type="containsText" dxfId="82" priority="92" operator="containsText" text="failed">
      <formula>NOT(ISERROR(SEARCH("failed",F1)))</formula>
    </cfRule>
    <cfRule type="containsText" dxfId="81" priority="93" operator="containsText" text="failed">
      <formula>NOT(ISERROR(SEARCH("failed",F1)))</formula>
    </cfRule>
    <cfRule type="containsText" dxfId="80" priority="95" operator="containsText" text="successful">
      <formula>NOT(ISERROR(SEARCH("successful",F1)))</formula>
    </cfRule>
  </conditionalFormatting>
  <conditionalFormatting sqref="F105">
    <cfRule type="containsText" dxfId="79" priority="94" operator="containsText" text="failed">
      <formula>NOT(ISERROR(SEARCH("failed",F105)))</formula>
    </cfRule>
  </conditionalFormatting>
  <conditionalFormatting sqref="R3">
    <cfRule type="colorScale" priority="48">
      <colorScale>
        <cfvo type="min"/>
        <cfvo type="max"/>
        <color rgb="FFFFEF9C"/>
        <color rgb="FF63BE7B"/>
      </colorScale>
    </cfRule>
  </conditionalFormatting>
  <conditionalFormatting sqref="A2">
    <cfRule type="colorScale" priority="40">
      <colorScale>
        <cfvo type="min"/>
        <cfvo type="max"/>
        <color rgb="FFFF7128"/>
        <color rgb="FFFFEF9C"/>
      </colorScale>
    </cfRule>
  </conditionalFormatting>
  <conditionalFormatting sqref="R2245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  <cfRule type="colorScale" priority="2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3">
      <colorScale>
        <cfvo type="min"/>
        <cfvo type="percentile" val="50"/>
        <cfvo type="max"/>
        <color rgb="FFC00000"/>
        <color rgb="FF92D050"/>
        <color rgb="FF0070C0"/>
      </colorScale>
    </cfRule>
    <cfRule type="colorScale" priority="4">
      <colorScale>
        <cfvo type="min"/>
        <cfvo type="percentile" val="100"/>
        <cfvo type="max"/>
        <color rgb="FFC00000"/>
        <color rgb="FF00B050"/>
        <color rgb="FF0070C0"/>
      </colorScale>
    </cfRule>
    <cfRule type="colorScale" priority="5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6">
      <colorScale>
        <cfvo type="min"/>
        <cfvo type="percentile" val="50"/>
        <cfvo type="max"/>
        <color rgb="FFC00000"/>
        <color rgb="FF00B050"/>
        <color rgb="FF0070C0"/>
      </colorScale>
    </cfRule>
    <cfRule type="colorScale" priority="7">
      <colorScale>
        <cfvo type="min"/>
        <cfvo type="percentile" val="50"/>
        <cfvo type="max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F9477-F653-144A-9DCE-3DB577DD8905}">
  <dimension ref="A3:F16"/>
  <sheetViews>
    <sheetView workbookViewId="0">
      <selection activeCell="C25" sqref="C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17.33203125" bestFit="1" customWidth="1"/>
    <col min="11" max="11" width="16" bestFit="1" customWidth="1"/>
    <col min="12" max="14" width="12.1640625" bestFit="1" customWidth="1"/>
    <col min="15" max="15" width="4.1640625" bestFit="1" customWidth="1"/>
    <col min="16" max="16" width="3.1640625" bestFit="1" customWidth="1"/>
    <col min="17" max="17" width="12.1640625" bestFit="1" customWidth="1"/>
    <col min="18" max="18" width="5.1640625" bestFit="1" customWidth="1"/>
    <col min="19" max="19" width="4.1640625" bestFit="1" customWidth="1"/>
    <col min="20" max="21" width="12.1640625" bestFit="1" customWidth="1"/>
    <col min="22" max="22" width="4.1640625" bestFit="1" customWidth="1"/>
    <col min="23" max="23" width="12.1640625" bestFit="1" customWidth="1"/>
    <col min="24" max="24" width="7.1640625" bestFit="1" customWidth="1"/>
    <col min="25" max="25" width="12.1640625" bestFit="1" customWidth="1"/>
    <col min="26" max="26" width="4.1640625" bestFit="1" customWidth="1"/>
    <col min="27" max="27" width="12.1640625" bestFit="1" customWidth="1"/>
    <col min="28" max="28" width="5.1640625" bestFit="1" customWidth="1"/>
    <col min="29" max="29" width="4.1640625" bestFit="1" customWidth="1"/>
    <col min="30" max="30" width="2.1640625" bestFit="1" customWidth="1"/>
    <col min="31" max="31" width="12.1640625" bestFit="1" customWidth="1"/>
    <col min="32" max="32" width="5.1640625" bestFit="1" customWidth="1"/>
    <col min="33" max="33" width="12.1640625" bestFit="1" customWidth="1"/>
    <col min="34" max="34" width="4.1640625" bestFit="1" customWidth="1"/>
    <col min="35" max="35" width="12.1640625" bestFit="1" customWidth="1"/>
    <col min="36" max="36" width="5.1640625" bestFit="1" customWidth="1"/>
    <col min="37" max="37" width="12.1640625" bestFit="1" customWidth="1"/>
    <col min="38" max="38" width="3.1640625" bestFit="1" customWidth="1"/>
    <col min="39" max="39" width="12.1640625" bestFit="1" customWidth="1"/>
    <col min="40" max="40" width="5.1640625" bestFit="1" customWidth="1"/>
    <col min="41" max="41" width="12.1640625" bestFit="1" customWidth="1"/>
    <col min="42" max="42" width="4.1640625" bestFit="1" customWidth="1"/>
    <col min="43" max="43" width="3.1640625" bestFit="1" customWidth="1"/>
    <col min="44" max="44" width="6.1640625" bestFit="1" customWidth="1"/>
    <col min="45" max="45" width="12.1640625" bestFit="1" customWidth="1"/>
    <col min="46" max="46" width="4.1640625" bestFit="1" customWidth="1"/>
    <col min="47" max="47" width="12.1640625" bestFit="1" customWidth="1"/>
    <col min="48" max="48" width="5.1640625" bestFit="1" customWidth="1"/>
    <col min="49" max="49" width="12.1640625" bestFit="1" customWidth="1"/>
    <col min="50" max="52" width="4.1640625" bestFit="1" customWidth="1"/>
    <col min="53" max="53" width="5.1640625" bestFit="1" customWidth="1"/>
    <col min="54" max="54" width="4.1640625" bestFit="1" customWidth="1"/>
    <col min="55" max="56" width="12.1640625" bestFit="1" customWidth="1"/>
    <col min="57" max="57" width="6.1640625" bestFit="1" customWidth="1"/>
    <col min="58" max="58" width="12.1640625" bestFit="1" customWidth="1"/>
    <col min="59" max="59" width="7.1640625" bestFit="1" customWidth="1"/>
    <col min="60" max="60" width="5.1640625" bestFit="1" customWidth="1"/>
    <col min="61" max="62" width="12.1640625" bestFit="1" customWidth="1"/>
    <col min="63" max="63" width="8.1640625" bestFit="1" customWidth="1"/>
    <col min="64" max="64" width="12.1640625" bestFit="1" customWidth="1"/>
    <col min="65" max="65" width="6.1640625" bestFit="1" customWidth="1"/>
    <col min="66" max="73" width="12.1640625" bestFit="1" customWidth="1"/>
    <col min="74" max="74" width="8.1640625" bestFit="1" customWidth="1"/>
    <col min="75" max="75" width="4.1640625" bestFit="1" customWidth="1"/>
    <col min="76" max="76" width="12.1640625" bestFit="1" customWidth="1"/>
    <col min="77" max="77" width="5.1640625" bestFit="1" customWidth="1"/>
    <col min="78" max="78" width="12.1640625" bestFit="1" customWidth="1"/>
    <col min="79" max="79" width="5.1640625" bestFit="1" customWidth="1"/>
    <col min="80" max="81" width="12.1640625" bestFit="1" customWidth="1"/>
    <col min="82" max="82" width="6.1640625" bestFit="1" customWidth="1"/>
    <col min="83" max="83" width="5.1640625" bestFit="1" customWidth="1"/>
    <col min="84" max="84" width="4.1640625" bestFit="1" customWidth="1"/>
    <col min="85" max="85" width="7.1640625" bestFit="1" customWidth="1"/>
    <col min="86" max="86" width="12.1640625" bestFit="1" customWidth="1"/>
    <col min="87" max="87" width="6.1640625" bestFit="1" customWidth="1"/>
    <col min="88" max="91" width="12.1640625" bestFit="1" customWidth="1"/>
    <col min="92" max="92" width="5.1640625" bestFit="1" customWidth="1"/>
    <col min="93" max="93" width="3.1640625" bestFit="1" customWidth="1"/>
    <col min="94" max="94" width="7.1640625" bestFit="1" customWidth="1"/>
    <col min="95" max="98" width="12.1640625" bestFit="1" customWidth="1"/>
    <col min="99" max="99" width="6.1640625" bestFit="1" customWidth="1"/>
    <col min="100" max="100" width="5.1640625" bestFit="1" customWidth="1"/>
    <col min="101" max="103" width="12.1640625" bestFit="1" customWidth="1"/>
    <col min="104" max="104" width="5.1640625" bestFit="1" customWidth="1"/>
    <col min="105" max="106" width="12.1640625" bestFit="1" customWidth="1"/>
    <col min="107" max="107" width="5.1640625" bestFit="1" customWidth="1"/>
    <col min="108" max="110" width="12.1640625" bestFit="1" customWidth="1"/>
    <col min="111" max="111" width="6.1640625" bestFit="1" customWidth="1"/>
    <col min="112" max="113" width="12.1640625" bestFit="1" customWidth="1"/>
    <col min="114" max="114" width="3.1640625" bestFit="1" customWidth="1"/>
    <col min="115" max="115" width="5.1640625" bestFit="1" customWidth="1"/>
    <col min="116" max="116" width="6.1640625" bestFit="1" customWidth="1"/>
    <col min="117" max="117" width="12.1640625" bestFit="1" customWidth="1"/>
    <col min="118" max="118" width="7.1640625" bestFit="1" customWidth="1"/>
    <col min="119" max="119" width="5.1640625" bestFit="1" customWidth="1"/>
    <col min="120" max="120" width="12.1640625" bestFit="1" customWidth="1"/>
    <col min="121" max="121" width="7.1640625" bestFit="1" customWidth="1"/>
    <col min="122" max="124" width="12.1640625" bestFit="1" customWidth="1"/>
    <col min="125" max="125" width="4.1640625" bestFit="1" customWidth="1"/>
    <col min="126" max="126" width="5.1640625" bestFit="1" customWidth="1"/>
    <col min="127" max="127" width="12.1640625" bestFit="1" customWidth="1"/>
    <col min="128" max="128" width="6.1640625" bestFit="1" customWidth="1"/>
    <col min="129" max="130" width="12.1640625" bestFit="1" customWidth="1"/>
    <col min="131" max="131" width="5.1640625" bestFit="1" customWidth="1"/>
    <col min="132" max="136" width="12.1640625" bestFit="1" customWidth="1"/>
    <col min="137" max="137" width="7.1640625" bestFit="1" customWidth="1"/>
    <col min="138" max="138" width="12.1640625" bestFit="1" customWidth="1"/>
    <col min="139" max="139" width="4.1640625" bestFit="1" customWidth="1"/>
    <col min="140" max="142" width="12.1640625" bestFit="1" customWidth="1"/>
    <col min="143" max="143" width="5.1640625" bestFit="1" customWidth="1"/>
    <col min="144" max="146" width="12.1640625" bestFit="1" customWidth="1"/>
    <col min="147" max="147" width="6.1640625" bestFit="1" customWidth="1"/>
    <col min="148" max="148" width="11.1640625" bestFit="1" customWidth="1"/>
    <col min="149" max="150" width="12.1640625" bestFit="1" customWidth="1"/>
    <col min="151" max="151" width="4.1640625" bestFit="1" customWidth="1"/>
    <col min="152" max="154" width="12.1640625" bestFit="1" customWidth="1"/>
    <col min="155" max="155" width="5.1640625" bestFit="1" customWidth="1"/>
    <col min="156" max="158" width="12.1640625" bestFit="1" customWidth="1"/>
    <col min="159" max="159" width="5.1640625" bestFit="1" customWidth="1"/>
    <col min="160" max="160" width="12.1640625" bestFit="1" customWidth="1"/>
    <col min="161" max="161" width="11.1640625" bestFit="1" customWidth="1"/>
    <col min="162" max="162" width="5.1640625" bestFit="1" customWidth="1"/>
    <col min="163" max="165" width="12.1640625" bestFit="1" customWidth="1"/>
    <col min="166" max="166" width="6.1640625" bestFit="1" customWidth="1"/>
    <col min="167" max="169" width="12.1640625" bestFit="1" customWidth="1"/>
    <col min="170" max="170" width="5.1640625" bestFit="1" customWidth="1"/>
    <col min="171" max="171" width="8.1640625" bestFit="1" customWidth="1"/>
    <col min="172" max="172" width="12.1640625" bestFit="1" customWidth="1"/>
    <col min="173" max="174" width="7.1640625" bestFit="1" customWidth="1"/>
    <col min="175" max="175" width="12.1640625" bestFit="1" customWidth="1"/>
    <col min="176" max="176" width="5.1640625" bestFit="1" customWidth="1"/>
    <col min="177" max="177" width="12.1640625" bestFit="1" customWidth="1"/>
    <col min="178" max="178" width="6.1640625" bestFit="1" customWidth="1"/>
    <col min="179" max="180" width="12.1640625" bestFit="1" customWidth="1"/>
    <col min="181" max="181" width="6.1640625" bestFit="1" customWidth="1"/>
    <col min="182" max="184" width="12.1640625" bestFit="1" customWidth="1"/>
    <col min="185" max="185" width="5.1640625" bestFit="1" customWidth="1"/>
    <col min="186" max="191" width="12.1640625" bestFit="1" customWidth="1"/>
    <col min="192" max="192" width="5.1640625" bestFit="1" customWidth="1"/>
    <col min="193" max="194" width="12.1640625" bestFit="1" customWidth="1"/>
    <col min="195" max="195" width="11.1640625" bestFit="1" customWidth="1"/>
    <col min="196" max="196" width="3.1640625" bestFit="1" customWidth="1"/>
    <col min="197" max="201" width="12.1640625" bestFit="1" customWidth="1"/>
    <col min="202" max="202" width="5.1640625" bestFit="1" customWidth="1"/>
    <col min="203" max="206" width="12.1640625" bestFit="1" customWidth="1"/>
    <col min="207" max="207" width="6.1640625" bestFit="1" customWidth="1"/>
    <col min="208" max="209" width="12.1640625" bestFit="1" customWidth="1"/>
    <col min="210" max="210" width="4.1640625" bestFit="1" customWidth="1"/>
    <col min="211" max="217" width="12.1640625" bestFit="1" customWidth="1"/>
    <col min="218" max="218" width="6.1640625" bestFit="1" customWidth="1"/>
    <col min="219" max="221" width="12.1640625" bestFit="1" customWidth="1"/>
    <col min="222" max="222" width="5.1640625" bestFit="1" customWidth="1"/>
    <col min="223" max="224" width="12.1640625" bestFit="1" customWidth="1"/>
    <col min="225" max="225" width="7.1640625" bestFit="1" customWidth="1"/>
    <col min="226" max="229" width="12.1640625" bestFit="1" customWidth="1"/>
    <col min="230" max="230" width="6.1640625" bestFit="1" customWidth="1"/>
    <col min="231" max="237" width="12.1640625" bestFit="1" customWidth="1"/>
    <col min="238" max="238" width="4.1640625" bestFit="1" customWidth="1"/>
    <col min="239" max="240" width="12.1640625" bestFit="1" customWidth="1"/>
    <col min="241" max="241" width="5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10.1640625" bestFit="1" customWidth="1"/>
    <col min="247" max="248" width="12.1640625" bestFit="1" customWidth="1"/>
    <col min="249" max="249" width="5.1640625" bestFit="1" customWidth="1"/>
    <col min="250" max="251" width="12.1640625" bestFit="1" customWidth="1"/>
    <col min="252" max="252" width="5.1640625" bestFit="1" customWidth="1"/>
    <col min="253" max="254" width="12.1640625" bestFit="1" customWidth="1"/>
    <col min="255" max="255" width="11.1640625" bestFit="1" customWidth="1"/>
    <col min="256" max="256" width="12.1640625" bestFit="1" customWidth="1"/>
    <col min="257" max="257" width="10.1640625" bestFit="1" customWidth="1"/>
    <col min="258" max="258" width="5.1640625" bestFit="1" customWidth="1"/>
    <col min="259" max="259" width="10.1640625" bestFit="1" customWidth="1"/>
    <col min="260" max="261" width="12.1640625" bestFit="1" customWidth="1"/>
    <col min="262" max="262" width="7.1640625" bestFit="1" customWidth="1"/>
    <col min="263" max="263" width="12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9" width="12.1640625" bestFit="1" customWidth="1"/>
    <col min="270" max="270" width="5.1640625" bestFit="1" customWidth="1"/>
    <col min="271" max="271" width="11.1640625" bestFit="1" customWidth="1"/>
    <col min="272" max="274" width="12.1640625" bestFit="1" customWidth="1"/>
    <col min="275" max="275" width="5.1640625" bestFit="1" customWidth="1"/>
    <col min="276" max="282" width="12.1640625" bestFit="1" customWidth="1"/>
    <col min="283" max="283" width="4.1640625" bestFit="1" customWidth="1"/>
    <col min="284" max="286" width="12.1640625" bestFit="1" customWidth="1"/>
    <col min="287" max="287" width="6.1640625" bestFit="1" customWidth="1"/>
    <col min="288" max="291" width="12.1640625" bestFit="1" customWidth="1"/>
    <col min="292" max="292" width="7.1640625" bestFit="1" customWidth="1"/>
    <col min="293" max="293" width="5.1640625" bestFit="1" customWidth="1"/>
    <col min="294" max="298" width="12.1640625" bestFit="1" customWidth="1"/>
    <col min="299" max="299" width="8.1640625" bestFit="1" customWidth="1"/>
    <col min="300" max="301" width="12.1640625" bestFit="1" customWidth="1"/>
    <col min="302" max="302" width="6.1640625" bestFit="1" customWidth="1"/>
    <col min="303" max="303" width="12.1640625" bestFit="1" customWidth="1"/>
    <col min="304" max="304" width="4.1640625" bestFit="1" customWidth="1"/>
    <col min="305" max="306" width="12.1640625" bestFit="1" customWidth="1"/>
    <col min="307" max="307" width="5.1640625" bestFit="1" customWidth="1"/>
    <col min="308" max="311" width="12.1640625" bestFit="1" customWidth="1"/>
    <col min="312" max="312" width="5.1640625" bestFit="1" customWidth="1"/>
    <col min="313" max="314" width="12.1640625" bestFit="1" customWidth="1"/>
    <col min="315" max="315" width="6.1640625" bestFit="1" customWidth="1"/>
    <col min="316" max="317" width="12.1640625" bestFit="1" customWidth="1"/>
    <col min="318" max="318" width="5.1640625" bestFit="1" customWidth="1"/>
    <col min="319" max="327" width="12.1640625" bestFit="1" customWidth="1"/>
    <col min="328" max="328" width="8.1640625" bestFit="1" customWidth="1"/>
    <col min="329" max="329" width="5.1640625" bestFit="1" customWidth="1"/>
    <col min="330" max="331" width="12.1640625" bestFit="1" customWidth="1"/>
    <col min="332" max="332" width="7.1640625" bestFit="1" customWidth="1"/>
    <col min="333" max="334" width="12.1640625" bestFit="1" customWidth="1"/>
    <col min="335" max="335" width="5.1640625" bestFit="1" customWidth="1"/>
    <col min="336" max="337" width="12.1640625" bestFit="1" customWidth="1"/>
    <col min="338" max="338" width="5.1640625" bestFit="1" customWidth="1"/>
    <col min="339" max="351" width="12.1640625" bestFit="1" customWidth="1"/>
    <col min="352" max="352" width="7.1640625" bestFit="1" customWidth="1"/>
    <col min="353" max="353" width="5.1640625" bestFit="1" customWidth="1"/>
    <col min="354" max="354" width="11.1640625" bestFit="1" customWidth="1"/>
    <col min="355" max="358" width="12.1640625" bestFit="1" customWidth="1"/>
    <col min="359" max="359" width="7.1640625" bestFit="1" customWidth="1"/>
    <col min="360" max="360" width="12.1640625" bestFit="1" customWidth="1"/>
    <col min="361" max="361" width="11.1640625" bestFit="1" customWidth="1"/>
    <col min="362" max="363" width="12.1640625" bestFit="1" customWidth="1"/>
    <col min="364" max="364" width="6.1640625" bestFit="1" customWidth="1"/>
    <col min="365" max="370" width="12.1640625" bestFit="1" customWidth="1"/>
    <col min="371" max="371" width="5.1640625" bestFit="1" customWidth="1"/>
    <col min="372" max="375" width="12.1640625" bestFit="1" customWidth="1"/>
    <col min="376" max="376" width="7.1640625" bestFit="1" customWidth="1"/>
    <col min="377" max="381" width="12.1640625" bestFit="1" customWidth="1"/>
    <col min="382" max="382" width="5.1640625" bestFit="1" customWidth="1"/>
    <col min="383" max="383" width="12.1640625" bestFit="1" customWidth="1"/>
    <col min="384" max="384" width="6.1640625" bestFit="1" customWidth="1"/>
    <col min="385" max="385" width="7.1640625" bestFit="1" customWidth="1"/>
    <col min="386" max="388" width="12.1640625" bestFit="1" customWidth="1"/>
    <col min="389" max="389" width="11.1640625" bestFit="1" customWidth="1"/>
    <col min="390" max="393" width="12.1640625" bestFit="1" customWidth="1"/>
    <col min="394" max="394" width="5.1640625" bestFit="1" customWidth="1"/>
    <col min="395" max="402" width="12.1640625" bestFit="1" customWidth="1"/>
    <col min="403" max="403" width="8.1640625" bestFit="1" customWidth="1"/>
    <col min="404" max="405" width="12.1640625" bestFit="1" customWidth="1"/>
    <col min="406" max="406" width="5.1640625" bestFit="1" customWidth="1"/>
    <col min="407" max="412" width="12.1640625" bestFit="1" customWidth="1"/>
    <col min="413" max="413" width="6.1640625" bestFit="1" customWidth="1"/>
    <col min="414" max="414" width="12.1640625" bestFit="1" customWidth="1"/>
    <col min="415" max="415" width="7.1640625" bestFit="1" customWidth="1"/>
    <col min="416" max="416" width="12.1640625" bestFit="1" customWidth="1"/>
    <col min="417" max="417" width="8.1640625" bestFit="1" customWidth="1"/>
    <col min="418" max="418" width="5.1640625" bestFit="1" customWidth="1"/>
    <col min="419" max="426" width="12.1640625" bestFit="1" customWidth="1"/>
    <col min="427" max="427" width="6.1640625" bestFit="1" customWidth="1"/>
    <col min="428" max="437" width="12.1640625" bestFit="1" customWidth="1"/>
    <col min="438" max="438" width="4.1640625" bestFit="1" customWidth="1"/>
    <col min="439" max="441" width="12.1640625" bestFit="1" customWidth="1"/>
    <col min="442" max="442" width="6.1640625" bestFit="1" customWidth="1"/>
    <col min="443" max="446" width="12.1640625" bestFit="1" customWidth="1"/>
    <col min="447" max="447" width="9.1640625" bestFit="1" customWidth="1"/>
    <col min="448" max="448" width="12.1640625" bestFit="1" customWidth="1"/>
    <col min="449" max="449" width="5.1640625" bestFit="1" customWidth="1"/>
    <col min="450" max="450" width="12.1640625" bestFit="1" customWidth="1"/>
    <col min="451" max="451" width="9.1640625" bestFit="1" customWidth="1"/>
    <col min="452" max="452" width="6.1640625" bestFit="1" customWidth="1"/>
    <col min="453" max="461" width="12.1640625" bestFit="1" customWidth="1"/>
    <col min="462" max="462" width="6.1640625" bestFit="1" customWidth="1"/>
    <col min="463" max="463" width="12.1640625" bestFit="1" customWidth="1"/>
    <col min="464" max="464" width="8.1640625" bestFit="1" customWidth="1"/>
    <col min="465" max="471" width="12.1640625" bestFit="1" customWidth="1"/>
    <col min="472" max="472" width="6.1640625" bestFit="1" customWidth="1"/>
    <col min="473" max="475" width="12.1640625" bestFit="1" customWidth="1"/>
    <col min="476" max="476" width="5.1640625" bestFit="1" customWidth="1"/>
    <col min="477" max="480" width="12.1640625" bestFit="1" customWidth="1"/>
    <col min="481" max="481" width="7.1640625" bestFit="1" customWidth="1"/>
    <col min="482" max="487" width="12.1640625" bestFit="1" customWidth="1"/>
    <col min="488" max="488" width="6.1640625" bestFit="1" customWidth="1"/>
    <col min="489" max="492" width="12.1640625" bestFit="1" customWidth="1"/>
    <col min="493" max="493" width="5.1640625" bestFit="1" customWidth="1"/>
    <col min="494" max="500" width="12.1640625" bestFit="1" customWidth="1"/>
    <col min="501" max="501" width="11.1640625" bestFit="1" customWidth="1"/>
    <col min="502" max="502" width="12.1640625" bestFit="1" customWidth="1"/>
    <col min="503" max="503" width="6.1640625" bestFit="1" customWidth="1"/>
    <col min="504" max="504" width="5.1640625" bestFit="1" customWidth="1"/>
    <col min="505" max="506" width="12.1640625" bestFit="1" customWidth="1"/>
    <col min="507" max="507" width="5.1640625" bestFit="1" customWidth="1"/>
    <col min="508" max="508" width="12.1640625" bestFit="1" customWidth="1"/>
    <col min="509" max="509" width="7.1640625" bestFit="1" customWidth="1"/>
    <col min="510" max="512" width="12.1640625" bestFit="1" customWidth="1"/>
    <col min="513" max="513" width="5.1640625" bestFit="1" customWidth="1"/>
    <col min="514" max="514" width="6.1640625" bestFit="1" customWidth="1"/>
    <col min="515" max="516" width="12.1640625" bestFit="1" customWidth="1"/>
    <col min="517" max="517" width="5.1640625" bestFit="1" customWidth="1"/>
    <col min="518" max="518" width="6.1640625" bestFit="1" customWidth="1"/>
    <col min="519" max="520" width="12.1640625" bestFit="1" customWidth="1"/>
    <col min="521" max="521" width="5.1640625" bestFit="1" customWidth="1"/>
    <col min="522" max="522" width="11.1640625" bestFit="1" customWidth="1"/>
    <col min="523" max="527" width="12.1640625" bestFit="1" customWidth="1"/>
    <col min="528" max="528" width="8.1640625" bestFit="1" customWidth="1"/>
    <col min="529" max="530" width="12.1640625" bestFit="1" customWidth="1"/>
    <col min="531" max="531" width="5.1640625" bestFit="1" customWidth="1"/>
    <col min="532" max="533" width="12.1640625" bestFit="1" customWidth="1"/>
    <col min="534" max="534" width="5.1640625" bestFit="1" customWidth="1"/>
    <col min="535" max="535" width="6.1640625" bestFit="1" customWidth="1"/>
    <col min="536" max="542" width="12.1640625" bestFit="1" customWidth="1"/>
    <col min="543" max="543" width="10.1640625" bestFit="1" customWidth="1"/>
    <col min="544" max="549" width="12.1640625" bestFit="1" customWidth="1"/>
    <col min="550" max="550" width="5.1640625" bestFit="1" customWidth="1"/>
    <col min="551" max="554" width="12.1640625" bestFit="1" customWidth="1"/>
    <col min="555" max="555" width="8.1640625" bestFit="1" customWidth="1"/>
    <col min="556" max="572" width="12.1640625" bestFit="1" customWidth="1"/>
    <col min="573" max="573" width="6.1640625" bestFit="1" customWidth="1"/>
    <col min="574" max="575" width="12.1640625" bestFit="1" customWidth="1"/>
    <col min="576" max="576" width="11.1640625" bestFit="1" customWidth="1"/>
    <col min="577" max="577" width="12.1640625" bestFit="1" customWidth="1"/>
    <col min="578" max="578" width="6.1640625" bestFit="1" customWidth="1"/>
    <col min="579" max="580" width="12.1640625" bestFit="1" customWidth="1"/>
    <col min="581" max="581" width="5.1640625" bestFit="1" customWidth="1"/>
    <col min="582" max="583" width="12.1640625" bestFit="1" customWidth="1"/>
    <col min="584" max="584" width="11.1640625" bestFit="1" customWidth="1"/>
    <col min="585" max="585" width="12.1640625" bestFit="1" customWidth="1"/>
    <col min="586" max="586" width="7.1640625" bestFit="1" customWidth="1"/>
    <col min="587" max="588" width="12.1640625" bestFit="1" customWidth="1"/>
    <col min="589" max="589" width="8.1640625" bestFit="1" customWidth="1"/>
    <col min="590" max="590" width="6.1640625" bestFit="1" customWidth="1"/>
    <col min="591" max="591" width="12.1640625" bestFit="1" customWidth="1"/>
    <col min="592" max="592" width="8.1640625" bestFit="1" customWidth="1"/>
    <col min="593" max="593" width="12.1640625" bestFit="1" customWidth="1"/>
    <col min="594" max="594" width="8.1640625" bestFit="1" customWidth="1"/>
    <col min="595" max="598" width="12.1640625" bestFit="1" customWidth="1"/>
    <col min="599" max="599" width="6.1640625" bestFit="1" customWidth="1"/>
    <col min="600" max="605" width="12.1640625" bestFit="1" customWidth="1"/>
    <col min="606" max="606" width="5.1640625" bestFit="1" customWidth="1"/>
    <col min="607" max="612" width="12.1640625" bestFit="1" customWidth="1"/>
    <col min="613" max="613" width="5.1640625" bestFit="1" customWidth="1"/>
    <col min="614" max="614" width="6.1640625" bestFit="1" customWidth="1"/>
    <col min="615" max="617" width="12.1640625" bestFit="1" customWidth="1"/>
    <col min="618" max="618" width="6.1640625" bestFit="1" customWidth="1"/>
    <col min="619" max="626" width="12.1640625" bestFit="1" customWidth="1"/>
    <col min="627" max="627" width="5.1640625" bestFit="1" customWidth="1"/>
    <col min="628" max="636" width="12.1640625" bestFit="1" customWidth="1"/>
    <col min="637" max="637" width="8.1640625" bestFit="1" customWidth="1"/>
    <col min="638" max="638" width="7.1640625" bestFit="1" customWidth="1"/>
    <col min="639" max="640" width="12.1640625" bestFit="1" customWidth="1"/>
    <col min="641" max="641" width="6.1640625" bestFit="1" customWidth="1"/>
    <col min="642" max="653" width="12.1640625" bestFit="1" customWidth="1"/>
    <col min="654" max="654" width="10.1640625" bestFit="1" customWidth="1"/>
    <col min="655" max="657" width="12.1640625" bestFit="1" customWidth="1"/>
    <col min="658" max="658" width="5.1640625" bestFit="1" customWidth="1"/>
    <col min="659" max="659" width="7.1640625" bestFit="1" customWidth="1"/>
    <col min="660" max="660" width="6.1640625" bestFit="1" customWidth="1"/>
    <col min="661" max="661" width="8.1640625" bestFit="1" customWidth="1"/>
    <col min="662" max="663" width="12.1640625" bestFit="1" customWidth="1"/>
    <col min="664" max="664" width="10.1640625" bestFit="1" customWidth="1"/>
    <col min="665" max="682" width="12.1640625" bestFit="1" customWidth="1"/>
    <col min="683" max="683" width="6.1640625" bestFit="1" customWidth="1"/>
    <col min="684" max="688" width="12.1640625" bestFit="1" customWidth="1"/>
    <col min="689" max="689" width="6.1640625" bestFit="1" customWidth="1"/>
    <col min="690" max="693" width="12.1640625" bestFit="1" customWidth="1"/>
    <col min="694" max="694" width="8.1640625" bestFit="1" customWidth="1"/>
    <col min="695" max="696" width="12.1640625" bestFit="1" customWidth="1"/>
    <col min="697" max="697" width="4.1640625" bestFit="1" customWidth="1"/>
    <col min="698" max="699" width="12.1640625" bestFit="1" customWidth="1"/>
    <col min="700" max="700" width="7.1640625" bestFit="1" customWidth="1"/>
    <col min="701" max="716" width="12.1640625" bestFit="1" customWidth="1"/>
    <col min="717" max="717" width="6.1640625" bestFit="1" customWidth="1"/>
    <col min="718" max="727" width="12.1640625" bestFit="1" customWidth="1"/>
    <col min="728" max="728" width="5.1640625" bestFit="1" customWidth="1"/>
    <col min="729" max="729" width="6.1640625" bestFit="1" customWidth="1"/>
    <col min="730" max="735" width="12.1640625" bestFit="1" customWidth="1"/>
    <col min="736" max="736" width="11.1640625" bestFit="1" customWidth="1"/>
    <col min="737" max="740" width="12.1640625" bestFit="1" customWidth="1"/>
    <col min="741" max="741" width="5.1640625" bestFit="1" customWidth="1"/>
    <col min="742" max="743" width="12.1640625" bestFit="1" customWidth="1"/>
    <col min="744" max="744" width="8.1640625" bestFit="1" customWidth="1"/>
    <col min="745" max="746" width="12.1640625" bestFit="1" customWidth="1"/>
    <col min="747" max="747" width="11.1640625" bestFit="1" customWidth="1"/>
    <col min="748" max="748" width="12.1640625" bestFit="1" customWidth="1"/>
    <col min="749" max="749" width="5.1640625" bestFit="1" customWidth="1"/>
    <col min="750" max="753" width="12.1640625" bestFit="1" customWidth="1"/>
    <col min="754" max="754" width="5.1640625" bestFit="1" customWidth="1"/>
    <col min="755" max="759" width="12.1640625" bestFit="1" customWidth="1"/>
    <col min="760" max="760" width="7.1640625" bestFit="1" customWidth="1"/>
    <col min="761" max="761" width="5.1640625" bestFit="1" customWidth="1"/>
    <col min="762" max="762" width="12.1640625" bestFit="1" customWidth="1"/>
    <col min="763" max="763" width="6.1640625" bestFit="1" customWidth="1"/>
    <col min="764" max="764" width="12.1640625" bestFit="1" customWidth="1"/>
    <col min="765" max="765" width="6.1640625" bestFit="1" customWidth="1"/>
    <col min="766" max="767" width="12.1640625" bestFit="1" customWidth="1"/>
    <col min="768" max="768" width="5.1640625" bestFit="1" customWidth="1"/>
    <col min="769" max="770" width="12.1640625" bestFit="1" customWidth="1"/>
    <col min="771" max="771" width="6.1640625" bestFit="1" customWidth="1"/>
    <col min="772" max="773" width="12.1640625" bestFit="1" customWidth="1"/>
    <col min="774" max="774" width="6.1640625" bestFit="1" customWidth="1"/>
    <col min="775" max="775" width="5.1640625" bestFit="1" customWidth="1"/>
    <col min="776" max="777" width="12.1640625" bestFit="1" customWidth="1"/>
    <col min="778" max="778" width="6.1640625" bestFit="1" customWidth="1"/>
    <col min="779" max="779" width="12.1640625" bestFit="1" customWidth="1"/>
    <col min="780" max="780" width="11.1640625" bestFit="1" customWidth="1"/>
    <col min="781" max="781" width="12.1640625" bestFit="1" customWidth="1"/>
    <col min="782" max="782" width="11.1640625" bestFit="1" customWidth="1"/>
    <col min="783" max="783" width="5.1640625" bestFit="1" customWidth="1"/>
    <col min="784" max="785" width="12.1640625" bestFit="1" customWidth="1"/>
    <col min="786" max="786" width="11.1640625" bestFit="1" customWidth="1"/>
    <col min="787" max="792" width="12.1640625" bestFit="1" customWidth="1"/>
    <col min="793" max="793" width="6.1640625" bestFit="1" customWidth="1"/>
    <col min="794" max="797" width="12.1640625" bestFit="1" customWidth="1"/>
    <col min="798" max="798" width="11.1640625" bestFit="1" customWidth="1"/>
    <col min="799" max="799" width="12.1640625" bestFit="1" customWidth="1"/>
    <col min="800" max="800" width="5.1640625" bestFit="1" customWidth="1"/>
    <col min="801" max="804" width="12.1640625" bestFit="1" customWidth="1"/>
    <col min="805" max="805" width="8.1640625" bestFit="1" customWidth="1"/>
    <col min="806" max="810" width="12.1640625" bestFit="1" customWidth="1"/>
    <col min="811" max="811" width="11.1640625" bestFit="1" customWidth="1"/>
    <col min="812" max="815" width="12.1640625" bestFit="1" customWidth="1"/>
    <col min="816" max="816" width="4.1640625" bestFit="1" customWidth="1"/>
    <col min="817" max="820" width="12.1640625" bestFit="1" customWidth="1"/>
    <col min="821" max="821" width="5.1640625" bestFit="1" customWidth="1"/>
    <col min="822" max="836" width="12.1640625" bestFit="1" customWidth="1"/>
    <col min="837" max="837" width="5.1640625" bestFit="1" customWidth="1"/>
    <col min="838" max="843" width="12.1640625" bestFit="1" customWidth="1"/>
    <col min="844" max="844" width="7.1640625" bestFit="1" customWidth="1"/>
    <col min="845" max="847" width="12.1640625" bestFit="1" customWidth="1"/>
    <col min="848" max="848" width="11.1640625" bestFit="1" customWidth="1"/>
    <col min="849" max="853" width="12.1640625" bestFit="1" customWidth="1"/>
    <col min="854" max="854" width="7.1640625" bestFit="1" customWidth="1"/>
    <col min="855" max="858" width="12.1640625" bestFit="1" customWidth="1"/>
    <col min="859" max="859" width="11.1640625" bestFit="1" customWidth="1"/>
    <col min="860" max="860" width="12.1640625" bestFit="1" customWidth="1"/>
    <col min="861" max="861" width="6.1640625" bestFit="1" customWidth="1"/>
    <col min="862" max="865" width="12.1640625" bestFit="1" customWidth="1"/>
    <col min="866" max="866" width="5.1640625" bestFit="1" customWidth="1"/>
    <col min="867" max="869" width="11.1640625" bestFit="1" customWidth="1"/>
    <col min="870" max="878" width="12.1640625" bestFit="1" customWidth="1"/>
    <col min="879" max="879" width="11.1640625" bestFit="1" customWidth="1"/>
    <col min="880" max="881" width="12.1640625" bestFit="1" customWidth="1"/>
    <col min="882" max="882" width="10.1640625" bestFit="1" customWidth="1"/>
    <col min="883" max="883" width="5.1640625" bestFit="1" customWidth="1"/>
    <col min="884" max="886" width="12.1640625" bestFit="1" customWidth="1"/>
    <col min="887" max="887" width="7.1640625" bestFit="1" customWidth="1"/>
    <col min="888" max="889" width="12.1640625" bestFit="1" customWidth="1"/>
    <col min="890" max="890" width="5.1640625" bestFit="1" customWidth="1"/>
    <col min="891" max="900" width="12.1640625" bestFit="1" customWidth="1"/>
    <col min="901" max="901" width="5.1640625" bestFit="1" customWidth="1"/>
    <col min="902" max="913" width="12.1640625" bestFit="1" customWidth="1"/>
    <col min="914" max="914" width="7.1640625" bestFit="1" customWidth="1"/>
    <col min="915" max="920" width="12.1640625" bestFit="1" customWidth="1"/>
    <col min="921" max="921" width="8.1640625" bestFit="1" customWidth="1"/>
    <col min="922" max="922" width="12.1640625" bestFit="1" customWidth="1"/>
    <col min="923" max="923" width="8.1640625" bestFit="1" customWidth="1"/>
    <col min="924" max="927" width="12.1640625" bestFit="1" customWidth="1"/>
    <col min="928" max="928" width="5.1640625" bestFit="1" customWidth="1"/>
    <col min="929" max="929" width="8.1640625" bestFit="1" customWidth="1"/>
    <col min="930" max="930" width="6.1640625" bestFit="1" customWidth="1"/>
    <col min="931" max="935" width="12.1640625" bestFit="1" customWidth="1"/>
    <col min="936" max="936" width="7.1640625" bestFit="1" customWidth="1"/>
    <col min="937" max="944" width="12.1640625" bestFit="1" customWidth="1"/>
    <col min="945" max="945" width="11.1640625" bestFit="1" customWidth="1"/>
    <col min="946" max="949" width="12.1640625" bestFit="1" customWidth="1"/>
    <col min="950" max="950" width="10.1640625" bestFit="1" customWidth="1"/>
    <col min="951" max="951" width="4.1640625" bestFit="1" customWidth="1"/>
    <col min="952" max="959" width="12.1640625" bestFit="1" customWidth="1"/>
    <col min="960" max="960" width="9.1640625" bestFit="1" customWidth="1"/>
    <col min="961" max="969" width="12.1640625" bestFit="1" customWidth="1"/>
    <col min="970" max="970" width="5.1640625" bestFit="1" customWidth="1"/>
    <col min="971" max="973" width="12.1640625" bestFit="1" customWidth="1"/>
    <col min="974" max="974" width="11.1640625" bestFit="1" customWidth="1"/>
    <col min="975" max="975" width="6.1640625" bestFit="1" customWidth="1"/>
    <col min="976" max="976" width="8.1640625" bestFit="1" customWidth="1"/>
    <col min="977" max="980" width="12.1640625" bestFit="1" customWidth="1"/>
    <col min="981" max="981" width="11.1640625" bestFit="1" customWidth="1"/>
    <col min="982" max="983" width="12.1640625" bestFit="1" customWidth="1"/>
    <col min="984" max="984" width="5.1640625" bestFit="1" customWidth="1"/>
    <col min="985" max="993" width="12.1640625" bestFit="1" customWidth="1"/>
    <col min="994" max="994" width="11.1640625" bestFit="1" customWidth="1"/>
    <col min="995" max="995" width="5.1640625" bestFit="1" customWidth="1"/>
    <col min="996" max="997" width="12.1640625" bestFit="1" customWidth="1"/>
    <col min="998" max="998" width="5.1640625" bestFit="1" customWidth="1"/>
    <col min="999" max="1009" width="12.1640625" bestFit="1" customWidth="1"/>
    <col min="1010" max="1010" width="6.1640625" bestFit="1" customWidth="1"/>
    <col min="1011" max="1012" width="12.1640625" bestFit="1" customWidth="1"/>
    <col min="1013" max="1013" width="7.1640625" bestFit="1" customWidth="1"/>
    <col min="1014" max="1014" width="6.1640625" bestFit="1" customWidth="1"/>
    <col min="1015" max="1018" width="12.1640625" bestFit="1" customWidth="1"/>
    <col min="1019" max="1019" width="5.1640625" bestFit="1" customWidth="1"/>
    <col min="1020" max="1021" width="12.1640625" bestFit="1" customWidth="1"/>
    <col min="1022" max="1023" width="11.1640625" bestFit="1" customWidth="1"/>
    <col min="1024" max="1024" width="12.1640625" bestFit="1" customWidth="1"/>
    <col min="1025" max="1025" width="11.1640625" bestFit="1" customWidth="1"/>
    <col min="1026" max="1027" width="12.1640625" bestFit="1" customWidth="1"/>
    <col min="1028" max="1028" width="6.1640625" bestFit="1" customWidth="1"/>
    <col min="1029" max="1032" width="12.1640625" bestFit="1" customWidth="1"/>
    <col min="1033" max="1033" width="7.1640625" bestFit="1" customWidth="1"/>
    <col min="1034" max="1035" width="12.1640625" bestFit="1" customWidth="1"/>
    <col min="1036" max="1036" width="5.1640625" bestFit="1" customWidth="1"/>
    <col min="1037" max="1039" width="12.1640625" bestFit="1" customWidth="1"/>
    <col min="1040" max="1040" width="11.1640625" bestFit="1" customWidth="1"/>
    <col min="1041" max="1044" width="12.1640625" bestFit="1" customWidth="1"/>
    <col min="1045" max="1045" width="11.1640625" bestFit="1" customWidth="1"/>
    <col min="1046" max="1049" width="12.1640625" bestFit="1" customWidth="1"/>
    <col min="1050" max="1050" width="7.1640625" bestFit="1" customWidth="1"/>
    <col min="1051" max="1054" width="12.1640625" bestFit="1" customWidth="1"/>
    <col min="1055" max="1055" width="5.1640625" bestFit="1" customWidth="1"/>
    <col min="1056" max="1060" width="12.1640625" bestFit="1" customWidth="1"/>
    <col min="1061" max="1061" width="9.1640625" bestFit="1" customWidth="1"/>
    <col min="1062" max="1062" width="12.1640625" bestFit="1" customWidth="1"/>
    <col min="1063" max="1063" width="5.1640625" bestFit="1" customWidth="1"/>
    <col min="1064" max="1064" width="12.1640625" bestFit="1" customWidth="1"/>
    <col min="1065" max="1065" width="6.1640625" bestFit="1" customWidth="1"/>
    <col min="1066" max="1070" width="12.1640625" bestFit="1" customWidth="1"/>
    <col min="1071" max="1071" width="9.1640625" bestFit="1" customWidth="1"/>
    <col min="1072" max="1072" width="5.1640625" bestFit="1" customWidth="1"/>
    <col min="1073" max="1077" width="12.1640625" bestFit="1" customWidth="1"/>
    <col min="1078" max="1078" width="4.1640625" bestFit="1" customWidth="1"/>
    <col min="1079" max="1082" width="12.1640625" bestFit="1" customWidth="1"/>
    <col min="1083" max="1083" width="7.1640625" bestFit="1" customWidth="1"/>
    <col min="1084" max="1088" width="12.1640625" bestFit="1" customWidth="1"/>
    <col min="1089" max="1089" width="6.1640625" bestFit="1" customWidth="1"/>
    <col min="1090" max="1090" width="12.1640625" bestFit="1" customWidth="1"/>
    <col min="1091" max="1091" width="7.1640625" bestFit="1" customWidth="1"/>
    <col min="1092" max="1092" width="12.1640625" bestFit="1" customWidth="1"/>
    <col min="1093" max="1093" width="5.1640625" bestFit="1" customWidth="1"/>
    <col min="1094" max="1106" width="12.1640625" bestFit="1" customWidth="1"/>
    <col min="1107" max="1107" width="6.1640625" bestFit="1" customWidth="1"/>
    <col min="1108" max="1114" width="12.1640625" bestFit="1" customWidth="1"/>
    <col min="1115" max="1115" width="5.1640625" bestFit="1" customWidth="1"/>
    <col min="1116" max="1120" width="12.1640625" bestFit="1" customWidth="1"/>
    <col min="1121" max="1121" width="5.1640625" bestFit="1" customWidth="1"/>
    <col min="1122" max="1123" width="12.1640625" bestFit="1" customWidth="1"/>
    <col min="1124" max="1125" width="5.1640625" bestFit="1" customWidth="1"/>
    <col min="1126" max="1129" width="12.1640625" bestFit="1" customWidth="1"/>
    <col min="1130" max="1130" width="6.1640625" bestFit="1" customWidth="1"/>
    <col min="1131" max="1134" width="12.1640625" bestFit="1" customWidth="1"/>
    <col min="1135" max="1135" width="5.1640625" bestFit="1" customWidth="1"/>
    <col min="1136" max="1136" width="12.1640625" bestFit="1" customWidth="1"/>
    <col min="1137" max="1137" width="8.1640625" bestFit="1" customWidth="1"/>
    <col min="1138" max="1139" width="12.1640625" bestFit="1" customWidth="1"/>
    <col min="1140" max="1140" width="5.1640625" bestFit="1" customWidth="1"/>
    <col min="1141" max="1145" width="12.1640625" bestFit="1" customWidth="1"/>
    <col min="1146" max="1146" width="5.1640625" bestFit="1" customWidth="1"/>
    <col min="1147" max="1147" width="12.1640625" bestFit="1" customWidth="1"/>
    <col min="1148" max="1148" width="11.1640625" bestFit="1" customWidth="1"/>
    <col min="1149" max="1152" width="12.1640625" bestFit="1" customWidth="1"/>
    <col min="1153" max="1153" width="5.1640625" bestFit="1" customWidth="1"/>
    <col min="1154" max="1165" width="12.1640625" bestFit="1" customWidth="1"/>
    <col min="1166" max="1166" width="5.1640625" bestFit="1" customWidth="1"/>
    <col min="1167" max="1172" width="12.1640625" bestFit="1" customWidth="1"/>
    <col min="1173" max="1173" width="6.1640625" bestFit="1" customWidth="1"/>
    <col min="1174" max="1174" width="5.1640625" bestFit="1" customWidth="1"/>
    <col min="1175" max="1176" width="12.1640625" bestFit="1" customWidth="1"/>
    <col min="1177" max="1177" width="11.1640625" bestFit="1" customWidth="1"/>
    <col min="1178" max="1187" width="12.1640625" bestFit="1" customWidth="1"/>
    <col min="1188" max="1188" width="7.1640625" bestFit="1" customWidth="1"/>
    <col min="1189" max="1192" width="12.1640625" bestFit="1" customWidth="1"/>
    <col min="1193" max="1193" width="4.1640625" bestFit="1" customWidth="1"/>
    <col min="1194" max="1197" width="12.1640625" bestFit="1" customWidth="1"/>
    <col min="1198" max="1198" width="5.1640625" bestFit="1" customWidth="1"/>
    <col min="1199" max="1199" width="12.1640625" bestFit="1" customWidth="1"/>
    <col min="1200" max="1200" width="6.1640625" bestFit="1" customWidth="1"/>
    <col min="1201" max="1205" width="12.1640625" bestFit="1" customWidth="1"/>
    <col min="1206" max="1206" width="5.1640625" bestFit="1" customWidth="1"/>
    <col min="1207" max="1207" width="6.1640625" bestFit="1" customWidth="1"/>
    <col min="1208" max="1208" width="11.1640625" bestFit="1" customWidth="1"/>
    <col min="1209" max="1218" width="12.1640625" bestFit="1" customWidth="1"/>
    <col min="1219" max="1219" width="7.1640625" bestFit="1" customWidth="1"/>
    <col min="1220" max="1222" width="12.1640625" bestFit="1" customWidth="1"/>
    <col min="1223" max="1223" width="4.1640625" bestFit="1" customWidth="1"/>
    <col min="1224" max="1225" width="12.1640625" bestFit="1" customWidth="1"/>
    <col min="1226" max="1226" width="11.1640625" bestFit="1" customWidth="1"/>
    <col min="1227" max="1244" width="12.1640625" bestFit="1" customWidth="1"/>
    <col min="1245" max="1245" width="7.1640625" bestFit="1" customWidth="1"/>
    <col min="1246" max="1246" width="11.1640625" bestFit="1" customWidth="1"/>
    <col min="1247" max="1254" width="12.1640625" bestFit="1" customWidth="1"/>
    <col min="1255" max="1255" width="6.1640625" bestFit="1" customWidth="1"/>
    <col min="1256" max="1256" width="12.1640625" bestFit="1" customWidth="1"/>
    <col min="1257" max="1257" width="4.1640625" bestFit="1" customWidth="1"/>
    <col min="1258" max="1260" width="12.1640625" bestFit="1" customWidth="1"/>
    <col min="1261" max="1261" width="11.1640625" bestFit="1" customWidth="1"/>
    <col min="1262" max="1262" width="12.1640625" bestFit="1" customWidth="1"/>
    <col min="1263" max="1263" width="5.1640625" bestFit="1" customWidth="1"/>
    <col min="1264" max="1275" width="12.1640625" bestFit="1" customWidth="1"/>
    <col min="1276" max="1276" width="5.1640625" bestFit="1" customWidth="1"/>
    <col min="1277" max="1282" width="12.1640625" bestFit="1" customWidth="1"/>
    <col min="1283" max="1283" width="5.1640625" bestFit="1" customWidth="1"/>
    <col min="1284" max="1285" width="12.1640625" bestFit="1" customWidth="1"/>
    <col min="1286" max="1286" width="7.1640625" bestFit="1" customWidth="1"/>
    <col min="1287" max="1287" width="12.1640625" bestFit="1" customWidth="1"/>
    <col min="1288" max="1288" width="10.1640625" bestFit="1" customWidth="1"/>
    <col min="1289" max="1294" width="12.1640625" bestFit="1" customWidth="1"/>
    <col min="1295" max="1295" width="7.1640625" bestFit="1" customWidth="1"/>
    <col min="1296" max="1296" width="9.1640625" bestFit="1" customWidth="1"/>
    <col min="1297" max="1297" width="12.1640625" bestFit="1" customWidth="1"/>
    <col min="1298" max="1298" width="8.1640625" bestFit="1" customWidth="1"/>
    <col min="1299" max="1300" width="12.1640625" bestFit="1" customWidth="1"/>
    <col min="1301" max="1301" width="11.1640625" bestFit="1" customWidth="1"/>
    <col min="1302" max="1302" width="6.1640625" bestFit="1" customWidth="1"/>
    <col min="1303" max="1305" width="12.1640625" bestFit="1" customWidth="1"/>
    <col min="1306" max="1306" width="10.1640625" bestFit="1" customWidth="1"/>
    <col min="1307" max="1307" width="12.1640625" bestFit="1" customWidth="1"/>
    <col min="1308" max="1308" width="5.1640625" bestFit="1" customWidth="1"/>
    <col min="1309" max="1313" width="12.1640625" bestFit="1" customWidth="1"/>
    <col min="1314" max="1314" width="5.1640625" bestFit="1" customWidth="1"/>
    <col min="1315" max="1320" width="12.1640625" bestFit="1" customWidth="1"/>
    <col min="1321" max="1321" width="8.1640625" bestFit="1" customWidth="1"/>
    <col min="1322" max="1322" width="12.1640625" bestFit="1" customWidth="1"/>
    <col min="1323" max="1323" width="7.1640625" bestFit="1" customWidth="1"/>
    <col min="1324" max="1324" width="8.1640625" bestFit="1" customWidth="1"/>
    <col min="1325" max="1325" width="12.1640625" bestFit="1" customWidth="1"/>
    <col min="1326" max="1326" width="8.1640625" bestFit="1" customWidth="1"/>
    <col min="1327" max="1335" width="12.1640625" bestFit="1" customWidth="1"/>
    <col min="1336" max="1336" width="5.1640625" bestFit="1" customWidth="1"/>
    <col min="1337" max="1344" width="12.1640625" bestFit="1" customWidth="1"/>
    <col min="1345" max="1345" width="4.1640625" bestFit="1" customWidth="1"/>
    <col min="1346" max="1347" width="12.1640625" bestFit="1" customWidth="1"/>
    <col min="1348" max="1348" width="6.1640625" bestFit="1" customWidth="1"/>
    <col min="1349" max="1352" width="12.1640625" bestFit="1" customWidth="1"/>
    <col min="1353" max="1353" width="7.1640625" bestFit="1" customWidth="1"/>
    <col min="1354" max="1354" width="5.1640625" bestFit="1" customWidth="1"/>
    <col min="1355" max="1356" width="12.1640625" bestFit="1" customWidth="1"/>
    <col min="1357" max="1357" width="7.1640625" bestFit="1" customWidth="1"/>
    <col min="1358" max="1359" width="12.1640625" bestFit="1" customWidth="1"/>
    <col min="1360" max="1360" width="5.1640625" bestFit="1" customWidth="1"/>
    <col min="1361" max="1361" width="8.1640625" bestFit="1" customWidth="1"/>
    <col min="1362" max="1365" width="12.1640625" bestFit="1" customWidth="1"/>
    <col min="1366" max="1366" width="5.1640625" bestFit="1" customWidth="1"/>
    <col min="1367" max="1370" width="12.1640625" bestFit="1" customWidth="1"/>
    <col min="1371" max="1372" width="11.1640625" bestFit="1" customWidth="1"/>
    <col min="1373" max="1373" width="12.1640625" bestFit="1" customWidth="1"/>
    <col min="1374" max="1374" width="7.1640625" bestFit="1" customWidth="1"/>
    <col min="1375" max="1377" width="12.1640625" bestFit="1" customWidth="1"/>
    <col min="1378" max="1378" width="9.1640625" bestFit="1" customWidth="1"/>
    <col min="1379" max="1392" width="12.1640625" bestFit="1" customWidth="1"/>
    <col min="1393" max="1393" width="6.1640625" bestFit="1" customWidth="1"/>
    <col min="1394" max="1394" width="7.1640625" bestFit="1" customWidth="1"/>
    <col min="1395" max="1396" width="12.1640625" bestFit="1" customWidth="1"/>
    <col min="1397" max="1397" width="4.1640625" bestFit="1" customWidth="1"/>
    <col min="1398" max="1411" width="12.1640625" bestFit="1" customWidth="1"/>
    <col min="1412" max="1412" width="7.1640625" bestFit="1" customWidth="1"/>
    <col min="1413" max="1413" width="6.1640625" bestFit="1" customWidth="1"/>
    <col min="1414" max="1415" width="12.1640625" bestFit="1" customWidth="1"/>
    <col min="1416" max="1416" width="11.1640625" bestFit="1" customWidth="1"/>
    <col min="1417" max="1417" width="12.1640625" bestFit="1" customWidth="1"/>
    <col min="1418" max="1418" width="9.1640625" bestFit="1" customWidth="1"/>
    <col min="1419" max="1425" width="12.1640625" bestFit="1" customWidth="1"/>
    <col min="1426" max="1426" width="6.1640625" bestFit="1" customWidth="1"/>
    <col min="1427" max="1427" width="12.1640625" bestFit="1" customWidth="1"/>
    <col min="1428" max="1428" width="5.1640625" bestFit="1" customWidth="1"/>
    <col min="1429" max="1433" width="12.1640625" bestFit="1" customWidth="1"/>
    <col min="1434" max="1434" width="5.1640625" bestFit="1" customWidth="1"/>
    <col min="1435" max="1436" width="12.1640625" bestFit="1" customWidth="1"/>
    <col min="1437" max="1437" width="5.1640625" bestFit="1" customWidth="1"/>
    <col min="1438" max="1438" width="11.1640625" bestFit="1" customWidth="1"/>
    <col min="1439" max="1450" width="12.1640625" bestFit="1" customWidth="1"/>
    <col min="1451" max="1451" width="11.1640625" bestFit="1" customWidth="1"/>
    <col min="1452" max="1465" width="12.1640625" bestFit="1" customWidth="1"/>
    <col min="1466" max="1466" width="5.1640625" bestFit="1" customWidth="1"/>
    <col min="1467" max="1476" width="12.1640625" bestFit="1" customWidth="1"/>
    <col min="1477" max="1477" width="9.1640625" bestFit="1" customWidth="1"/>
    <col min="1478" max="1489" width="12.1640625" bestFit="1" customWidth="1"/>
    <col min="1490" max="1490" width="4.1640625" bestFit="1" customWidth="1"/>
    <col min="1491" max="1492" width="12.1640625" bestFit="1" customWidth="1"/>
    <col min="1493" max="1493" width="11.1640625" bestFit="1" customWidth="1"/>
    <col min="1494" max="1502" width="12.1640625" bestFit="1" customWidth="1"/>
    <col min="1503" max="1503" width="11.1640625" bestFit="1" customWidth="1"/>
    <col min="1504" max="1508" width="12.1640625" bestFit="1" customWidth="1"/>
    <col min="1509" max="1509" width="11.1640625" bestFit="1" customWidth="1"/>
    <col min="1510" max="1516" width="12.1640625" bestFit="1" customWidth="1"/>
    <col min="1517" max="1517" width="5.1640625" bestFit="1" customWidth="1"/>
    <col min="1518" max="1519" width="12.1640625" bestFit="1" customWidth="1"/>
    <col min="1520" max="1520" width="6.1640625" bestFit="1" customWidth="1"/>
    <col min="1521" max="1522" width="12.1640625" bestFit="1" customWidth="1"/>
    <col min="1523" max="1523" width="5.1640625" bestFit="1" customWidth="1"/>
    <col min="1524" max="1532" width="12.1640625" bestFit="1" customWidth="1"/>
    <col min="1533" max="1533" width="7.1640625" bestFit="1" customWidth="1"/>
    <col min="1534" max="1538" width="12.1640625" bestFit="1" customWidth="1"/>
    <col min="1539" max="1539" width="8.1640625" bestFit="1" customWidth="1"/>
    <col min="1540" max="1541" width="12.1640625" bestFit="1" customWidth="1"/>
    <col min="1542" max="1542" width="4.1640625" bestFit="1" customWidth="1"/>
    <col min="1543" max="1543" width="12.1640625" bestFit="1" customWidth="1"/>
    <col min="1544" max="1544" width="7.1640625" bestFit="1" customWidth="1"/>
    <col min="1545" max="1548" width="12.1640625" bestFit="1" customWidth="1"/>
    <col min="1549" max="1549" width="9.1640625" bestFit="1" customWidth="1"/>
    <col min="1550" max="1555" width="12.1640625" bestFit="1" customWidth="1"/>
    <col min="1556" max="1556" width="9.1640625" bestFit="1" customWidth="1"/>
    <col min="1557" max="1562" width="12.1640625" bestFit="1" customWidth="1"/>
    <col min="1563" max="1563" width="5.1640625" bestFit="1" customWidth="1"/>
    <col min="1564" max="1569" width="12.1640625" bestFit="1" customWidth="1"/>
    <col min="1570" max="1570" width="8.1640625" bestFit="1" customWidth="1"/>
    <col min="1571" max="1577" width="12.1640625" bestFit="1" customWidth="1"/>
    <col min="1578" max="1578" width="11.1640625" bestFit="1" customWidth="1"/>
    <col min="1579" max="1579" width="12.1640625" bestFit="1" customWidth="1"/>
    <col min="1580" max="1580" width="7.1640625" bestFit="1" customWidth="1"/>
    <col min="1581" max="1587" width="12.1640625" bestFit="1" customWidth="1"/>
    <col min="1588" max="1588" width="11.1640625" bestFit="1" customWidth="1"/>
    <col min="1589" max="1594" width="12.1640625" bestFit="1" customWidth="1"/>
    <col min="1595" max="1595" width="6.1640625" bestFit="1" customWidth="1"/>
    <col min="1596" max="1599" width="12.1640625" bestFit="1" customWidth="1"/>
    <col min="1600" max="1600" width="6.1640625" bestFit="1" customWidth="1"/>
    <col min="1601" max="1602" width="12.1640625" bestFit="1" customWidth="1"/>
    <col min="1603" max="1603" width="5.1640625" bestFit="1" customWidth="1"/>
    <col min="1604" max="1611" width="12.1640625" bestFit="1" customWidth="1"/>
    <col min="1612" max="1612" width="5.1640625" bestFit="1" customWidth="1"/>
    <col min="1613" max="1618" width="12.1640625" bestFit="1" customWidth="1"/>
    <col min="1619" max="1619" width="5.1640625" bestFit="1" customWidth="1"/>
    <col min="1620" max="1621" width="12.1640625" bestFit="1" customWidth="1"/>
    <col min="1622" max="1622" width="5.1640625" bestFit="1" customWidth="1"/>
    <col min="1623" max="1635" width="12.1640625" bestFit="1" customWidth="1"/>
    <col min="1636" max="1636" width="6.1640625" bestFit="1" customWidth="1"/>
    <col min="1637" max="1641" width="12.1640625" bestFit="1" customWidth="1"/>
    <col min="1642" max="1642" width="5.1640625" bestFit="1" customWidth="1"/>
    <col min="1643" max="1650" width="12.1640625" bestFit="1" customWidth="1"/>
    <col min="1651" max="1651" width="8.1640625" bestFit="1" customWidth="1"/>
    <col min="1652" max="1652" width="12.1640625" bestFit="1" customWidth="1"/>
    <col min="1653" max="1653" width="7.1640625" bestFit="1" customWidth="1"/>
    <col min="1654" max="1663" width="12.1640625" bestFit="1" customWidth="1"/>
    <col min="1664" max="1664" width="11.1640625" bestFit="1" customWidth="1"/>
    <col min="1665" max="1669" width="12.1640625" bestFit="1" customWidth="1"/>
    <col min="1670" max="1670" width="11.1640625" bestFit="1" customWidth="1"/>
    <col min="1671" max="1675" width="12.1640625" bestFit="1" customWidth="1"/>
    <col min="1676" max="1676" width="11.1640625" bestFit="1" customWidth="1"/>
    <col min="1677" max="1677" width="5.1640625" bestFit="1" customWidth="1"/>
    <col min="1678" max="1678" width="12.1640625" bestFit="1" customWidth="1"/>
    <col min="1679" max="1679" width="6.1640625" bestFit="1" customWidth="1"/>
    <col min="1680" max="1680" width="11.1640625" bestFit="1" customWidth="1"/>
    <col min="1681" max="1684" width="12.1640625" bestFit="1" customWidth="1"/>
    <col min="1685" max="1685" width="6.1640625" bestFit="1" customWidth="1"/>
    <col min="1686" max="1691" width="12.1640625" bestFit="1" customWidth="1"/>
    <col min="1692" max="1692" width="5.1640625" bestFit="1" customWidth="1"/>
    <col min="1693" max="1694" width="12.1640625" bestFit="1" customWidth="1"/>
    <col min="1695" max="1695" width="11.1640625" bestFit="1" customWidth="1"/>
    <col min="1696" max="1697" width="12.1640625" bestFit="1" customWidth="1"/>
    <col min="1698" max="1698" width="6.1640625" bestFit="1" customWidth="1"/>
    <col min="1699" max="1700" width="12.1640625" bestFit="1" customWidth="1"/>
    <col min="1701" max="1701" width="6.1640625" bestFit="1" customWidth="1"/>
    <col min="1702" max="1702" width="12.1640625" bestFit="1" customWidth="1"/>
    <col min="1703" max="1703" width="4.1640625" bestFit="1" customWidth="1"/>
    <col min="1704" max="1704" width="12.1640625" bestFit="1" customWidth="1"/>
    <col min="1705" max="1705" width="6.1640625" bestFit="1" customWidth="1"/>
    <col min="1706" max="1706" width="9.1640625" bestFit="1" customWidth="1"/>
    <col min="1707" max="1707" width="6.1640625" bestFit="1" customWidth="1"/>
    <col min="1708" max="1712" width="12.1640625" bestFit="1" customWidth="1"/>
    <col min="1713" max="1713" width="6.1640625" bestFit="1" customWidth="1"/>
    <col min="1714" max="1714" width="12.1640625" bestFit="1" customWidth="1"/>
    <col min="1715" max="1715" width="5.1640625" bestFit="1" customWidth="1"/>
    <col min="1716" max="1716" width="12.1640625" bestFit="1" customWidth="1"/>
    <col min="1717" max="1717" width="8.1640625" bestFit="1" customWidth="1"/>
    <col min="1718" max="1718" width="12.1640625" bestFit="1" customWidth="1"/>
    <col min="1719" max="1719" width="5.1640625" bestFit="1" customWidth="1"/>
    <col min="1720" max="1727" width="12.1640625" bestFit="1" customWidth="1"/>
    <col min="1728" max="1728" width="5.1640625" bestFit="1" customWidth="1"/>
    <col min="1729" max="1730" width="12.1640625" bestFit="1" customWidth="1"/>
    <col min="1731" max="1731" width="6.1640625" bestFit="1" customWidth="1"/>
    <col min="1732" max="1732" width="8.1640625" bestFit="1" customWidth="1"/>
    <col min="1733" max="1740" width="12.1640625" bestFit="1" customWidth="1"/>
    <col min="1741" max="1741" width="5.1640625" bestFit="1" customWidth="1"/>
    <col min="1742" max="1747" width="12.1640625" bestFit="1" customWidth="1"/>
    <col min="1748" max="1748" width="7.1640625" bestFit="1" customWidth="1"/>
    <col min="1749" max="1750" width="12.1640625" bestFit="1" customWidth="1"/>
    <col min="1751" max="1752" width="5.1640625" bestFit="1" customWidth="1"/>
    <col min="1753" max="1755" width="12.1640625" bestFit="1" customWidth="1"/>
    <col min="1756" max="1756" width="5.1640625" bestFit="1" customWidth="1"/>
    <col min="1757" max="1765" width="12.1640625" bestFit="1" customWidth="1"/>
    <col min="1766" max="1766" width="4.1640625" bestFit="1" customWidth="1"/>
    <col min="1767" max="1770" width="12.1640625" bestFit="1" customWidth="1"/>
    <col min="1771" max="1771" width="6.1640625" bestFit="1" customWidth="1"/>
    <col min="1772" max="1773" width="12.1640625" bestFit="1" customWidth="1"/>
    <col min="1774" max="1774" width="5.1640625" bestFit="1" customWidth="1"/>
    <col min="1775" max="1775" width="11.1640625" bestFit="1" customWidth="1"/>
    <col min="1776" max="1776" width="12.1640625" bestFit="1" customWidth="1"/>
    <col min="1777" max="1777" width="6.1640625" bestFit="1" customWidth="1"/>
    <col min="1778" max="1778" width="12.1640625" bestFit="1" customWidth="1"/>
    <col min="1779" max="1779" width="11.1640625" bestFit="1" customWidth="1"/>
    <col min="1780" max="1781" width="12.1640625" bestFit="1" customWidth="1"/>
    <col min="1782" max="1782" width="5.1640625" bestFit="1" customWidth="1"/>
    <col min="1783" max="1784" width="12.1640625" bestFit="1" customWidth="1"/>
    <col min="1785" max="1785" width="5.1640625" bestFit="1" customWidth="1"/>
    <col min="1786" max="1787" width="12.1640625" bestFit="1" customWidth="1"/>
    <col min="1788" max="1788" width="5.1640625" bestFit="1" customWidth="1"/>
    <col min="1789" max="1789" width="7.1640625" bestFit="1" customWidth="1"/>
    <col min="1790" max="1792" width="12.1640625" bestFit="1" customWidth="1"/>
    <col min="1793" max="1793" width="11.1640625" bestFit="1" customWidth="1"/>
    <col min="1794" max="1802" width="12.1640625" bestFit="1" customWidth="1"/>
    <col min="1803" max="1803" width="6.1640625" bestFit="1" customWidth="1"/>
    <col min="1804" max="1806" width="12.1640625" bestFit="1" customWidth="1"/>
    <col min="1807" max="1807" width="6.1640625" bestFit="1" customWidth="1"/>
    <col min="1808" max="1808" width="7.1640625" bestFit="1" customWidth="1"/>
    <col min="1809" max="1813" width="12.1640625" bestFit="1" customWidth="1"/>
    <col min="1814" max="1814" width="8.1640625" bestFit="1" customWidth="1"/>
    <col min="1815" max="1820" width="12.1640625" bestFit="1" customWidth="1"/>
    <col min="1821" max="1821" width="11.1640625" bestFit="1" customWidth="1"/>
    <col min="1822" max="1830" width="12.1640625" bestFit="1" customWidth="1"/>
    <col min="1831" max="1831" width="10.1640625" bestFit="1" customWidth="1"/>
    <col min="1832" max="1839" width="12.1640625" bestFit="1" customWidth="1"/>
    <col min="1840" max="1840" width="7.1640625" bestFit="1" customWidth="1"/>
    <col min="1841" max="1841" width="11.1640625" bestFit="1" customWidth="1"/>
    <col min="1842" max="1842" width="12.1640625" bestFit="1" customWidth="1"/>
    <col min="1843" max="1843" width="6.1640625" bestFit="1" customWidth="1"/>
    <col min="1844" max="1847" width="12.1640625" bestFit="1" customWidth="1"/>
    <col min="1848" max="1848" width="7.1640625" bestFit="1" customWidth="1"/>
    <col min="1849" max="1853" width="12.1640625" bestFit="1" customWidth="1"/>
    <col min="1854" max="1854" width="6.1640625" bestFit="1" customWidth="1"/>
    <col min="1855" max="1855" width="11.1640625" bestFit="1" customWidth="1"/>
    <col min="1856" max="1861" width="12.1640625" bestFit="1" customWidth="1"/>
    <col min="1862" max="1862" width="8.1640625" bestFit="1" customWidth="1"/>
    <col min="1863" max="1867" width="12.1640625" bestFit="1" customWidth="1"/>
    <col min="1868" max="1868" width="11.1640625" bestFit="1" customWidth="1"/>
    <col min="1869" max="1875" width="12.1640625" bestFit="1" customWidth="1"/>
    <col min="1876" max="1876" width="5.1640625" bestFit="1" customWidth="1"/>
    <col min="1877" max="1884" width="12.1640625" bestFit="1" customWidth="1"/>
    <col min="1885" max="1885" width="5.1640625" bestFit="1" customWidth="1"/>
    <col min="1886" max="1886" width="12.1640625" bestFit="1" customWidth="1"/>
    <col min="1887" max="1887" width="11.1640625" bestFit="1" customWidth="1"/>
    <col min="1888" max="1888" width="10.1640625" bestFit="1" customWidth="1"/>
    <col min="1889" max="1889" width="12.1640625" bestFit="1" customWidth="1"/>
    <col min="1890" max="1890" width="6.1640625" bestFit="1" customWidth="1"/>
    <col min="1891" max="1894" width="12.1640625" bestFit="1" customWidth="1"/>
    <col min="1895" max="1895" width="7.1640625" bestFit="1" customWidth="1"/>
    <col min="1896" max="1896" width="12.1640625" bestFit="1" customWidth="1"/>
    <col min="1897" max="1897" width="11.1640625" bestFit="1" customWidth="1"/>
    <col min="1898" max="1904" width="12.1640625" bestFit="1" customWidth="1"/>
    <col min="1905" max="1905" width="4.1640625" bestFit="1" customWidth="1"/>
    <col min="1906" max="1909" width="12.1640625" bestFit="1" customWidth="1"/>
    <col min="1910" max="1910" width="8.1640625" bestFit="1" customWidth="1"/>
    <col min="1911" max="1911" width="5.1640625" bestFit="1" customWidth="1"/>
    <col min="1912" max="1912" width="12.1640625" bestFit="1" customWidth="1"/>
    <col min="1913" max="1913" width="5.1640625" bestFit="1" customWidth="1"/>
    <col min="1914" max="1921" width="12.1640625" bestFit="1" customWidth="1"/>
    <col min="1922" max="1922" width="6.1640625" bestFit="1" customWidth="1"/>
    <col min="1923" max="1924" width="12.1640625" bestFit="1" customWidth="1"/>
    <col min="1925" max="1925" width="11.1640625" bestFit="1" customWidth="1"/>
    <col min="1926" max="1928" width="12.1640625" bestFit="1" customWidth="1"/>
    <col min="1929" max="1929" width="9.1640625" bestFit="1" customWidth="1"/>
    <col min="1930" max="1933" width="12.1640625" bestFit="1" customWidth="1"/>
    <col min="1934" max="1934" width="8.1640625" bestFit="1" customWidth="1"/>
    <col min="1935" max="1939" width="12.1640625" bestFit="1" customWidth="1"/>
    <col min="1940" max="1940" width="11.1640625" bestFit="1" customWidth="1"/>
    <col min="1941" max="1941" width="5.1640625" bestFit="1" customWidth="1"/>
    <col min="1942" max="1952" width="12.1640625" bestFit="1" customWidth="1"/>
    <col min="1953" max="1953" width="5.1640625" bestFit="1" customWidth="1"/>
    <col min="1954" max="1954" width="8.1640625" bestFit="1" customWidth="1"/>
    <col min="1955" max="1958" width="12.1640625" bestFit="1" customWidth="1"/>
    <col min="1959" max="1959" width="11.1640625" bestFit="1" customWidth="1"/>
    <col min="1960" max="1964" width="12.1640625" bestFit="1" customWidth="1"/>
    <col min="1965" max="1965" width="6.1640625" bestFit="1" customWidth="1"/>
    <col min="1966" max="1967" width="12.1640625" bestFit="1" customWidth="1"/>
    <col min="1968" max="1968" width="6.1640625" bestFit="1" customWidth="1"/>
    <col min="1969" max="1982" width="12.1640625" bestFit="1" customWidth="1"/>
    <col min="1983" max="1983" width="8.1640625" bestFit="1" customWidth="1"/>
    <col min="1984" max="1984" width="5.1640625" bestFit="1" customWidth="1"/>
    <col min="1985" max="1987" width="12.1640625" bestFit="1" customWidth="1"/>
    <col min="1988" max="1988" width="6.1640625" bestFit="1" customWidth="1"/>
    <col min="1989" max="1989" width="5.1640625" bestFit="1" customWidth="1"/>
    <col min="1990" max="1993" width="12.1640625" bestFit="1" customWidth="1"/>
    <col min="1994" max="1994" width="7.1640625" bestFit="1" customWidth="1"/>
    <col min="1995" max="2010" width="12.1640625" bestFit="1" customWidth="1"/>
    <col min="2011" max="2011" width="5.1640625" bestFit="1" customWidth="1"/>
    <col min="2012" max="2014" width="12.1640625" bestFit="1" customWidth="1"/>
    <col min="2015" max="2015" width="4.1640625" bestFit="1" customWidth="1"/>
    <col min="2016" max="2017" width="12.1640625" bestFit="1" customWidth="1"/>
    <col min="2018" max="2018" width="6.1640625" bestFit="1" customWidth="1"/>
    <col min="2019" max="2025" width="12.1640625" bestFit="1" customWidth="1"/>
    <col min="2026" max="2026" width="6.1640625" bestFit="1" customWidth="1"/>
    <col min="2027" max="2027" width="11.1640625" bestFit="1" customWidth="1"/>
    <col min="2028" max="2030" width="12.1640625" bestFit="1" customWidth="1"/>
    <col min="2031" max="2031" width="9.1640625" bestFit="1" customWidth="1"/>
    <col min="2032" max="2033" width="12.1640625" bestFit="1" customWidth="1"/>
    <col min="2034" max="2034" width="11.1640625" bestFit="1" customWidth="1"/>
    <col min="2035" max="2035" width="6.1640625" bestFit="1" customWidth="1"/>
    <col min="2036" max="2037" width="12.1640625" bestFit="1" customWidth="1"/>
    <col min="2038" max="2038" width="11.1640625" bestFit="1" customWidth="1"/>
    <col min="2039" max="2044" width="12.1640625" bestFit="1" customWidth="1"/>
    <col min="2045" max="2045" width="11.1640625" bestFit="1" customWidth="1"/>
    <col min="2046" max="2056" width="12.1640625" bestFit="1" customWidth="1"/>
    <col min="2057" max="2057" width="11.1640625" bestFit="1" customWidth="1"/>
    <col min="2058" max="2063" width="12.1640625" bestFit="1" customWidth="1"/>
    <col min="2064" max="2064" width="6.1640625" bestFit="1" customWidth="1"/>
    <col min="2065" max="2065" width="12.1640625" bestFit="1" customWidth="1"/>
    <col min="2066" max="2066" width="11.1640625" bestFit="1" customWidth="1"/>
    <col min="2067" max="2067" width="12.1640625" bestFit="1" customWidth="1"/>
    <col min="2068" max="2068" width="7.1640625" bestFit="1" customWidth="1"/>
    <col min="2069" max="2081" width="12.1640625" bestFit="1" customWidth="1"/>
    <col min="2082" max="2082" width="5.1640625" bestFit="1" customWidth="1"/>
    <col min="2083" max="2088" width="12.1640625" bestFit="1" customWidth="1"/>
    <col min="2089" max="2089" width="11.1640625" bestFit="1" customWidth="1"/>
    <col min="2090" max="2090" width="12.1640625" bestFit="1" customWidth="1"/>
    <col min="2091" max="2091" width="5.1640625" bestFit="1" customWidth="1"/>
    <col min="2092" max="2096" width="12.1640625" bestFit="1" customWidth="1"/>
    <col min="2097" max="2097" width="11.1640625" bestFit="1" customWidth="1"/>
    <col min="2098" max="2099" width="12.1640625" bestFit="1" customWidth="1"/>
    <col min="2100" max="2100" width="5.1640625" bestFit="1" customWidth="1"/>
    <col min="2101" max="2105" width="12.1640625" bestFit="1" customWidth="1"/>
    <col min="2106" max="2106" width="5.1640625" bestFit="1" customWidth="1"/>
    <col min="2107" max="2112" width="12.1640625" bestFit="1" customWidth="1"/>
    <col min="2113" max="2113" width="11.1640625" bestFit="1" customWidth="1"/>
    <col min="2114" max="2114" width="12.1640625" bestFit="1" customWidth="1"/>
    <col min="2115" max="2115" width="6.1640625" bestFit="1" customWidth="1"/>
    <col min="2116" max="2120" width="12.1640625" bestFit="1" customWidth="1"/>
    <col min="2121" max="2121" width="8.1640625" bestFit="1" customWidth="1"/>
    <col min="2122" max="2122" width="12.1640625" bestFit="1" customWidth="1"/>
    <col min="2123" max="2123" width="6.1640625" bestFit="1" customWidth="1"/>
    <col min="2124" max="2124" width="8.1640625" bestFit="1" customWidth="1"/>
    <col min="2125" max="2127" width="7.1640625" bestFit="1" customWidth="1"/>
    <col min="2128" max="2128" width="6.1640625" bestFit="1" customWidth="1"/>
    <col min="2129" max="2134" width="12.1640625" bestFit="1" customWidth="1"/>
    <col min="2135" max="2135" width="6.1640625" bestFit="1" customWidth="1"/>
    <col min="2136" max="2139" width="12.1640625" bestFit="1" customWidth="1"/>
    <col min="2140" max="2140" width="11.1640625" bestFit="1" customWidth="1"/>
    <col min="2141" max="2148" width="12.1640625" bestFit="1" customWidth="1"/>
    <col min="2149" max="2149" width="5.1640625" bestFit="1" customWidth="1"/>
    <col min="2150" max="2153" width="12.1640625" bestFit="1" customWidth="1"/>
    <col min="2154" max="2154" width="11.1640625" bestFit="1" customWidth="1"/>
    <col min="2155" max="2156" width="12.1640625" bestFit="1" customWidth="1"/>
    <col min="2157" max="2157" width="6.1640625" bestFit="1" customWidth="1"/>
    <col min="2158" max="2159" width="12.1640625" bestFit="1" customWidth="1"/>
    <col min="2160" max="2160" width="7.1640625" bestFit="1" customWidth="1"/>
    <col min="2161" max="2163" width="12.1640625" bestFit="1" customWidth="1"/>
    <col min="2164" max="2164" width="11.1640625" bestFit="1" customWidth="1"/>
    <col min="2165" max="2165" width="12.1640625" bestFit="1" customWidth="1"/>
    <col min="2166" max="2166" width="5.1640625" bestFit="1" customWidth="1"/>
    <col min="2167" max="2169" width="12.1640625" bestFit="1" customWidth="1"/>
    <col min="2170" max="2170" width="7.1640625" bestFit="1" customWidth="1"/>
    <col min="2171" max="2173" width="12.1640625" bestFit="1" customWidth="1"/>
    <col min="2174" max="2174" width="7.1640625" bestFit="1" customWidth="1"/>
    <col min="2175" max="2177" width="12.1640625" bestFit="1" customWidth="1"/>
    <col min="2178" max="2178" width="6.1640625" bestFit="1" customWidth="1"/>
    <col min="2179" max="2180" width="12.1640625" bestFit="1" customWidth="1"/>
    <col min="2181" max="2181" width="8.1640625" bestFit="1" customWidth="1"/>
    <col min="2182" max="2182" width="11.1640625" bestFit="1" customWidth="1"/>
    <col min="2183" max="2185" width="12.1640625" bestFit="1" customWidth="1"/>
    <col min="2186" max="2186" width="6.1640625" bestFit="1" customWidth="1"/>
    <col min="2187" max="2188" width="12.1640625" bestFit="1" customWidth="1"/>
    <col min="2189" max="2189" width="11.1640625" bestFit="1" customWidth="1"/>
    <col min="2190" max="2192" width="12.1640625" bestFit="1" customWidth="1"/>
    <col min="2193" max="2193" width="6.1640625" bestFit="1" customWidth="1"/>
    <col min="2194" max="2194" width="12.1640625" bestFit="1" customWidth="1"/>
    <col min="2195" max="2195" width="7.1640625" bestFit="1" customWidth="1"/>
    <col min="2196" max="2200" width="12.1640625" bestFit="1" customWidth="1"/>
    <col min="2201" max="2201" width="4.1640625" bestFit="1" customWidth="1"/>
    <col min="2202" max="2207" width="12.1640625" bestFit="1" customWidth="1"/>
    <col min="2208" max="2208" width="7.1640625" bestFit="1" customWidth="1"/>
    <col min="2209" max="2211" width="12.1640625" bestFit="1" customWidth="1"/>
    <col min="2212" max="2212" width="8.1640625" bestFit="1" customWidth="1"/>
    <col min="2213" max="2216" width="12.1640625" bestFit="1" customWidth="1"/>
    <col min="2217" max="2217" width="7.1640625" bestFit="1" customWidth="1"/>
    <col min="2218" max="2223" width="12.1640625" bestFit="1" customWidth="1"/>
    <col min="2224" max="2224" width="9.1640625" bestFit="1" customWidth="1"/>
    <col min="2225" max="2242" width="12.1640625" bestFit="1" customWidth="1"/>
    <col min="2243" max="2243" width="6.1640625" bestFit="1" customWidth="1"/>
    <col min="2244" max="2245" width="12.1640625" bestFit="1" customWidth="1"/>
    <col min="2246" max="2246" width="7.1640625" bestFit="1" customWidth="1"/>
    <col min="2247" max="2264" width="12.1640625" bestFit="1" customWidth="1"/>
    <col min="2265" max="2265" width="11.1640625" bestFit="1" customWidth="1"/>
    <col min="2266" max="2266" width="12.1640625" bestFit="1" customWidth="1"/>
    <col min="2267" max="2268" width="11.1640625" bestFit="1" customWidth="1"/>
    <col min="2269" max="2269" width="5.1640625" bestFit="1" customWidth="1"/>
    <col min="2270" max="2271" width="8.1640625" bestFit="1" customWidth="1"/>
    <col min="2272" max="2275" width="12.1640625" bestFit="1" customWidth="1"/>
    <col min="2276" max="2276" width="5.1640625" bestFit="1" customWidth="1"/>
    <col min="2277" max="2279" width="12.1640625" bestFit="1" customWidth="1"/>
    <col min="2280" max="2280" width="9.1640625" bestFit="1" customWidth="1"/>
    <col min="2281" max="2288" width="12.1640625" bestFit="1" customWidth="1"/>
    <col min="2289" max="2289" width="7.1640625" bestFit="1" customWidth="1"/>
    <col min="2290" max="2292" width="12.1640625" bestFit="1" customWidth="1"/>
    <col min="2293" max="2293" width="5.1640625" bestFit="1" customWidth="1"/>
    <col min="2294" max="2294" width="12.1640625" bestFit="1" customWidth="1"/>
    <col min="2295" max="2295" width="7.1640625" bestFit="1" customWidth="1"/>
    <col min="2296" max="2301" width="12.1640625" bestFit="1" customWidth="1"/>
    <col min="2302" max="2302" width="7.1640625" bestFit="1" customWidth="1"/>
    <col min="2303" max="2309" width="12.1640625" bestFit="1" customWidth="1"/>
    <col min="2310" max="2310" width="6.1640625" bestFit="1" customWidth="1"/>
    <col min="2311" max="2324" width="12.1640625" bestFit="1" customWidth="1"/>
    <col min="2325" max="2325" width="9.1640625" bestFit="1" customWidth="1"/>
    <col min="2326" max="2328" width="12.1640625" bestFit="1" customWidth="1"/>
    <col min="2329" max="2329" width="5.1640625" bestFit="1" customWidth="1"/>
    <col min="2330" max="2330" width="8.1640625" bestFit="1" customWidth="1"/>
    <col min="2331" max="2337" width="12.1640625" bestFit="1" customWidth="1"/>
    <col min="2338" max="2338" width="4.1640625" bestFit="1" customWidth="1"/>
    <col min="2339" max="2340" width="12.1640625" bestFit="1" customWidth="1"/>
    <col min="2341" max="2341" width="7.1640625" bestFit="1" customWidth="1"/>
    <col min="2342" max="2347" width="12.1640625" bestFit="1" customWidth="1"/>
    <col min="2348" max="2348" width="6.1640625" bestFit="1" customWidth="1"/>
    <col min="2349" max="2362" width="12.1640625" bestFit="1" customWidth="1"/>
    <col min="2363" max="2363" width="5.1640625" bestFit="1" customWidth="1"/>
    <col min="2364" max="2376" width="12.1640625" bestFit="1" customWidth="1"/>
    <col min="2377" max="2377" width="6.1640625" bestFit="1" customWidth="1"/>
    <col min="2378" max="2379" width="12.1640625" bestFit="1" customWidth="1"/>
    <col min="2380" max="2380" width="9.1640625" bestFit="1" customWidth="1"/>
    <col min="2381" max="2381" width="10.1640625" bestFit="1" customWidth="1"/>
    <col min="2382" max="2386" width="12.1640625" bestFit="1" customWidth="1"/>
    <col min="2387" max="2387" width="6.1640625" bestFit="1" customWidth="1"/>
    <col min="2388" max="2393" width="12.1640625" bestFit="1" customWidth="1"/>
    <col min="2394" max="2394" width="11.1640625" bestFit="1" customWidth="1"/>
    <col min="2395" max="2405" width="12.1640625" bestFit="1" customWidth="1"/>
    <col min="2406" max="2406" width="11.1640625" bestFit="1" customWidth="1"/>
    <col min="2407" max="2408" width="12.1640625" bestFit="1" customWidth="1"/>
    <col min="2409" max="2409" width="9.1640625" bestFit="1" customWidth="1"/>
    <col min="2410" max="2414" width="12.1640625" bestFit="1" customWidth="1"/>
    <col min="2415" max="2415" width="9.1640625" bestFit="1" customWidth="1"/>
    <col min="2416" max="2418" width="12.1640625" bestFit="1" customWidth="1"/>
    <col min="2419" max="2419" width="11.1640625" bestFit="1" customWidth="1"/>
    <col min="2420" max="2420" width="12.1640625" bestFit="1" customWidth="1"/>
    <col min="2421" max="2421" width="7.1640625" bestFit="1" customWidth="1"/>
    <col min="2422" max="2422" width="6.1640625" bestFit="1" customWidth="1"/>
    <col min="2423" max="2435" width="12.1640625" bestFit="1" customWidth="1"/>
    <col min="2436" max="2436" width="11.1640625" bestFit="1" customWidth="1"/>
    <col min="2437" max="2437" width="8.1640625" bestFit="1" customWidth="1"/>
    <col min="2438" max="2438" width="11.1640625" bestFit="1" customWidth="1"/>
    <col min="2439" max="2439" width="12.1640625" bestFit="1" customWidth="1"/>
    <col min="2440" max="2440" width="5.1640625" bestFit="1" customWidth="1"/>
    <col min="2441" max="2443" width="12.1640625" bestFit="1" customWidth="1"/>
    <col min="2444" max="2444" width="11.1640625" bestFit="1" customWidth="1"/>
    <col min="2445" max="2452" width="12.1640625" bestFit="1" customWidth="1"/>
    <col min="2453" max="2453" width="7.1640625" bestFit="1" customWidth="1"/>
    <col min="2454" max="2458" width="12.1640625" bestFit="1" customWidth="1"/>
    <col min="2459" max="2459" width="9.1640625" bestFit="1" customWidth="1"/>
    <col min="2460" max="2464" width="12.1640625" bestFit="1" customWidth="1"/>
    <col min="2465" max="2465" width="5.1640625" bestFit="1" customWidth="1"/>
    <col min="2466" max="2472" width="12.1640625" bestFit="1" customWidth="1"/>
    <col min="2473" max="2473" width="11.1640625" bestFit="1" customWidth="1"/>
    <col min="2474" max="2474" width="12.1640625" bestFit="1" customWidth="1"/>
    <col min="2475" max="2475" width="4.1640625" bestFit="1" customWidth="1"/>
    <col min="2476" max="2477" width="12.1640625" bestFit="1" customWidth="1"/>
    <col min="2478" max="2478" width="5.1640625" bestFit="1" customWidth="1"/>
    <col min="2479" max="2485" width="12.1640625" bestFit="1" customWidth="1"/>
    <col min="2486" max="2486" width="8.1640625" bestFit="1" customWidth="1"/>
    <col min="2487" max="2489" width="12.1640625" bestFit="1" customWidth="1"/>
    <col min="2490" max="2490" width="6.1640625" bestFit="1" customWidth="1"/>
    <col min="2491" max="2502" width="12.1640625" bestFit="1" customWidth="1"/>
    <col min="2503" max="2503" width="6.1640625" bestFit="1" customWidth="1"/>
    <col min="2504" max="2517" width="12.1640625" bestFit="1" customWidth="1"/>
    <col min="2518" max="2518" width="5.1640625" bestFit="1" customWidth="1"/>
    <col min="2519" max="2520" width="12.1640625" bestFit="1" customWidth="1"/>
    <col min="2521" max="2521" width="6.1640625" bestFit="1" customWidth="1"/>
    <col min="2522" max="2528" width="12.1640625" bestFit="1" customWidth="1"/>
    <col min="2529" max="2529" width="6.1640625" bestFit="1" customWidth="1"/>
    <col min="2530" max="2536" width="12.1640625" bestFit="1" customWidth="1"/>
    <col min="2537" max="2537" width="5.1640625" bestFit="1" customWidth="1"/>
    <col min="2538" max="2538" width="11.1640625" bestFit="1" customWidth="1"/>
    <col min="2539" max="2539" width="7.1640625" bestFit="1" customWidth="1"/>
    <col min="2540" max="2540" width="12.1640625" bestFit="1" customWidth="1"/>
    <col min="2541" max="2541" width="11.1640625" bestFit="1" customWidth="1"/>
    <col min="2542" max="2542" width="12.1640625" bestFit="1" customWidth="1"/>
    <col min="2543" max="2543" width="11.1640625" bestFit="1" customWidth="1"/>
    <col min="2544" max="2546" width="12.1640625" bestFit="1" customWidth="1"/>
    <col min="2547" max="2547" width="7.1640625" bestFit="1" customWidth="1"/>
    <col min="2548" max="2548" width="5.1640625" bestFit="1" customWidth="1"/>
    <col min="2549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5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5.1640625" bestFit="1" customWidth="1"/>
    <col min="2616" max="2619" width="12.1640625" bestFit="1" customWidth="1"/>
    <col min="2620" max="2620" width="5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5.1640625" bestFit="1" customWidth="1"/>
    <col min="2690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5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5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5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5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5.1640625" bestFit="1" customWidth="1"/>
    <col min="2769" max="2784" width="12.1640625" bestFit="1" customWidth="1"/>
    <col min="2785" max="2785" width="6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5.1640625" bestFit="1" customWidth="1"/>
    <col min="2809" max="2812" width="12.1640625" bestFit="1" customWidth="1"/>
    <col min="2813" max="2813" width="5.1640625" bestFit="1" customWidth="1"/>
    <col min="2814" max="2816" width="12.1640625" bestFit="1" customWidth="1"/>
    <col min="2817" max="2817" width="7.1640625" bestFit="1" customWidth="1"/>
    <col min="2818" max="2818" width="5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9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5.1640625" bestFit="1" customWidth="1"/>
    <col min="2831" max="2831" width="12.1640625" bestFit="1" customWidth="1"/>
    <col min="2832" max="2832" width="5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5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5.1640625" bestFit="1" customWidth="1"/>
    <col min="2877" max="2884" width="12.1640625" bestFit="1" customWidth="1"/>
    <col min="2885" max="2885" width="11.1640625" bestFit="1" customWidth="1"/>
    <col min="2886" max="2886" width="5.1640625" bestFit="1" customWidth="1"/>
    <col min="2887" max="2887" width="7.1640625" bestFit="1" customWidth="1"/>
    <col min="2888" max="2888" width="5.1640625" bestFit="1" customWidth="1"/>
    <col min="2889" max="2890" width="12.1640625" bestFit="1" customWidth="1"/>
    <col min="2891" max="2891" width="5.1640625" bestFit="1" customWidth="1"/>
    <col min="2892" max="2893" width="12.1640625" bestFit="1" customWidth="1"/>
    <col min="2894" max="2894" width="9.1640625" bestFit="1" customWidth="1"/>
    <col min="2895" max="2895" width="5.1640625" bestFit="1" customWidth="1"/>
    <col min="2896" max="2896" width="12.1640625" bestFit="1" customWidth="1"/>
    <col min="2897" max="2897" width="5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5.1640625" bestFit="1" customWidth="1"/>
    <col min="2904" max="2905" width="12.1640625" bestFit="1" customWidth="1"/>
    <col min="2906" max="2906" width="5.1640625" bestFit="1" customWidth="1"/>
    <col min="2907" max="2912" width="12.1640625" bestFit="1" customWidth="1"/>
    <col min="2913" max="2913" width="5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6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6.1640625" bestFit="1" customWidth="1"/>
    <col min="2935" max="2937" width="12.1640625" bestFit="1" customWidth="1"/>
    <col min="2938" max="2938" width="5.1640625" bestFit="1" customWidth="1"/>
    <col min="2939" max="2939" width="6.1640625" bestFit="1" customWidth="1"/>
    <col min="2940" max="2940" width="7.33203125" bestFit="1" customWidth="1"/>
    <col min="2941" max="2941" width="8.1640625" bestFit="1" customWidth="1"/>
    <col min="2942" max="2942" width="12.1640625" bestFit="1" customWidth="1"/>
    <col min="2943" max="2943" width="6.1640625" bestFit="1" customWidth="1"/>
    <col min="2944" max="2944" width="12.1640625" bestFit="1" customWidth="1"/>
    <col min="2945" max="2945" width="6.1640625" bestFit="1" customWidth="1"/>
    <col min="2946" max="2947" width="12.1640625" bestFit="1" customWidth="1"/>
    <col min="2948" max="2948" width="5.1640625" bestFit="1" customWidth="1"/>
    <col min="2949" max="2949" width="6.1640625" bestFit="1" customWidth="1"/>
    <col min="2950" max="2950" width="5.1640625" bestFit="1" customWidth="1"/>
    <col min="2951" max="2953" width="12.1640625" bestFit="1" customWidth="1"/>
    <col min="2954" max="2955" width="5.1640625" bestFit="1" customWidth="1"/>
    <col min="2956" max="2956" width="12.1640625" bestFit="1" customWidth="1"/>
    <col min="2957" max="2957" width="5.1640625" bestFit="1" customWidth="1"/>
    <col min="2958" max="2958" width="4.1640625" bestFit="1" customWidth="1"/>
    <col min="2959" max="2960" width="12.1640625" bestFit="1" customWidth="1"/>
    <col min="2961" max="2961" width="6.1640625" bestFit="1" customWidth="1"/>
    <col min="2962" max="2962" width="12.1640625" bestFit="1" customWidth="1"/>
    <col min="2963" max="2963" width="7.1640625" bestFit="1" customWidth="1"/>
    <col min="2964" max="2964" width="12.1640625" bestFit="1" customWidth="1"/>
    <col min="2965" max="2965" width="6.1640625" bestFit="1" customWidth="1"/>
    <col min="2966" max="2966" width="12.1640625" bestFit="1" customWidth="1"/>
    <col min="2967" max="2969" width="5.1640625" bestFit="1" customWidth="1"/>
    <col min="2970" max="2970" width="12.1640625" bestFit="1" customWidth="1"/>
    <col min="2971" max="2971" width="5.1640625" bestFit="1" customWidth="1"/>
    <col min="2972" max="2972" width="12.1640625" bestFit="1" customWidth="1"/>
    <col min="2973" max="2973" width="5.1640625" bestFit="1" customWidth="1"/>
    <col min="2974" max="2974" width="12.1640625" bestFit="1" customWidth="1"/>
    <col min="2975" max="2975" width="5.1640625" bestFit="1" customWidth="1"/>
    <col min="2976" max="2976" width="12.1640625" bestFit="1" customWidth="1"/>
    <col min="2977" max="2977" width="6.1640625" bestFit="1" customWidth="1"/>
    <col min="2978" max="2978" width="12.1640625" bestFit="1" customWidth="1"/>
    <col min="2979" max="2979" width="5.1640625" bestFit="1" customWidth="1"/>
    <col min="2980" max="2980" width="12.1640625" bestFit="1" customWidth="1"/>
    <col min="2981" max="2981" width="6.1640625" bestFit="1" customWidth="1"/>
    <col min="2982" max="2982" width="5.1640625" bestFit="1" customWidth="1"/>
    <col min="2983" max="2983" width="6.1640625" bestFit="1" customWidth="1"/>
    <col min="2984" max="2984" width="12.1640625" bestFit="1" customWidth="1"/>
    <col min="2985" max="2985" width="5.1640625" bestFit="1" customWidth="1"/>
    <col min="2986" max="2986" width="12.1640625" bestFit="1" customWidth="1"/>
    <col min="2987" max="2987" width="5.1640625" bestFit="1" customWidth="1"/>
    <col min="2988" max="2988" width="12.1640625" bestFit="1" customWidth="1"/>
    <col min="2989" max="2992" width="5.1640625" bestFit="1" customWidth="1"/>
    <col min="2993" max="2993" width="7.1640625" bestFit="1" customWidth="1"/>
    <col min="2994" max="2995" width="12.1640625" bestFit="1" customWidth="1"/>
    <col min="2996" max="2996" width="6.1640625" bestFit="1" customWidth="1"/>
    <col min="2997" max="2997" width="12.1640625" bestFit="1" customWidth="1"/>
    <col min="2998" max="2998" width="7.1640625" bestFit="1" customWidth="1"/>
    <col min="2999" max="2999" width="6.1640625" bestFit="1" customWidth="1"/>
    <col min="3000" max="3001" width="12.1640625" bestFit="1" customWidth="1"/>
    <col min="3002" max="3002" width="8.1640625" bestFit="1" customWidth="1"/>
    <col min="3003" max="3003" width="12.1640625" bestFit="1" customWidth="1"/>
    <col min="3004" max="3004" width="6.1640625" bestFit="1" customWidth="1"/>
    <col min="3005" max="3012" width="12.1640625" bestFit="1" customWidth="1"/>
    <col min="3013" max="3013" width="8.1640625" bestFit="1" customWidth="1"/>
    <col min="3014" max="3014" width="6.1640625" bestFit="1" customWidth="1"/>
    <col min="3015" max="3015" width="12.1640625" bestFit="1" customWidth="1"/>
    <col min="3016" max="3016" width="5.1640625" bestFit="1" customWidth="1"/>
    <col min="3017" max="3017" width="12.1640625" bestFit="1" customWidth="1"/>
    <col min="3018" max="3018" width="6.1640625" bestFit="1" customWidth="1"/>
    <col min="3019" max="3020" width="12.1640625" bestFit="1" customWidth="1"/>
    <col min="3021" max="3021" width="6.1640625" bestFit="1" customWidth="1"/>
    <col min="3022" max="3022" width="5.1640625" bestFit="1" customWidth="1"/>
    <col min="3023" max="3023" width="6.1640625" bestFit="1" customWidth="1"/>
    <col min="3024" max="3024" width="7.1640625" bestFit="1" customWidth="1"/>
    <col min="3025" max="3025" width="12.1640625" bestFit="1" customWidth="1"/>
    <col min="3026" max="3026" width="6.1640625" bestFit="1" customWidth="1"/>
    <col min="3027" max="3030" width="12.1640625" bestFit="1" customWidth="1"/>
    <col min="3031" max="3032" width="5.1640625" bestFit="1" customWidth="1"/>
    <col min="3033" max="3033" width="7.1640625" bestFit="1" customWidth="1"/>
    <col min="3034" max="3037" width="12.1640625" bestFit="1" customWidth="1"/>
    <col min="3038" max="3039" width="6.1640625" bestFit="1" customWidth="1"/>
    <col min="3040" max="3042" width="12.1640625" bestFit="1" customWidth="1"/>
    <col min="3043" max="3043" width="5.1640625" bestFit="1" customWidth="1"/>
    <col min="3044" max="3045" width="12.1640625" bestFit="1" customWidth="1"/>
    <col min="3046" max="3046" width="5.1640625" bestFit="1" customWidth="1"/>
    <col min="3047" max="3049" width="12.1640625" bestFit="1" customWidth="1"/>
    <col min="3050" max="3050" width="6.1640625" bestFit="1" customWidth="1"/>
    <col min="3051" max="3052" width="12.1640625" bestFit="1" customWidth="1"/>
    <col min="3053" max="3054" width="5.1640625" bestFit="1" customWidth="1"/>
    <col min="3055" max="3055" width="6.1640625" bestFit="1" customWidth="1"/>
    <col min="3056" max="3056" width="12.1640625" bestFit="1" customWidth="1"/>
    <col min="3057" max="3057" width="7.1640625" bestFit="1" customWidth="1"/>
    <col min="3058" max="3058" width="5.1640625" bestFit="1" customWidth="1"/>
    <col min="3059" max="3059" width="12.1640625" bestFit="1" customWidth="1"/>
    <col min="3060" max="3060" width="7.1640625" bestFit="1" customWidth="1"/>
    <col min="3061" max="3063" width="12.1640625" bestFit="1" customWidth="1"/>
    <col min="3064" max="3065" width="5.1640625" bestFit="1" customWidth="1"/>
    <col min="3066" max="3066" width="12.1640625" bestFit="1" customWidth="1"/>
    <col min="3067" max="3067" width="6.1640625" bestFit="1" customWidth="1"/>
    <col min="3068" max="3069" width="12.1640625" bestFit="1" customWidth="1"/>
    <col min="3070" max="3070" width="6.1640625" bestFit="1" customWidth="1"/>
    <col min="3071" max="3075" width="12.1640625" bestFit="1" customWidth="1"/>
    <col min="3076" max="3076" width="7.1640625" bestFit="1" customWidth="1"/>
    <col min="3077" max="3077" width="12.1640625" bestFit="1" customWidth="1"/>
    <col min="3078" max="3078" width="6.1640625" bestFit="1" customWidth="1"/>
    <col min="3079" max="3081" width="12.1640625" bestFit="1" customWidth="1"/>
    <col min="3082" max="3082" width="5.1640625" bestFit="1" customWidth="1"/>
    <col min="3083" max="3085" width="12.1640625" bestFit="1" customWidth="1"/>
    <col min="3086" max="3086" width="6.1640625" bestFit="1" customWidth="1"/>
    <col min="3087" max="3087" width="11.1640625" bestFit="1" customWidth="1"/>
    <col min="3088" max="3089" width="12.1640625" bestFit="1" customWidth="1"/>
    <col min="3090" max="3090" width="5.1640625" bestFit="1" customWidth="1"/>
    <col min="3091" max="3093" width="12.1640625" bestFit="1" customWidth="1"/>
    <col min="3094" max="3094" width="5.1640625" bestFit="1" customWidth="1"/>
    <col min="3095" max="3097" width="12.1640625" bestFit="1" customWidth="1"/>
    <col min="3098" max="3098" width="5.1640625" bestFit="1" customWidth="1"/>
    <col min="3099" max="3099" width="12.1640625" bestFit="1" customWidth="1"/>
    <col min="3100" max="3100" width="11.1640625" bestFit="1" customWidth="1"/>
    <col min="3101" max="3101" width="6.1640625" bestFit="1" customWidth="1"/>
    <col min="3102" max="3104" width="12.1640625" bestFit="1" customWidth="1"/>
    <col min="3105" max="3105" width="6.1640625" bestFit="1" customWidth="1"/>
    <col min="3106" max="3108" width="12.1640625" bestFit="1" customWidth="1"/>
    <col min="3109" max="3109" width="5.1640625" bestFit="1" customWidth="1"/>
    <col min="3110" max="3110" width="8.1640625" bestFit="1" customWidth="1"/>
    <col min="3111" max="3111" width="12.1640625" bestFit="1" customWidth="1"/>
    <col min="3112" max="3113" width="7.1640625" bestFit="1" customWidth="1"/>
    <col min="3114" max="3114" width="12.1640625" bestFit="1" customWidth="1"/>
    <col min="3115" max="3115" width="5.1640625" bestFit="1" customWidth="1"/>
    <col min="3116" max="3116" width="12.1640625" bestFit="1" customWidth="1"/>
    <col min="3117" max="3117" width="6.1640625" bestFit="1" customWidth="1"/>
    <col min="3118" max="3119" width="12.1640625" bestFit="1" customWidth="1"/>
    <col min="3120" max="3120" width="6.1640625" bestFit="1" customWidth="1"/>
    <col min="3121" max="3123" width="12.1640625" bestFit="1" customWidth="1"/>
    <col min="3124" max="3124" width="5.1640625" bestFit="1" customWidth="1"/>
    <col min="3125" max="3130" width="12.1640625" bestFit="1" customWidth="1"/>
    <col min="3131" max="3131" width="5.1640625" bestFit="1" customWidth="1"/>
    <col min="3132" max="3133" width="12.1640625" bestFit="1" customWidth="1"/>
    <col min="3134" max="3134" width="11.1640625" bestFit="1" customWidth="1"/>
    <col min="3135" max="3135" width="5.1640625" bestFit="1" customWidth="1"/>
    <col min="3136" max="3140" width="12.1640625" bestFit="1" customWidth="1"/>
    <col min="3141" max="3141" width="6.1640625" bestFit="1" customWidth="1"/>
    <col min="3142" max="3145" width="12.1640625" bestFit="1" customWidth="1"/>
    <col min="3146" max="3146" width="6.1640625" bestFit="1" customWidth="1"/>
    <col min="3147" max="3148" width="12.1640625" bestFit="1" customWidth="1"/>
    <col min="3149" max="3149" width="5.1640625" bestFit="1" customWidth="1"/>
    <col min="3150" max="3156" width="12.1640625" bestFit="1" customWidth="1"/>
    <col min="3157" max="3157" width="6.1640625" bestFit="1" customWidth="1"/>
    <col min="3158" max="3160" width="12.1640625" bestFit="1" customWidth="1"/>
    <col min="3161" max="3161" width="5.1640625" bestFit="1" customWidth="1"/>
    <col min="3162" max="3163" width="12.1640625" bestFit="1" customWidth="1"/>
    <col min="3164" max="3164" width="7.1640625" bestFit="1" customWidth="1"/>
    <col min="3165" max="3168" width="12.1640625" bestFit="1" customWidth="1"/>
    <col min="3169" max="3169" width="6.1640625" bestFit="1" customWidth="1"/>
    <col min="3170" max="3176" width="12.1640625" bestFit="1" customWidth="1"/>
    <col min="3177" max="3177" width="5.1640625" bestFit="1" customWidth="1"/>
    <col min="3178" max="3179" width="12.1640625" bestFit="1" customWidth="1"/>
    <col min="3180" max="3180" width="5.1640625" bestFit="1" customWidth="1"/>
    <col min="3181" max="3181" width="12.1640625" bestFit="1" customWidth="1"/>
    <col min="3182" max="3182" width="11.1640625" bestFit="1" customWidth="1"/>
    <col min="3183" max="3184" width="12.1640625" bestFit="1" customWidth="1"/>
    <col min="3185" max="3185" width="10.1640625" bestFit="1" customWidth="1"/>
    <col min="3186" max="3187" width="12.1640625" bestFit="1" customWidth="1"/>
    <col min="3188" max="3188" width="5.1640625" bestFit="1" customWidth="1"/>
    <col min="3189" max="3190" width="12.1640625" bestFit="1" customWidth="1"/>
    <col min="3191" max="3191" width="5.1640625" bestFit="1" customWidth="1"/>
    <col min="3192" max="3193" width="12.1640625" bestFit="1" customWidth="1"/>
    <col min="3194" max="3194" width="11.1640625" bestFit="1" customWidth="1"/>
    <col min="3195" max="3195" width="12.1640625" bestFit="1" customWidth="1"/>
    <col min="3196" max="3196" width="10.1640625" bestFit="1" customWidth="1"/>
    <col min="3197" max="3197" width="6.1640625" bestFit="1" customWidth="1"/>
    <col min="3198" max="3198" width="10.1640625" bestFit="1" customWidth="1"/>
    <col min="3199" max="3200" width="12.1640625" bestFit="1" customWidth="1"/>
    <col min="3201" max="3201" width="7.1640625" bestFit="1" customWidth="1"/>
    <col min="3202" max="3202" width="12.1640625" bestFit="1" customWidth="1"/>
    <col min="3203" max="3203" width="5.1640625" bestFit="1" customWidth="1"/>
    <col min="3204" max="3204" width="12.1640625" bestFit="1" customWidth="1"/>
    <col min="3205" max="3205" width="6.1640625" bestFit="1" customWidth="1"/>
    <col min="3206" max="3208" width="12.1640625" bestFit="1" customWidth="1"/>
    <col min="3209" max="3209" width="5.1640625" bestFit="1" customWidth="1"/>
    <col min="3210" max="3210" width="11.1640625" bestFit="1" customWidth="1"/>
    <col min="3211" max="3213" width="12.1640625" bestFit="1" customWidth="1"/>
    <col min="3214" max="3214" width="5.1640625" bestFit="1" customWidth="1"/>
    <col min="3215" max="3221" width="12.1640625" bestFit="1" customWidth="1"/>
    <col min="3222" max="3222" width="5.1640625" bestFit="1" customWidth="1"/>
    <col min="3223" max="3225" width="12.1640625" bestFit="1" customWidth="1"/>
    <col min="3226" max="3226" width="6.1640625" bestFit="1" customWidth="1"/>
    <col min="3227" max="3230" width="12.1640625" bestFit="1" customWidth="1"/>
    <col min="3231" max="3231" width="7.1640625" bestFit="1" customWidth="1"/>
    <col min="3232" max="3232" width="5.1640625" bestFit="1" customWidth="1"/>
    <col min="3233" max="3237" width="12.1640625" bestFit="1" customWidth="1"/>
    <col min="3238" max="3238" width="8.1640625" bestFit="1" customWidth="1"/>
    <col min="3239" max="3240" width="12.1640625" bestFit="1" customWidth="1"/>
    <col min="3241" max="3241" width="6.1640625" bestFit="1" customWidth="1"/>
    <col min="3242" max="3242" width="12.1640625" bestFit="1" customWidth="1"/>
    <col min="3243" max="3243" width="5.1640625" bestFit="1" customWidth="1"/>
    <col min="3244" max="3245" width="12.1640625" bestFit="1" customWidth="1"/>
    <col min="3246" max="3246" width="5.1640625" bestFit="1" customWidth="1"/>
    <col min="3247" max="3250" width="12.1640625" bestFit="1" customWidth="1"/>
    <col min="3251" max="3251" width="5.1640625" bestFit="1" customWidth="1"/>
    <col min="3252" max="3253" width="12.1640625" bestFit="1" customWidth="1"/>
    <col min="3254" max="3254" width="6.1640625" bestFit="1" customWidth="1"/>
    <col min="3255" max="3256" width="12.1640625" bestFit="1" customWidth="1"/>
    <col min="3257" max="3257" width="6.1640625" bestFit="1" customWidth="1"/>
    <col min="3258" max="3266" width="12.1640625" bestFit="1" customWidth="1"/>
    <col min="3267" max="3267" width="8.1640625" bestFit="1" customWidth="1"/>
    <col min="3268" max="3268" width="5.1640625" bestFit="1" customWidth="1"/>
    <col min="3269" max="3270" width="12.1640625" bestFit="1" customWidth="1"/>
    <col min="3271" max="3271" width="7.1640625" bestFit="1" customWidth="1"/>
    <col min="3272" max="3273" width="12.1640625" bestFit="1" customWidth="1"/>
    <col min="3274" max="3274" width="5.1640625" bestFit="1" customWidth="1"/>
    <col min="3275" max="3276" width="12.1640625" bestFit="1" customWidth="1"/>
    <col min="3277" max="3277" width="5.1640625" bestFit="1" customWidth="1"/>
    <col min="3278" max="3290" width="12.1640625" bestFit="1" customWidth="1"/>
    <col min="3291" max="3291" width="7.1640625" bestFit="1" customWidth="1"/>
    <col min="3292" max="3292" width="6.1640625" bestFit="1" customWidth="1"/>
    <col min="3293" max="3293" width="11.1640625" bestFit="1" customWidth="1"/>
    <col min="3294" max="3297" width="12.1640625" bestFit="1" customWidth="1"/>
    <col min="3298" max="3298" width="7.1640625" bestFit="1" customWidth="1"/>
    <col min="3299" max="3299" width="12.1640625" bestFit="1" customWidth="1"/>
    <col min="3300" max="3300" width="11.1640625" bestFit="1" customWidth="1"/>
    <col min="3301" max="3302" width="12.1640625" bestFit="1" customWidth="1"/>
    <col min="3303" max="3303" width="6.1640625" bestFit="1" customWidth="1"/>
    <col min="3304" max="3309" width="12.1640625" bestFit="1" customWidth="1"/>
    <col min="3310" max="3310" width="5.1640625" bestFit="1" customWidth="1"/>
    <col min="3311" max="3314" width="12.1640625" bestFit="1" customWidth="1"/>
    <col min="3315" max="3315" width="7.1640625" bestFit="1" customWidth="1"/>
    <col min="3316" max="3320" width="12.1640625" bestFit="1" customWidth="1"/>
    <col min="3321" max="3321" width="6.1640625" bestFit="1" customWidth="1"/>
    <col min="3322" max="3322" width="12.1640625" bestFit="1" customWidth="1"/>
    <col min="3323" max="3323" width="6.1640625" bestFit="1" customWidth="1"/>
    <col min="3324" max="3324" width="7.1640625" bestFit="1" customWidth="1"/>
    <col min="3325" max="3327" width="12.1640625" bestFit="1" customWidth="1"/>
    <col min="3328" max="3328" width="11.1640625" bestFit="1" customWidth="1"/>
    <col min="3329" max="3332" width="12.1640625" bestFit="1" customWidth="1"/>
    <col min="3333" max="3333" width="5.1640625" bestFit="1" customWidth="1"/>
    <col min="3334" max="3341" width="12.1640625" bestFit="1" customWidth="1"/>
    <col min="3342" max="3342" width="8.1640625" bestFit="1" customWidth="1"/>
    <col min="3343" max="3344" width="12.1640625" bestFit="1" customWidth="1"/>
    <col min="3345" max="3345" width="5.1640625" bestFit="1" customWidth="1"/>
    <col min="3346" max="3351" width="12.1640625" bestFit="1" customWidth="1"/>
    <col min="3352" max="3352" width="6.1640625" bestFit="1" customWidth="1"/>
    <col min="3353" max="3353" width="12.1640625" bestFit="1" customWidth="1"/>
    <col min="3354" max="3354" width="7.1640625" bestFit="1" customWidth="1"/>
    <col min="3355" max="3355" width="12.1640625" bestFit="1" customWidth="1"/>
    <col min="3356" max="3356" width="8.1640625" bestFit="1" customWidth="1"/>
    <col min="3357" max="3357" width="5.1640625" bestFit="1" customWidth="1"/>
    <col min="3358" max="3365" width="12.1640625" bestFit="1" customWidth="1"/>
    <col min="3366" max="3366" width="6.1640625" bestFit="1" customWidth="1"/>
    <col min="3367" max="3376" width="12.1640625" bestFit="1" customWidth="1"/>
    <col min="3377" max="3377" width="4.1640625" bestFit="1" customWidth="1"/>
    <col min="3378" max="3380" width="12.1640625" bestFit="1" customWidth="1"/>
    <col min="3381" max="3381" width="6.1640625" bestFit="1" customWidth="1"/>
    <col min="3382" max="3385" width="12.1640625" bestFit="1" customWidth="1"/>
    <col min="3386" max="3386" width="9.1640625" bestFit="1" customWidth="1"/>
    <col min="3387" max="3387" width="12.1640625" bestFit="1" customWidth="1"/>
    <col min="3388" max="3388" width="5.1640625" bestFit="1" customWidth="1"/>
    <col min="3389" max="3389" width="12.1640625" bestFit="1" customWidth="1"/>
    <col min="3390" max="3390" width="9.1640625" bestFit="1" customWidth="1"/>
    <col min="3391" max="3391" width="6.1640625" bestFit="1" customWidth="1"/>
    <col min="3392" max="3400" width="12.1640625" bestFit="1" customWidth="1"/>
    <col min="3401" max="3401" width="6.1640625" bestFit="1" customWidth="1"/>
    <col min="3402" max="3402" width="12.1640625" bestFit="1" customWidth="1"/>
    <col min="3403" max="3403" width="8.1640625" bestFit="1" customWidth="1"/>
    <col min="3404" max="3410" width="12.1640625" bestFit="1" customWidth="1"/>
    <col min="3411" max="3411" width="6.1640625" bestFit="1" customWidth="1"/>
    <col min="3412" max="3414" width="12.1640625" bestFit="1" customWidth="1"/>
    <col min="3415" max="3415" width="5.1640625" bestFit="1" customWidth="1"/>
    <col min="3416" max="3419" width="12.1640625" bestFit="1" customWidth="1"/>
    <col min="3420" max="3420" width="7.1640625" bestFit="1" customWidth="1"/>
    <col min="3421" max="3426" width="12.1640625" bestFit="1" customWidth="1"/>
    <col min="3427" max="3427" width="6.1640625" bestFit="1" customWidth="1"/>
    <col min="3428" max="3431" width="12.1640625" bestFit="1" customWidth="1"/>
    <col min="3432" max="3432" width="5.1640625" bestFit="1" customWidth="1"/>
    <col min="3433" max="3439" width="12.1640625" bestFit="1" customWidth="1"/>
    <col min="3440" max="3440" width="11.1640625" bestFit="1" customWidth="1"/>
    <col min="3441" max="3441" width="12.1640625" bestFit="1" customWidth="1"/>
    <col min="3442" max="3443" width="6.1640625" bestFit="1" customWidth="1"/>
    <col min="3444" max="3445" width="12.1640625" bestFit="1" customWidth="1"/>
    <col min="3446" max="3446" width="5.1640625" bestFit="1" customWidth="1"/>
    <col min="3447" max="3447" width="12.1640625" bestFit="1" customWidth="1"/>
    <col min="3448" max="3448" width="7.1640625" bestFit="1" customWidth="1"/>
    <col min="3449" max="3451" width="12.1640625" bestFit="1" customWidth="1"/>
    <col min="3452" max="3452" width="5.1640625" bestFit="1" customWidth="1"/>
    <col min="3453" max="3453" width="6.1640625" bestFit="1" customWidth="1"/>
    <col min="3454" max="3455" width="12.1640625" bestFit="1" customWidth="1"/>
    <col min="3456" max="3456" width="5.1640625" bestFit="1" customWidth="1"/>
    <col min="3457" max="3457" width="6.1640625" bestFit="1" customWidth="1"/>
    <col min="3458" max="3459" width="12.1640625" bestFit="1" customWidth="1"/>
    <col min="3460" max="3460" width="5.1640625" bestFit="1" customWidth="1"/>
    <col min="3461" max="3461" width="11.1640625" bestFit="1" customWidth="1"/>
    <col min="3462" max="3466" width="12.1640625" bestFit="1" customWidth="1"/>
    <col min="3467" max="3467" width="8.1640625" bestFit="1" customWidth="1"/>
    <col min="3468" max="3469" width="12.1640625" bestFit="1" customWidth="1"/>
    <col min="3470" max="3470" width="5.1640625" bestFit="1" customWidth="1"/>
    <col min="3471" max="3472" width="12.1640625" bestFit="1" customWidth="1"/>
    <col min="3473" max="3473" width="5.1640625" bestFit="1" customWidth="1"/>
    <col min="3474" max="3474" width="6.1640625" bestFit="1" customWidth="1"/>
    <col min="3475" max="3481" width="12.1640625" bestFit="1" customWidth="1"/>
    <col min="3482" max="3482" width="10.1640625" bestFit="1" customWidth="1"/>
    <col min="3483" max="3488" width="12.1640625" bestFit="1" customWidth="1"/>
    <col min="3489" max="3489" width="5.1640625" bestFit="1" customWidth="1"/>
    <col min="3490" max="3493" width="12.1640625" bestFit="1" customWidth="1"/>
    <col min="3494" max="3494" width="8.1640625" bestFit="1" customWidth="1"/>
    <col min="3495" max="3511" width="12.1640625" bestFit="1" customWidth="1"/>
    <col min="3512" max="3512" width="6.1640625" bestFit="1" customWidth="1"/>
    <col min="3513" max="3514" width="12.1640625" bestFit="1" customWidth="1"/>
    <col min="3515" max="3515" width="11.1640625" bestFit="1" customWidth="1"/>
    <col min="3516" max="3516" width="12.1640625" bestFit="1" customWidth="1"/>
    <col min="3517" max="3517" width="6.1640625" bestFit="1" customWidth="1"/>
    <col min="3518" max="3519" width="12.1640625" bestFit="1" customWidth="1"/>
    <col min="3520" max="3520" width="6.1640625" bestFit="1" customWidth="1"/>
    <col min="3521" max="3522" width="12.1640625" bestFit="1" customWidth="1"/>
    <col min="3523" max="3523" width="11.1640625" bestFit="1" customWidth="1"/>
    <col min="3524" max="3524" width="12.1640625" bestFit="1" customWidth="1"/>
    <col min="3525" max="3525" width="7.1640625" bestFit="1" customWidth="1"/>
    <col min="3526" max="3527" width="12.1640625" bestFit="1" customWidth="1"/>
    <col min="3528" max="3528" width="8.1640625" bestFit="1" customWidth="1"/>
    <col min="3529" max="3529" width="6.1640625" bestFit="1" customWidth="1"/>
    <col min="3530" max="3530" width="12.1640625" bestFit="1" customWidth="1"/>
    <col min="3531" max="3531" width="7.1640625" bestFit="1" customWidth="1"/>
    <col min="3532" max="3532" width="12.1640625" bestFit="1" customWidth="1"/>
    <col min="3533" max="3533" width="8.1640625" bestFit="1" customWidth="1"/>
    <col min="3534" max="3537" width="12.1640625" bestFit="1" customWidth="1"/>
    <col min="3538" max="3538" width="6.1640625" bestFit="1" customWidth="1"/>
    <col min="3539" max="3544" width="12.1640625" bestFit="1" customWidth="1"/>
    <col min="3545" max="3545" width="5.1640625" bestFit="1" customWidth="1"/>
    <col min="3546" max="3551" width="12.1640625" bestFit="1" customWidth="1"/>
    <col min="3552" max="3552" width="5.1640625" bestFit="1" customWidth="1"/>
    <col min="3553" max="3553" width="6.1640625" bestFit="1" customWidth="1"/>
    <col min="3554" max="3556" width="12.1640625" bestFit="1" customWidth="1"/>
    <col min="3557" max="3557" width="6.1640625" bestFit="1" customWidth="1"/>
    <col min="3558" max="3565" width="12.1640625" bestFit="1" customWidth="1"/>
    <col min="3566" max="3566" width="5.1640625" bestFit="1" customWidth="1"/>
    <col min="3567" max="3575" width="12.1640625" bestFit="1" customWidth="1"/>
    <col min="3576" max="3576" width="6.1640625" bestFit="1" customWidth="1"/>
    <col min="3577" max="3577" width="7.1640625" bestFit="1" customWidth="1"/>
    <col min="3578" max="3579" width="12.1640625" bestFit="1" customWidth="1"/>
    <col min="3580" max="3580" width="6.1640625" bestFit="1" customWidth="1"/>
    <col min="3581" max="3592" width="12.1640625" bestFit="1" customWidth="1"/>
    <col min="3593" max="3593" width="10.1640625" bestFit="1" customWidth="1"/>
    <col min="3594" max="3596" width="12.1640625" bestFit="1" customWidth="1"/>
    <col min="3597" max="3597" width="6.1640625" bestFit="1" customWidth="1"/>
    <col min="3598" max="3598" width="7.1640625" bestFit="1" customWidth="1"/>
    <col min="3599" max="3599" width="6.1640625" bestFit="1" customWidth="1"/>
    <col min="3600" max="3600" width="8.1640625" bestFit="1" customWidth="1"/>
    <col min="3601" max="3602" width="12.1640625" bestFit="1" customWidth="1"/>
    <col min="3603" max="3603" width="10.1640625" bestFit="1" customWidth="1"/>
    <col min="3604" max="3621" width="12.1640625" bestFit="1" customWidth="1"/>
    <col min="3622" max="3622" width="6.1640625" bestFit="1" customWidth="1"/>
    <col min="3623" max="3627" width="12.1640625" bestFit="1" customWidth="1"/>
    <col min="3628" max="3628" width="6.1640625" bestFit="1" customWidth="1"/>
    <col min="3629" max="3632" width="12.1640625" bestFit="1" customWidth="1"/>
    <col min="3633" max="3633" width="8.1640625" bestFit="1" customWidth="1"/>
    <col min="3634" max="3635" width="12.1640625" bestFit="1" customWidth="1"/>
    <col min="3636" max="3636" width="5.1640625" bestFit="1" customWidth="1"/>
    <col min="3637" max="3638" width="12.1640625" bestFit="1" customWidth="1"/>
    <col min="3639" max="3639" width="7.1640625" bestFit="1" customWidth="1"/>
    <col min="3640" max="3655" width="12.1640625" bestFit="1" customWidth="1"/>
    <col min="3656" max="3656" width="6.1640625" bestFit="1" customWidth="1"/>
    <col min="3657" max="3666" width="12.1640625" bestFit="1" customWidth="1"/>
    <col min="3667" max="3668" width="6.1640625" bestFit="1" customWidth="1"/>
    <col min="3669" max="3674" width="12.1640625" bestFit="1" customWidth="1"/>
    <col min="3675" max="3675" width="11.1640625" bestFit="1" customWidth="1"/>
    <col min="3676" max="3679" width="12.1640625" bestFit="1" customWidth="1"/>
    <col min="3680" max="3680" width="5.1640625" bestFit="1" customWidth="1"/>
    <col min="3681" max="3682" width="12.1640625" bestFit="1" customWidth="1"/>
    <col min="3683" max="3683" width="8.1640625" bestFit="1" customWidth="1"/>
    <col min="3684" max="3685" width="12.1640625" bestFit="1" customWidth="1"/>
    <col min="3686" max="3686" width="11.1640625" bestFit="1" customWidth="1"/>
    <col min="3687" max="3687" width="12.1640625" bestFit="1" customWidth="1"/>
    <col min="3688" max="3688" width="5.1640625" bestFit="1" customWidth="1"/>
    <col min="3689" max="3692" width="12.1640625" bestFit="1" customWidth="1"/>
    <col min="3693" max="3693" width="5.1640625" bestFit="1" customWidth="1"/>
    <col min="3694" max="3698" width="12.1640625" bestFit="1" customWidth="1"/>
    <col min="3699" max="3699" width="7.1640625" bestFit="1" customWidth="1"/>
    <col min="3700" max="3700" width="5.1640625" bestFit="1" customWidth="1"/>
    <col min="3701" max="3701" width="12.1640625" bestFit="1" customWidth="1"/>
    <col min="3702" max="3702" width="6.1640625" bestFit="1" customWidth="1"/>
    <col min="3703" max="3703" width="12.1640625" bestFit="1" customWidth="1"/>
    <col min="3704" max="3704" width="6.1640625" bestFit="1" customWidth="1"/>
    <col min="3705" max="3706" width="12.1640625" bestFit="1" customWidth="1"/>
    <col min="3707" max="3707" width="5.1640625" bestFit="1" customWidth="1"/>
    <col min="3708" max="3709" width="12.1640625" bestFit="1" customWidth="1"/>
    <col min="3710" max="3710" width="6.1640625" bestFit="1" customWidth="1"/>
    <col min="3711" max="3712" width="12.1640625" bestFit="1" customWidth="1"/>
    <col min="3713" max="3713" width="6.1640625" bestFit="1" customWidth="1"/>
    <col min="3714" max="3714" width="5.1640625" bestFit="1" customWidth="1"/>
    <col min="3715" max="3716" width="12.1640625" bestFit="1" customWidth="1"/>
    <col min="3717" max="3717" width="6.1640625" bestFit="1" customWidth="1"/>
    <col min="3718" max="3718" width="12.1640625" bestFit="1" customWidth="1"/>
    <col min="3719" max="3719" width="11.1640625" bestFit="1" customWidth="1"/>
    <col min="3720" max="3720" width="12.1640625" bestFit="1" customWidth="1"/>
    <col min="3721" max="3721" width="11.1640625" bestFit="1" customWidth="1"/>
    <col min="3722" max="3722" width="6.1640625" bestFit="1" customWidth="1"/>
    <col min="3723" max="3724" width="12.1640625" bestFit="1" customWidth="1"/>
    <col min="3725" max="3725" width="11.1640625" bestFit="1" customWidth="1"/>
    <col min="3726" max="3731" width="12.1640625" bestFit="1" customWidth="1"/>
    <col min="3732" max="3732" width="6.1640625" bestFit="1" customWidth="1"/>
    <col min="3733" max="3736" width="12.1640625" bestFit="1" customWidth="1"/>
    <col min="3737" max="3737" width="11.1640625" bestFit="1" customWidth="1"/>
    <col min="3738" max="3738" width="12.1640625" bestFit="1" customWidth="1"/>
    <col min="3739" max="3739" width="5.1640625" bestFit="1" customWidth="1"/>
    <col min="3740" max="3743" width="12.1640625" bestFit="1" customWidth="1"/>
    <col min="3744" max="3744" width="8.1640625" bestFit="1" customWidth="1"/>
    <col min="3745" max="3749" width="12.1640625" bestFit="1" customWidth="1"/>
    <col min="3750" max="3750" width="11.1640625" bestFit="1" customWidth="1"/>
    <col min="3751" max="3754" width="12.1640625" bestFit="1" customWidth="1"/>
    <col min="3755" max="3755" width="6.1640625" bestFit="1" customWidth="1"/>
    <col min="3756" max="3759" width="12.1640625" bestFit="1" customWidth="1"/>
    <col min="3760" max="3760" width="5.1640625" bestFit="1" customWidth="1"/>
    <col min="3761" max="3775" width="12.1640625" bestFit="1" customWidth="1"/>
    <col min="3776" max="3776" width="5.1640625" bestFit="1" customWidth="1"/>
    <col min="3777" max="3782" width="12.1640625" bestFit="1" customWidth="1"/>
    <col min="3783" max="3783" width="7.1640625" bestFit="1" customWidth="1"/>
    <col min="3784" max="3786" width="12.1640625" bestFit="1" customWidth="1"/>
    <col min="3787" max="3787" width="11.1640625" bestFit="1" customWidth="1"/>
    <col min="3788" max="3792" width="12.1640625" bestFit="1" customWidth="1"/>
    <col min="3793" max="3793" width="7.1640625" bestFit="1" customWidth="1"/>
    <col min="3794" max="3797" width="12.1640625" bestFit="1" customWidth="1"/>
    <col min="3798" max="3798" width="11.1640625" bestFit="1" customWidth="1"/>
    <col min="3799" max="3799" width="12.1640625" bestFit="1" customWidth="1"/>
    <col min="3800" max="3800" width="6.1640625" bestFit="1" customWidth="1"/>
    <col min="3801" max="3804" width="12.1640625" bestFit="1" customWidth="1"/>
    <col min="3805" max="3805" width="5.1640625" bestFit="1" customWidth="1"/>
    <col min="3806" max="3808" width="11.1640625" bestFit="1" customWidth="1"/>
    <col min="3809" max="3817" width="12.1640625" bestFit="1" customWidth="1"/>
    <col min="3818" max="3818" width="11.1640625" bestFit="1" customWidth="1"/>
    <col min="3819" max="3820" width="12.1640625" bestFit="1" customWidth="1"/>
    <col min="3821" max="3821" width="10.1640625" bestFit="1" customWidth="1"/>
    <col min="3822" max="3822" width="5.1640625" bestFit="1" customWidth="1"/>
    <col min="3823" max="3825" width="12.1640625" bestFit="1" customWidth="1"/>
    <col min="3826" max="3826" width="6.1640625" bestFit="1" customWidth="1"/>
    <col min="3827" max="3828" width="12.1640625" bestFit="1" customWidth="1"/>
    <col min="3829" max="3829" width="5.1640625" bestFit="1" customWidth="1"/>
    <col min="3830" max="3839" width="12.1640625" bestFit="1" customWidth="1"/>
    <col min="3840" max="3840" width="5.1640625" bestFit="1" customWidth="1"/>
    <col min="3841" max="3852" width="12.1640625" bestFit="1" customWidth="1"/>
    <col min="3853" max="3853" width="7.1640625" bestFit="1" customWidth="1"/>
    <col min="3854" max="3859" width="12.1640625" bestFit="1" customWidth="1"/>
    <col min="3860" max="3860" width="8.1640625" bestFit="1" customWidth="1"/>
    <col min="3861" max="3861" width="12.1640625" bestFit="1" customWidth="1"/>
    <col min="3862" max="3862" width="8.1640625" bestFit="1" customWidth="1"/>
    <col min="3863" max="3866" width="12.1640625" bestFit="1" customWidth="1"/>
    <col min="3867" max="3867" width="5.1640625" bestFit="1" customWidth="1"/>
    <col min="3868" max="3868" width="8.1640625" bestFit="1" customWidth="1"/>
    <col min="3869" max="3869" width="6.1640625" bestFit="1" customWidth="1"/>
    <col min="3870" max="3874" width="12.1640625" bestFit="1" customWidth="1"/>
    <col min="3875" max="3875" width="7.1640625" bestFit="1" customWidth="1"/>
    <col min="3876" max="3883" width="12.1640625" bestFit="1" customWidth="1"/>
    <col min="3884" max="3884" width="11.1640625" bestFit="1" customWidth="1"/>
    <col min="3885" max="3888" width="12.1640625" bestFit="1" customWidth="1"/>
    <col min="3889" max="3889" width="10.1640625" bestFit="1" customWidth="1"/>
    <col min="3890" max="3890" width="4.1640625" bestFit="1" customWidth="1"/>
    <col min="3891" max="3898" width="12.1640625" bestFit="1" customWidth="1"/>
    <col min="3899" max="3899" width="9.1640625" bestFit="1" customWidth="1"/>
    <col min="3900" max="3908" width="12.1640625" bestFit="1" customWidth="1"/>
    <col min="3909" max="3909" width="5.1640625" bestFit="1" customWidth="1"/>
    <col min="3910" max="3912" width="12.1640625" bestFit="1" customWidth="1"/>
    <col min="3913" max="3913" width="11.1640625" bestFit="1" customWidth="1"/>
    <col min="3914" max="3914" width="6.1640625" bestFit="1" customWidth="1"/>
    <col min="3915" max="3915" width="8.1640625" bestFit="1" customWidth="1"/>
    <col min="3916" max="3919" width="12.1640625" bestFit="1" customWidth="1"/>
    <col min="3920" max="3920" width="11.1640625" bestFit="1" customWidth="1"/>
    <col min="3921" max="3922" width="12.1640625" bestFit="1" customWidth="1"/>
    <col min="3923" max="3923" width="5.1640625" bestFit="1" customWidth="1"/>
    <col min="3924" max="3932" width="12.1640625" bestFit="1" customWidth="1"/>
    <col min="3933" max="3933" width="11.1640625" bestFit="1" customWidth="1"/>
    <col min="3934" max="3934" width="5.1640625" bestFit="1" customWidth="1"/>
    <col min="3935" max="3936" width="12.1640625" bestFit="1" customWidth="1"/>
    <col min="3937" max="3937" width="5.1640625" bestFit="1" customWidth="1"/>
    <col min="3938" max="3948" width="12.1640625" bestFit="1" customWidth="1"/>
    <col min="3949" max="3949" width="6.1640625" bestFit="1" customWidth="1"/>
    <col min="3950" max="3951" width="12.1640625" bestFit="1" customWidth="1"/>
    <col min="3952" max="3952" width="7.1640625" bestFit="1" customWidth="1"/>
    <col min="3953" max="3953" width="6.1640625" bestFit="1" customWidth="1"/>
    <col min="3954" max="3957" width="12.1640625" bestFit="1" customWidth="1"/>
    <col min="3958" max="3958" width="5.1640625" bestFit="1" customWidth="1"/>
    <col min="3959" max="3960" width="12.1640625" bestFit="1" customWidth="1"/>
    <col min="3961" max="3962" width="11.1640625" bestFit="1" customWidth="1"/>
    <col min="3963" max="3963" width="12.1640625" bestFit="1" customWidth="1"/>
    <col min="3964" max="3964" width="11.1640625" bestFit="1" customWidth="1"/>
    <col min="3965" max="3966" width="12.1640625" bestFit="1" customWidth="1"/>
    <col min="3967" max="3967" width="6.1640625" bestFit="1" customWidth="1"/>
    <col min="3968" max="3971" width="12.1640625" bestFit="1" customWidth="1"/>
    <col min="3972" max="3972" width="7.1640625" bestFit="1" customWidth="1"/>
    <col min="3973" max="3974" width="12.1640625" bestFit="1" customWidth="1"/>
    <col min="3975" max="3975" width="5.1640625" bestFit="1" customWidth="1"/>
    <col min="3976" max="3978" width="12.1640625" bestFit="1" customWidth="1"/>
    <col min="3979" max="3979" width="11.1640625" bestFit="1" customWidth="1"/>
    <col min="3980" max="3983" width="12.1640625" bestFit="1" customWidth="1"/>
    <col min="3984" max="3984" width="11.1640625" bestFit="1" customWidth="1"/>
    <col min="3985" max="3988" width="12.1640625" bestFit="1" customWidth="1"/>
    <col min="3989" max="3989" width="7.1640625" bestFit="1" customWidth="1"/>
    <col min="3990" max="3993" width="12.1640625" bestFit="1" customWidth="1"/>
    <col min="3994" max="3994" width="5.1640625" bestFit="1" customWidth="1"/>
    <col min="3995" max="3999" width="12.1640625" bestFit="1" customWidth="1"/>
    <col min="4000" max="4000" width="9.1640625" bestFit="1" customWidth="1"/>
    <col min="4001" max="4001" width="12.1640625" bestFit="1" customWidth="1"/>
    <col min="4002" max="4002" width="6.1640625" bestFit="1" customWidth="1"/>
    <col min="4003" max="4003" width="12.1640625" bestFit="1" customWidth="1"/>
    <col min="4004" max="4004" width="6.1640625" bestFit="1" customWidth="1"/>
    <col min="4005" max="4009" width="12.1640625" bestFit="1" customWidth="1"/>
    <col min="4010" max="4010" width="9.1640625" bestFit="1" customWidth="1"/>
    <col min="4011" max="4011" width="5.1640625" bestFit="1" customWidth="1"/>
    <col min="4012" max="4016" width="12.1640625" bestFit="1" customWidth="1"/>
    <col min="4017" max="4017" width="5.1640625" bestFit="1" customWidth="1"/>
    <col min="4018" max="4021" width="12.1640625" bestFit="1" customWidth="1"/>
    <col min="4022" max="4022" width="7.1640625" bestFit="1" customWidth="1"/>
    <col min="4023" max="4027" width="12.1640625" bestFit="1" customWidth="1"/>
    <col min="4028" max="4028" width="6.1640625" bestFit="1" customWidth="1"/>
    <col min="4029" max="4029" width="12.1640625" bestFit="1" customWidth="1"/>
    <col min="4030" max="4030" width="6.1640625" bestFit="1" customWidth="1"/>
    <col min="4031" max="4031" width="12.1640625" bestFit="1" customWidth="1"/>
    <col min="4032" max="4032" width="5.1640625" bestFit="1" customWidth="1"/>
    <col min="4033" max="4045" width="12.1640625" bestFit="1" customWidth="1"/>
    <col min="4046" max="4046" width="6.1640625" bestFit="1" customWidth="1"/>
    <col min="4047" max="4053" width="12.1640625" bestFit="1" customWidth="1"/>
    <col min="4054" max="4054" width="5.1640625" bestFit="1" customWidth="1"/>
    <col min="4055" max="4059" width="12.1640625" bestFit="1" customWidth="1"/>
    <col min="4060" max="4060" width="5.1640625" bestFit="1" customWidth="1"/>
    <col min="4061" max="4062" width="12.1640625" bestFit="1" customWidth="1"/>
    <col min="4063" max="4064" width="5.1640625" bestFit="1" customWidth="1"/>
    <col min="4065" max="4068" width="12.1640625" bestFit="1" customWidth="1"/>
    <col min="4069" max="4069" width="6.1640625" bestFit="1" customWidth="1"/>
    <col min="4070" max="4073" width="12.1640625" bestFit="1" customWidth="1"/>
    <col min="4074" max="4074" width="6.1640625" bestFit="1" customWidth="1"/>
    <col min="4075" max="4075" width="12.1640625" bestFit="1" customWidth="1"/>
    <col min="4076" max="4076" width="8.1640625" bestFit="1" customWidth="1"/>
    <col min="4077" max="4078" width="12.1640625" bestFit="1" customWidth="1"/>
    <col min="4079" max="4079" width="5.1640625" bestFit="1" customWidth="1"/>
    <col min="4080" max="4084" width="12.1640625" bestFit="1" customWidth="1"/>
    <col min="4085" max="4085" width="5.1640625" bestFit="1" customWidth="1"/>
    <col min="4086" max="4086" width="12.1640625" bestFit="1" customWidth="1"/>
    <col min="4087" max="4087" width="11.1640625" bestFit="1" customWidth="1"/>
    <col min="4088" max="4091" width="12.1640625" bestFit="1" customWidth="1"/>
    <col min="4092" max="4092" width="5.1640625" bestFit="1" customWidth="1"/>
    <col min="4093" max="4104" width="12.1640625" bestFit="1" customWidth="1"/>
    <col min="4105" max="4105" width="5.1640625" bestFit="1" customWidth="1"/>
    <col min="4106" max="4111" width="12.1640625" bestFit="1" customWidth="1"/>
    <col min="4112" max="4112" width="6.1640625" bestFit="1" customWidth="1"/>
    <col min="4113" max="4113" width="5.1640625" bestFit="1" customWidth="1"/>
    <col min="4114" max="4115" width="12.1640625" bestFit="1" customWidth="1"/>
    <col min="4116" max="4116" width="11.1640625" bestFit="1" customWidth="1"/>
    <col min="4117" max="4126" width="12.1640625" bestFit="1" customWidth="1"/>
    <col min="4127" max="4127" width="7.1640625" bestFit="1" customWidth="1"/>
    <col min="4128" max="4131" width="12.1640625" bestFit="1" customWidth="1"/>
    <col min="4132" max="4132" width="5.1640625" bestFit="1" customWidth="1"/>
    <col min="4133" max="4136" width="12.1640625" bestFit="1" customWidth="1"/>
    <col min="4137" max="4137" width="5.1640625" bestFit="1" customWidth="1"/>
    <col min="4138" max="4138" width="12.1640625" bestFit="1" customWidth="1"/>
    <col min="4139" max="4139" width="6.1640625" bestFit="1" customWidth="1"/>
    <col min="4140" max="4144" width="12.1640625" bestFit="1" customWidth="1"/>
    <col min="4145" max="4145" width="5.1640625" bestFit="1" customWidth="1"/>
    <col min="4146" max="4146" width="6.1640625" bestFit="1" customWidth="1"/>
    <col min="4147" max="4147" width="11.1640625" bestFit="1" customWidth="1"/>
    <col min="4148" max="4157" width="12.1640625" bestFit="1" customWidth="1"/>
    <col min="4158" max="4158" width="7.1640625" bestFit="1" customWidth="1"/>
    <col min="4159" max="4161" width="12.1640625" bestFit="1" customWidth="1"/>
    <col min="4162" max="4162" width="5.1640625" bestFit="1" customWidth="1"/>
    <col min="4163" max="4164" width="12.1640625" bestFit="1" customWidth="1"/>
    <col min="4165" max="4165" width="11.1640625" bestFit="1" customWidth="1"/>
    <col min="4166" max="4183" width="12.1640625" bestFit="1" customWidth="1"/>
    <col min="4184" max="4184" width="7.1640625" bestFit="1" customWidth="1"/>
    <col min="4185" max="4185" width="11.1640625" bestFit="1" customWidth="1"/>
    <col min="4186" max="4193" width="12.1640625" bestFit="1" customWidth="1"/>
    <col min="4194" max="4194" width="6.1640625" bestFit="1" customWidth="1"/>
    <col min="4195" max="4195" width="12.1640625" bestFit="1" customWidth="1"/>
    <col min="4196" max="4196" width="5.1640625" bestFit="1" customWidth="1"/>
    <col min="4197" max="4199" width="12.1640625" bestFit="1" customWidth="1"/>
    <col min="4200" max="4200" width="11.1640625" bestFit="1" customWidth="1"/>
    <col min="4201" max="4201" width="12.1640625" bestFit="1" customWidth="1"/>
    <col min="4202" max="4202" width="5.1640625" bestFit="1" customWidth="1"/>
    <col min="4203" max="4214" width="12.1640625" bestFit="1" customWidth="1"/>
    <col min="4215" max="4215" width="5.1640625" bestFit="1" customWidth="1"/>
    <col min="4216" max="4221" width="12.1640625" bestFit="1" customWidth="1"/>
    <col min="4222" max="4222" width="6.1640625" bestFit="1" customWidth="1"/>
    <col min="4223" max="4224" width="12.1640625" bestFit="1" customWidth="1"/>
    <col min="4225" max="4225" width="7.1640625" bestFit="1" customWidth="1"/>
    <col min="4226" max="4226" width="12.1640625" bestFit="1" customWidth="1"/>
    <col min="4227" max="4227" width="10.1640625" bestFit="1" customWidth="1"/>
    <col min="4228" max="4233" width="12.1640625" bestFit="1" customWidth="1"/>
    <col min="4234" max="4234" width="7.1640625" bestFit="1" customWidth="1"/>
    <col min="4235" max="4235" width="9.1640625" bestFit="1" customWidth="1"/>
    <col min="4236" max="4236" width="12.1640625" bestFit="1" customWidth="1"/>
    <col min="4237" max="4237" width="8.1640625" bestFit="1" customWidth="1"/>
    <col min="4238" max="4239" width="12.1640625" bestFit="1" customWidth="1"/>
    <col min="4240" max="4240" width="11.1640625" bestFit="1" customWidth="1"/>
    <col min="4241" max="4241" width="6.1640625" bestFit="1" customWidth="1"/>
    <col min="4242" max="4244" width="12.1640625" bestFit="1" customWidth="1"/>
    <col min="4245" max="4245" width="10.1640625" bestFit="1" customWidth="1"/>
    <col min="4246" max="4246" width="12.1640625" bestFit="1" customWidth="1"/>
    <col min="4247" max="4247" width="5.1640625" bestFit="1" customWidth="1"/>
    <col min="4248" max="4252" width="12.1640625" bestFit="1" customWidth="1"/>
    <col min="4253" max="4253" width="6.1640625" bestFit="1" customWidth="1"/>
    <col min="4254" max="4259" width="12.1640625" bestFit="1" customWidth="1"/>
    <col min="4260" max="4260" width="8.1640625" bestFit="1" customWidth="1"/>
    <col min="4261" max="4261" width="12.1640625" bestFit="1" customWidth="1"/>
    <col min="4262" max="4262" width="5.1640625" bestFit="1" customWidth="1"/>
    <col min="4263" max="4263" width="7.1640625" bestFit="1" customWidth="1"/>
    <col min="4264" max="4264" width="12.1640625" bestFit="1" customWidth="1"/>
    <col min="4265" max="4265" width="8.1640625" bestFit="1" customWidth="1"/>
    <col min="4266" max="4274" width="12.1640625" bestFit="1" customWidth="1"/>
    <col min="4275" max="4275" width="5.1640625" bestFit="1" customWidth="1"/>
    <col min="4276" max="4283" width="12.1640625" bestFit="1" customWidth="1"/>
    <col min="4284" max="4284" width="5.1640625" bestFit="1" customWidth="1"/>
    <col min="4285" max="4286" width="12.1640625" bestFit="1" customWidth="1"/>
    <col min="4287" max="4287" width="6.1640625" bestFit="1" customWidth="1"/>
    <col min="4288" max="4291" width="12.1640625" bestFit="1" customWidth="1"/>
    <col min="4292" max="4293" width="6.1640625" bestFit="1" customWidth="1"/>
    <col min="4294" max="4295" width="12.1640625" bestFit="1" customWidth="1"/>
    <col min="4296" max="4296" width="7.1640625" bestFit="1" customWidth="1"/>
    <col min="4297" max="4298" width="12.1640625" bestFit="1" customWidth="1"/>
    <col min="4299" max="4299" width="5.1640625" bestFit="1" customWidth="1"/>
    <col min="4300" max="4300" width="8.1640625" bestFit="1" customWidth="1"/>
    <col min="4301" max="4304" width="12.1640625" bestFit="1" customWidth="1"/>
    <col min="4305" max="4305" width="5.1640625" bestFit="1" customWidth="1"/>
    <col min="4306" max="4309" width="12.1640625" bestFit="1" customWidth="1"/>
    <col min="4310" max="4311" width="11.1640625" bestFit="1" customWidth="1"/>
    <col min="4312" max="4312" width="12.1640625" bestFit="1" customWidth="1"/>
    <col min="4313" max="4313" width="7.1640625" bestFit="1" customWidth="1"/>
    <col min="4314" max="4316" width="12.1640625" bestFit="1" customWidth="1"/>
    <col min="4317" max="4317" width="9.1640625" bestFit="1" customWidth="1"/>
    <col min="4318" max="4331" width="12.1640625" bestFit="1" customWidth="1"/>
    <col min="4332" max="4332" width="6.1640625" bestFit="1" customWidth="1"/>
    <col min="4333" max="4333" width="7.1640625" bestFit="1" customWidth="1"/>
    <col min="4334" max="4335" width="12.1640625" bestFit="1" customWidth="1"/>
    <col min="4336" max="4336" width="4.1640625" bestFit="1" customWidth="1"/>
    <col min="4337" max="4350" width="12.1640625" bestFit="1" customWidth="1"/>
    <col min="4351" max="4351" width="7.1640625" bestFit="1" customWidth="1"/>
    <col min="4352" max="4352" width="6.1640625" bestFit="1" customWidth="1"/>
    <col min="4353" max="4354" width="12.1640625" bestFit="1" customWidth="1"/>
    <col min="4355" max="4355" width="11.1640625" bestFit="1" customWidth="1"/>
    <col min="4356" max="4356" width="12.1640625" bestFit="1" customWidth="1"/>
    <col min="4357" max="4357" width="9.1640625" bestFit="1" customWidth="1"/>
    <col min="4358" max="4364" width="12.1640625" bestFit="1" customWidth="1"/>
    <col min="4365" max="4365" width="6.1640625" bestFit="1" customWidth="1"/>
    <col min="4366" max="4366" width="12.1640625" bestFit="1" customWidth="1"/>
    <col min="4367" max="4367" width="5.1640625" bestFit="1" customWidth="1"/>
    <col min="4368" max="4372" width="12.1640625" bestFit="1" customWidth="1"/>
    <col min="4373" max="4373" width="6.1640625" bestFit="1" customWidth="1"/>
    <col min="4374" max="4375" width="12.1640625" bestFit="1" customWidth="1"/>
    <col min="4376" max="4376" width="5.1640625" bestFit="1" customWidth="1"/>
    <col min="4377" max="4377" width="11.1640625" bestFit="1" customWidth="1"/>
    <col min="4378" max="4389" width="12.1640625" bestFit="1" customWidth="1"/>
    <col min="4390" max="4390" width="11.1640625" bestFit="1" customWidth="1"/>
    <col min="4391" max="4404" width="12.1640625" bestFit="1" customWidth="1"/>
    <col min="4405" max="4405" width="5.1640625" bestFit="1" customWidth="1"/>
    <col min="4406" max="4415" width="12.1640625" bestFit="1" customWidth="1"/>
    <col min="4416" max="4416" width="9.1640625" bestFit="1" customWidth="1"/>
    <col min="4417" max="4428" width="12.1640625" bestFit="1" customWidth="1"/>
    <col min="4429" max="4429" width="5.1640625" bestFit="1" customWidth="1"/>
    <col min="4430" max="4431" width="12.1640625" bestFit="1" customWidth="1"/>
    <col min="4432" max="4432" width="11.1640625" bestFit="1" customWidth="1"/>
    <col min="4433" max="4441" width="12.1640625" bestFit="1" customWidth="1"/>
    <col min="4442" max="4442" width="11.1640625" bestFit="1" customWidth="1"/>
    <col min="4443" max="4447" width="12.1640625" bestFit="1" customWidth="1"/>
    <col min="4448" max="4448" width="11.1640625" bestFit="1" customWidth="1"/>
    <col min="4449" max="4455" width="12.1640625" bestFit="1" customWidth="1"/>
    <col min="4456" max="4456" width="5.1640625" bestFit="1" customWidth="1"/>
    <col min="4457" max="4458" width="12.1640625" bestFit="1" customWidth="1"/>
    <col min="4459" max="4459" width="6.1640625" bestFit="1" customWidth="1"/>
    <col min="4460" max="4461" width="12.1640625" bestFit="1" customWidth="1"/>
    <col min="4462" max="4462" width="5.1640625" bestFit="1" customWidth="1"/>
    <col min="4463" max="4471" width="12.1640625" bestFit="1" customWidth="1"/>
    <col min="4472" max="4472" width="7.1640625" bestFit="1" customWidth="1"/>
    <col min="4473" max="4477" width="12.1640625" bestFit="1" customWidth="1"/>
    <col min="4478" max="4478" width="8.1640625" bestFit="1" customWidth="1"/>
    <col min="4479" max="4480" width="12.1640625" bestFit="1" customWidth="1"/>
    <col min="4481" max="4481" width="5.1640625" bestFit="1" customWidth="1"/>
    <col min="4482" max="4482" width="12.1640625" bestFit="1" customWidth="1"/>
    <col min="4483" max="4483" width="7.1640625" bestFit="1" customWidth="1"/>
    <col min="4484" max="4487" width="12.1640625" bestFit="1" customWidth="1"/>
    <col min="4488" max="4488" width="9.1640625" bestFit="1" customWidth="1"/>
    <col min="4489" max="4494" width="12.1640625" bestFit="1" customWidth="1"/>
    <col min="4495" max="4495" width="9.1640625" bestFit="1" customWidth="1"/>
    <col min="4496" max="4501" width="12.1640625" bestFit="1" customWidth="1"/>
    <col min="4502" max="4502" width="5.1640625" bestFit="1" customWidth="1"/>
    <col min="4503" max="4508" width="12.1640625" bestFit="1" customWidth="1"/>
    <col min="4509" max="4509" width="8.1640625" bestFit="1" customWidth="1"/>
    <col min="4510" max="4516" width="12.1640625" bestFit="1" customWidth="1"/>
    <col min="4517" max="4517" width="11.1640625" bestFit="1" customWidth="1"/>
    <col min="4518" max="4518" width="12.1640625" bestFit="1" customWidth="1"/>
    <col min="4519" max="4519" width="7.1640625" bestFit="1" customWidth="1"/>
    <col min="4520" max="4526" width="12.1640625" bestFit="1" customWidth="1"/>
    <col min="4527" max="4527" width="11.1640625" bestFit="1" customWidth="1"/>
    <col min="4528" max="4533" width="12.1640625" bestFit="1" customWidth="1"/>
    <col min="4534" max="4534" width="6.1640625" bestFit="1" customWidth="1"/>
    <col min="4535" max="4538" width="12.1640625" bestFit="1" customWidth="1"/>
    <col min="4539" max="4539" width="6.1640625" bestFit="1" customWidth="1"/>
    <col min="4540" max="4541" width="12.1640625" bestFit="1" customWidth="1"/>
    <col min="4542" max="4542" width="5.1640625" bestFit="1" customWidth="1"/>
    <col min="4543" max="4550" width="12.1640625" bestFit="1" customWidth="1"/>
    <col min="4551" max="4551" width="5.1640625" bestFit="1" customWidth="1"/>
    <col min="4552" max="4557" width="12.1640625" bestFit="1" customWidth="1"/>
    <col min="4558" max="4558" width="5.1640625" bestFit="1" customWidth="1"/>
    <col min="4559" max="4560" width="12.1640625" bestFit="1" customWidth="1"/>
    <col min="4561" max="4561" width="5.1640625" bestFit="1" customWidth="1"/>
    <col min="4562" max="4574" width="12.1640625" bestFit="1" customWidth="1"/>
    <col min="4575" max="4575" width="6.1640625" bestFit="1" customWidth="1"/>
    <col min="4576" max="4580" width="12.1640625" bestFit="1" customWidth="1"/>
    <col min="4581" max="4581" width="5.1640625" bestFit="1" customWidth="1"/>
    <col min="4582" max="4589" width="12.1640625" bestFit="1" customWidth="1"/>
    <col min="4590" max="4590" width="6.1640625" bestFit="1" customWidth="1"/>
    <col min="4591" max="4591" width="12.1640625" bestFit="1" customWidth="1"/>
    <col min="4592" max="4592" width="7.1640625" bestFit="1" customWidth="1"/>
    <col min="4593" max="4602" width="12.1640625" bestFit="1" customWidth="1"/>
    <col min="4603" max="4603" width="11.1640625" bestFit="1" customWidth="1"/>
    <col min="4604" max="4608" width="12.1640625" bestFit="1" customWidth="1"/>
    <col min="4609" max="4609" width="11.1640625" bestFit="1" customWidth="1"/>
    <col min="4610" max="4614" width="12.1640625" bestFit="1" customWidth="1"/>
    <col min="4615" max="4615" width="11.1640625" bestFit="1" customWidth="1"/>
    <col min="4616" max="4616" width="6.1640625" bestFit="1" customWidth="1"/>
    <col min="4617" max="4617" width="12.1640625" bestFit="1" customWidth="1"/>
    <col min="4618" max="4618" width="6.1640625" bestFit="1" customWidth="1"/>
    <col min="4619" max="4619" width="11.1640625" bestFit="1" customWidth="1"/>
    <col min="4620" max="4623" width="12.1640625" bestFit="1" customWidth="1"/>
    <col min="4624" max="4624" width="6.1640625" bestFit="1" customWidth="1"/>
    <col min="4625" max="4630" width="12.1640625" bestFit="1" customWidth="1"/>
    <col min="4631" max="4631" width="5.1640625" bestFit="1" customWidth="1"/>
    <col min="4632" max="4633" width="12.1640625" bestFit="1" customWidth="1"/>
    <col min="4634" max="4634" width="11.1640625" bestFit="1" customWidth="1"/>
    <col min="4635" max="4636" width="12.1640625" bestFit="1" customWidth="1"/>
    <col min="4637" max="4637" width="6.1640625" bestFit="1" customWidth="1"/>
    <col min="4638" max="4639" width="12.1640625" bestFit="1" customWidth="1"/>
    <col min="4640" max="4640" width="6.1640625" bestFit="1" customWidth="1"/>
    <col min="4641" max="4641" width="12.1640625" bestFit="1" customWidth="1"/>
    <col min="4642" max="4642" width="5.1640625" bestFit="1" customWidth="1"/>
    <col min="4643" max="4643" width="12.1640625" bestFit="1" customWidth="1"/>
    <col min="4644" max="4644" width="6.1640625" bestFit="1" customWidth="1"/>
    <col min="4645" max="4645" width="8.1640625" bestFit="1" customWidth="1"/>
    <col min="4646" max="4646" width="6.1640625" bestFit="1" customWidth="1"/>
    <col min="4647" max="4651" width="12.1640625" bestFit="1" customWidth="1"/>
    <col min="4652" max="4652" width="6.1640625" bestFit="1" customWidth="1"/>
    <col min="4653" max="4653" width="12.1640625" bestFit="1" customWidth="1"/>
    <col min="4654" max="4654" width="5.1640625" bestFit="1" customWidth="1"/>
    <col min="4655" max="4655" width="12.1640625" bestFit="1" customWidth="1"/>
    <col min="4656" max="4656" width="7.1640625" bestFit="1" customWidth="1"/>
    <col min="4657" max="4657" width="12.1640625" bestFit="1" customWidth="1"/>
    <col min="4658" max="4658" width="5.1640625" bestFit="1" customWidth="1"/>
    <col min="4659" max="4666" width="12.1640625" bestFit="1" customWidth="1"/>
    <col min="4667" max="4667" width="5.1640625" bestFit="1" customWidth="1"/>
    <col min="4668" max="4669" width="12.1640625" bestFit="1" customWidth="1"/>
    <col min="4670" max="4670" width="6.1640625" bestFit="1" customWidth="1"/>
    <col min="4671" max="4671" width="7.1640625" bestFit="1" customWidth="1"/>
    <col min="4672" max="4679" width="12.1640625" bestFit="1" customWidth="1"/>
    <col min="4680" max="4680" width="5.1640625" bestFit="1" customWidth="1"/>
    <col min="4681" max="4686" width="12.1640625" bestFit="1" customWidth="1"/>
    <col min="4687" max="4687" width="7.1640625" bestFit="1" customWidth="1"/>
    <col min="4688" max="4689" width="12.1640625" bestFit="1" customWidth="1"/>
    <col min="4690" max="4691" width="5.1640625" bestFit="1" customWidth="1"/>
    <col min="4692" max="4694" width="12.1640625" bestFit="1" customWidth="1"/>
    <col min="4695" max="4695" width="5.1640625" bestFit="1" customWidth="1"/>
    <col min="4696" max="4704" width="12.1640625" bestFit="1" customWidth="1"/>
    <col min="4705" max="4705" width="5.1640625" bestFit="1" customWidth="1"/>
    <col min="4706" max="4709" width="12.1640625" bestFit="1" customWidth="1"/>
    <col min="4710" max="4710" width="6.1640625" bestFit="1" customWidth="1"/>
    <col min="4711" max="4712" width="12.1640625" bestFit="1" customWidth="1"/>
    <col min="4713" max="4713" width="5.1640625" bestFit="1" customWidth="1"/>
    <col min="4714" max="4714" width="11.1640625" bestFit="1" customWidth="1"/>
    <col min="4715" max="4715" width="12.1640625" bestFit="1" customWidth="1"/>
    <col min="4716" max="4716" width="6.1640625" bestFit="1" customWidth="1"/>
    <col min="4717" max="4717" width="12.1640625" bestFit="1" customWidth="1"/>
    <col min="4718" max="4718" width="11.1640625" bestFit="1" customWidth="1"/>
    <col min="4719" max="4720" width="12.1640625" bestFit="1" customWidth="1"/>
    <col min="4721" max="4721" width="5.1640625" bestFit="1" customWidth="1"/>
    <col min="4722" max="4723" width="12.1640625" bestFit="1" customWidth="1"/>
    <col min="4724" max="4724" width="5.1640625" bestFit="1" customWidth="1"/>
    <col min="4725" max="4726" width="12.1640625" bestFit="1" customWidth="1"/>
    <col min="4727" max="4727" width="5.1640625" bestFit="1" customWidth="1"/>
    <col min="4728" max="4728" width="7.1640625" bestFit="1" customWidth="1"/>
    <col min="4729" max="4731" width="12.1640625" bestFit="1" customWidth="1"/>
    <col min="4732" max="4732" width="11.1640625" bestFit="1" customWidth="1"/>
    <col min="4733" max="4741" width="12.1640625" bestFit="1" customWidth="1"/>
    <col min="4742" max="4742" width="6.1640625" bestFit="1" customWidth="1"/>
    <col min="4743" max="4745" width="12.1640625" bestFit="1" customWidth="1"/>
    <col min="4746" max="4746" width="6.1640625" bestFit="1" customWidth="1"/>
    <col min="4747" max="4747" width="7.1640625" bestFit="1" customWidth="1"/>
    <col min="4748" max="4752" width="12.1640625" bestFit="1" customWidth="1"/>
    <col min="4753" max="4753" width="8.1640625" bestFit="1" customWidth="1"/>
    <col min="4754" max="4759" width="12.1640625" bestFit="1" customWidth="1"/>
    <col min="4760" max="4760" width="11.1640625" bestFit="1" customWidth="1"/>
    <col min="4761" max="4769" width="12.1640625" bestFit="1" customWidth="1"/>
    <col min="4770" max="4770" width="10.1640625" bestFit="1" customWidth="1"/>
    <col min="4771" max="4778" width="12.1640625" bestFit="1" customWidth="1"/>
    <col min="4779" max="4779" width="6.1640625" bestFit="1" customWidth="1"/>
    <col min="4780" max="4780" width="11.1640625" bestFit="1" customWidth="1"/>
    <col min="4781" max="4781" width="12.1640625" bestFit="1" customWidth="1"/>
    <col min="4782" max="4782" width="6.1640625" bestFit="1" customWidth="1"/>
    <col min="4783" max="4786" width="12.1640625" bestFit="1" customWidth="1"/>
    <col min="4787" max="4787" width="7.1640625" bestFit="1" customWidth="1"/>
    <col min="4788" max="4792" width="12.1640625" bestFit="1" customWidth="1"/>
    <col min="4793" max="4793" width="6.1640625" bestFit="1" customWidth="1"/>
    <col min="4794" max="4794" width="11.1640625" bestFit="1" customWidth="1"/>
    <col min="4795" max="4800" width="12.1640625" bestFit="1" customWidth="1"/>
    <col min="4801" max="4801" width="8.1640625" bestFit="1" customWidth="1"/>
    <col min="4802" max="4806" width="12.1640625" bestFit="1" customWidth="1"/>
    <col min="4807" max="4807" width="11.1640625" bestFit="1" customWidth="1"/>
    <col min="4808" max="4814" width="12.1640625" bestFit="1" customWidth="1"/>
    <col min="4815" max="4815" width="5.1640625" bestFit="1" customWidth="1"/>
    <col min="4816" max="4823" width="12.1640625" bestFit="1" customWidth="1"/>
    <col min="4824" max="4824" width="5.1640625" bestFit="1" customWidth="1"/>
    <col min="4825" max="4825" width="12.1640625" bestFit="1" customWidth="1"/>
    <col min="4826" max="4826" width="11.1640625" bestFit="1" customWidth="1"/>
    <col min="4827" max="4827" width="10.1640625" bestFit="1" customWidth="1"/>
    <col min="4828" max="4828" width="12.1640625" bestFit="1" customWidth="1"/>
    <col min="4829" max="4829" width="6.1640625" bestFit="1" customWidth="1"/>
    <col min="4830" max="4833" width="12.1640625" bestFit="1" customWidth="1"/>
    <col min="4834" max="4834" width="7.1640625" bestFit="1" customWidth="1"/>
    <col min="4835" max="4835" width="12.1640625" bestFit="1" customWidth="1"/>
    <col min="4836" max="4836" width="11.1640625" bestFit="1" customWidth="1"/>
    <col min="4837" max="4843" width="12.1640625" bestFit="1" customWidth="1"/>
    <col min="4844" max="4844" width="4.1640625" bestFit="1" customWidth="1"/>
    <col min="4845" max="4848" width="12.1640625" bestFit="1" customWidth="1"/>
    <col min="4849" max="4849" width="7.1640625" bestFit="1" customWidth="1"/>
    <col min="4850" max="4850" width="5.1640625" bestFit="1" customWidth="1"/>
    <col min="4851" max="4851" width="12.1640625" bestFit="1" customWidth="1"/>
    <col min="4852" max="4852" width="5.1640625" bestFit="1" customWidth="1"/>
    <col min="4853" max="4860" width="12.1640625" bestFit="1" customWidth="1"/>
    <col min="4861" max="4861" width="6.1640625" bestFit="1" customWidth="1"/>
    <col min="4862" max="4863" width="12.1640625" bestFit="1" customWidth="1"/>
    <col min="4864" max="4864" width="11.1640625" bestFit="1" customWidth="1"/>
    <col min="4865" max="4867" width="12.1640625" bestFit="1" customWidth="1"/>
    <col min="4868" max="4868" width="9.1640625" bestFit="1" customWidth="1"/>
    <col min="4869" max="4872" width="12.1640625" bestFit="1" customWidth="1"/>
    <col min="4873" max="4873" width="8.1640625" bestFit="1" customWidth="1"/>
    <col min="4874" max="4878" width="12.1640625" bestFit="1" customWidth="1"/>
    <col min="4879" max="4879" width="11.1640625" bestFit="1" customWidth="1"/>
    <col min="4880" max="4880" width="5.1640625" bestFit="1" customWidth="1"/>
    <col min="4881" max="4891" width="12.1640625" bestFit="1" customWidth="1"/>
    <col min="4892" max="4892" width="5.1640625" bestFit="1" customWidth="1"/>
    <col min="4893" max="4893" width="6.1640625" bestFit="1" customWidth="1"/>
    <col min="4894" max="4897" width="12.1640625" bestFit="1" customWidth="1"/>
    <col min="4898" max="4898" width="11.1640625" bestFit="1" customWidth="1"/>
    <col min="4899" max="4903" width="12.1640625" bestFit="1" customWidth="1"/>
    <col min="4904" max="4904" width="5.1640625" bestFit="1" customWidth="1"/>
    <col min="4905" max="4906" width="12.1640625" bestFit="1" customWidth="1"/>
    <col min="4907" max="4907" width="5.1640625" bestFit="1" customWidth="1"/>
    <col min="4908" max="4921" width="12.1640625" bestFit="1" customWidth="1"/>
    <col min="4922" max="4922" width="8.1640625" bestFit="1" customWidth="1"/>
    <col min="4923" max="4923" width="5.1640625" bestFit="1" customWidth="1"/>
    <col min="4924" max="4926" width="12.1640625" bestFit="1" customWidth="1"/>
    <col min="4927" max="4927" width="6.1640625" bestFit="1" customWidth="1"/>
    <col min="4928" max="4928" width="5.1640625" bestFit="1" customWidth="1"/>
    <col min="4929" max="4932" width="12.1640625" bestFit="1" customWidth="1"/>
    <col min="4933" max="4933" width="7.1640625" bestFit="1" customWidth="1"/>
    <col min="4934" max="4949" width="12.1640625" bestFit="1" customWidth="1"/>
    <col min="4950" max="4950" width="5.1640625" bestFit="1" customWidth="1"/>
    <col min="4951" max="4953" width="12.1640625" bestFit="1" customWidth="1"/>
    <col min="4954" max="4954" width="5.1640625" bestFit="1" customWidth="1"/>
    <col min="4955" max="4956" width="12.1640625" bestFit="1" customWidth="1"/>
    <col min="4957" max="4957" width="6.1640625" bestFit="1" customWidth="1"/>
    <col min="4958" max="4964" width="12.1640625" bestFit="1" customWidth="1"/>
    <col min="4965" max="4965" width="6.1640625" bestFit="1" customWidth="1"/>
    <col min="4966" max="4966" width="11.1640625" bestFit="1" customWidth="1"/>
    <col min="4967" max="4969" width="12.1640625" bestFit="1" customWidth="1"/>
    <col min="4970" max="4970" width="9.1640625" bestFit="1" customWidth="1"/>
    <col min="4971" max="4972" width="12.1640625" bestFit="1" customWidth="1"/>
    <col min="4973" max="4973" width="11.1640625" bestFit="1" customWidth="1"/>
    <col min="4974" max="4974" width="6.1640625" bestFit="1" customWidth="1"/>
    <col min="4975" max="4976" width="12.1640625" bestFit="1" customWidth="1"/>
    <col min="4977" max="4977" width="11.1640625" bestFit="1" customWidth="1"/>
    <col min="4978" max="4983" width="12.1640625" bestFit="1" customWidth="1"/>
    <col min="4984" max="4984" width="11.1640625" bestFit="1" customWidth="1"/>
    <col min="4985" max="4995" width="12.1640625" bestFit="1" customWidth="1"/>
    <col min="4996" max="4996" width="11.1640625" bestFit="1" customWidth="1"/>
    <col min="4997" max="5002" width="12.1640625" bestFit="1" customWidth="1"/>
    <col min="5003" max="5003" width="6.1640625" bestFit="1" customWidth="1"/>
    <col min="5004" max="5004" width="12.1640625" bestFit="1" customWidth="1"/>
    <col min="5005" max="5005" width="11.1640625" bestFit="1" customWidth="1"/>
    <col min="5006" max="5006" width="12.1640625" bestFit="1" customWidth="1"/>
    <col min="5007" max="5007" width="7.1640625" bestFit="1" customWidth="1"/>
    <col min="5008" max="5020" width="12.1640625" bestFit="1" customWidth="1"/>
    <col min="5021" max="5021" width="5.1640625" bestFit="1" customWidth="1"/>
    <col min="5022" max="5027" width="12.1640625" bestFit="1" customWidth="1"/>
    <col min="5028" max="5028" width="11.1640625" bestFit="1" customWidth="1"/>
    <col min="5029" max="5029" width="12.1640625" bestFit="1" customWidth="1"/>
    <col min="5030" max="5030" width="5.1640625" bestFit="1" customWidth="1"/>
    <col min="5031" max="5035" width="12.1640625" bestFit="1" customWidth="1"/>
    <col min="5036" max="5036" width="11.1640625" bestFit="1" customWidth="1"/>
    <col min="5037" max="5038" width="12.1640625" bestFit="1" customWidth="1"/>
    <col min="5039" max="5039" width="5.1640625" bestFit="1" customWidth="1"/>
    <col min="5040" max="5044" width="12.1640625" bestFit="1" customWidth="1"/>
    <col min="5045" max="5045" width="5.1640625" bestFit="1" customWidth="1"/>
    <col min="5046" max="5051" width="12.1640625" bestFit="1" customWidth="1"/>
    <col min="5052" max="5052" width="11.1640625" bestFit="1" customWidth="1"/>
    <col min="5053" max="5053" width="12.1640625" bestFit="1" customWidth="1"/>
    <col min="5054" max="5054" width="6.1640625" bestFit="1" customWidth="1"/>
    <col min="5055" max="5059" width="12.1640625" bestFit="1" customWidth="1"/>
    <col min="5060" max="5060" width="8.1640625" bestFit="1" customWidth="1"/>
    <col min="5061" max="5061" width="12.1640625" bestFit="1" customWidth="1"/>
    <col min="5062" max="5062" width="6.1640625" bestFit="1" customWidth="1"/>
    <col min="5063" max="5063" width="8.1640625" bestFit="1" customWidth="1"/>
    <col min="5064" max="5066" width="7.1640625" bestFit="1" customWidth="1"/>
    <col min="5067" max="5067" width="6.1640625" bestFit="1" customWidth="1"/>
    <col min="5068" max="5073" width="12.1640625" bestFit="1" customWidth="1"/>
    <col min="5074" max="5074" width="6.1640625" bestFit="1" customWidth="1"/>
    <col min="5075" max="5078" width="12.1640625" bestFit="1" customWidth="1"/>
    <col min="5079" max="5079" width="11.1640625" bestFit="1" customWidth="1"/>
    <col min="5080" max="5087" width="12.1640625" bestFit="1" customWidth="1"/>
    <col min="5088" max="5088" width="5.1640625" bestFit="1" customWidth="1"/>
    <col min="5089" max="5092" width="12.1640625" bestFit="1" customWidth="1"/>
    <col min="5093" max="5093" width="11.1640625" bestFit="1" customWidth="1"/>
    <col min="5094" max="5095" width="12.1640625" bestFit="1" customWidth="1"/>
    <col min="5096" max="5096" width="6.1640625" bestFit="1" customWidth="1"/>
    <col min="5097" max="5098" width="12.1640625" bestFit="1" customWidth="1"/>
    <col min="5099" max="5099" width="7.1640625" bestFit="1" customWidth="1"/>
    <col min="5100" max="5102" width="12.1640625" bestFit="1" customWidth="1"/>
    <col min="5103" max="5103" width="11.1640625" bestFit="1" customWidth="1"/>
    <col min="5104" max="5104" width="12.1640625" bestFit="1" customWidth="1"/>
    <col min="5105" max="5105" width="5.1640625" bestFit="1" customWidth="1"/>
    <col min="5106" max="5108" width="12.1640625" bestFit="1" customWidth="1"/>
    <col min="5109" max="5109" width="7.1640625" bestFit="1" customWidth="1"/>
    <col min="5110" max="5112" width="12.1640625" bestFit="1" customWidth="1"/>
    <col min="5113" max="5113" width="7.1640625" bestFit="1" customWidth="1"/>
    <col min="5114" max="5116" width="12.1640625" bestFit="1" customWidth="1"/>
    <col min="5117" max="5117" width="6.1640625" bestFit="1" customWidth="1"/>
    <col min="5118" max="5119" width="12.1640625" bestFit="1" customWidth="1"/>
    <col min="5120" max="5120" width="8.1640625" bestFit="1" customWidth="1"/>
    <col min="5121" max="5121" width="11.1640625" bestFit="1" customWidth="1"/>
    <col min="5122" max="5124" width="12.1640625" bestFit="1" customWidth="1"/>
    <col min="5125" max="5125" width="6.1640625" bestFit="1" customWidth="1"/>
    <col min="5126" max="5127" width="12.1640625" bestFit="1" customWidth="1"/>
    <col min="5128" max="5128" width="11.1640625" bestFit="1" customWidth="1"/>
    <col min="5129" max="5131" width="12.1640625" bestFit="1" customWidth="1"/>
    <col min="5132" max="5132" width="6.1640625" bestFit="1" customWidth="1"/>
    <col min="5133" max="5133" width="12.1640625" bestFit="1" customWidth="1"/>
    <col min="5134" max="5134" width="7.1640625" bestFit="1" customWidth="1"/>
    <col min="5135" max="5139" width="12.1640625" bestFit="1" customWidth="1"/>
    <col min="5140" max="5140" width="5.1640625" bestFit="1" customWidth="1"/>
    <col min="5141" max="5146" width="12.1640625" bestFit="1" customWidth="1"/>
    <col min="5147" max="5147" width="7.1640625" bestFit="1" customWidth="1"/>
    <col min="5148" max="5150" width="12.1640625" bestFit="1" customWidth="1"/>
    <col min="5151" max="5151" width="8.1640625" bestFit="1" customWidth="1"/>
    <col min="5152" max="5155" width="12.1640625" bestFit="1" customWidth="1"/>
    <col min="5156" max="5156" width="7.1640625" bestFit="1" customWidth="1"/>
    <col min="5157" max="5162" width="12.1640625" bestFit="1" customWidth="1"/>
    <col min="5163" max="5163" width="9.1640625" bestFit="1" customWidth="1"/>
    <col min="5164" max="5181" width="12.1640625" bestFit="1" customWidth="1"/>
    <col min="5182" max="5182" width="6.1640625" bestFit="1" customWidth="1"/>
    <col min="5183" max="5184" width="12.1640625" bestFit="1" customWidth="1"/>
    <col min="5185" max="5185" width="7.1640625" bestFit="1" customWidth="1"/>
    <col min="5186" max="5203" width="12.1640625" bestFit="1" customWidth="1"/>
    <col min="5204" max="5204" width="11.1640625" bestFit="1" customWidth="1"/>
    <col min="5205" max="5205" width="12.1640625" bestFit="1" customWidth="1"/>
    <col min="5206" max="5207" width="11.1640625" bestFit="1" customWidth="1"/>
    <col min="5208" max="5208" width="5.1640625" bestFit="1" customWidth="1"/>
    <col min="5209" max="5210" width="8.1640625" bestFit="1" customWidth="1"/>
    <col min="5211" max="5214" width="12.1640625" bestFit="1" customWidth="1"/>
    <col min="5215" max="5215" width="5.1640625" bestFit="1" customWidth="1"/>
    <col min="5216" max="5218" width="12.1640625" bestFit="1" customWidth="1"/>
    <col min="5219" max="5219" width="9.1640625" bestFit="1" customWidth="1"/>
    <col min="5220" max="5227" width="12.1640625" bestFit="1" customWidth="1"/>
    <col min="5228" max="5228" width="7.1640625" bestFit="1" customWidth="1"/>
    <col min="5229" max="5231" width="12.1640625" bestFit="1" customWidth="1"/>
    <col min="5232" max="5232" width="5.1640625" bestFit="1" customWidth="1"/>
    <col min="5233" max="5233" width="12.1640625" bestFit="1" customWidth="1"/>
    <col min="5234" max="5234" width="7.1640625" bestFit="1" customWidth="1"/>
    <col min="5235" max="5240" width="12.1640625" bestFit="1" customWidth="1"/>
    <col min="5241" max="5241" width="7.1640625" bestFit="1" customWidth="1"/>
    <col min="5242" max="5248" width="12.1640625" bestFit="1" customWidth="1"/>
    <col min="5249" max="5249" width="6.1640625" bestFit="1" customWidth="1"/>
    <col min="5250" max="5263" width="12.1640625" bestFit="1" customWidth="1"/>
    <col min="5264" max="5264" width="9.1640625" bestFit="1" customWidth="1"/>
    <col min="5265" max="5267" width="12.1640625" bestFit="1" customWidth="1"/>
    <col min="5268" max="5268" width="4.1640625" bestFit="1" customWidth="1"/>
    <col min="5269" max="5269" width="8.1640625" bestFit="1" customWidth="1"/>
    <col min="5270" max="5276" width="12.1640625" bestFit="1" customWidth="1"/>
    <col min="5277" max="5277" width="4.1640625" bestFit="1" customWidth="1"/>
    <col min="5278" max="5279" width="12.1640625" bestFit="1" customWidth="1"/>
    <col min="5280" max="5280" width="7.1640625" bestFit="1" customWidth="1"/>
    <col min="5281" max="5286" width="12.1640625" bestFit="1" customWidth="1"/>
    <col min="5287" max="5287" width="5.1640625" bestFit="1" customWidth="1"/>
    <col min="5288" max="5301" width="12.1640625" bestFit="1" customWidth="1"/>
    <col min="5302" max="5302" width="5.1640625" bestFit="1" customWidth="1"/>
    <col min="5303" max="5315" width="12.1640625" bestFit="1" customWidth="1"/>
    <col min="5316" max="5316" width="6.1640625" bestFit="1" customWidth="1"/>
    <col min="5317" max="5318" width="12.1640625" bestFit="1" customWidth="1"/>
    <col min="5319" max="5319" width="9.1640625" bestFit="1" customWidth="1"/>
    <col min="5320" max="5320" width="10.1640625" bestFit="1" customWidth="1"/>
    <col min="5321" max="5325" width="12.1640625" bestFit="1" customWidth="1"/>
    <col min="5326" max="5326" width="6.1640625" bestFit="1" customWidth="1"/>
    <col min="5327" max="5332" width="12.1640625" bestFit="1" customWidth="1"/>
    <col min="5333" max="5333" width="11.1640625" bestFit="1" customWidth="1"/>
    <col min="5334" max="5344" width="12.1640625" bestFit="1" customWidth="1"/>
    <col min="5345" max="5345" width="11.1640625" bestFit="1" customWidth="1"/>
    <col min="5346" max="5347" width="12.1640625" bestFit="1" customWidth="1"/>
    <col min="5348" max="5348" width="9.1640625" bestFit="1" customWidth="1"/>
    <col min="5349" max="5353" width="12.1640625" bestFit="1" customWidth="1"/>
    <col min="5354" max="5354" width="9.1640625" bestFit="1" customWidth="1"/>
    <col min="5355" max="5357" width="12.1640625" bestFit="1" customWidth="1"/>
    <col min="5358" max="5358" width="11.1640625" bestFit="1" customWidth="1"/>
    <col min="5359" max="5359" width="12.1640625" bestFit="1" customWidth="1"/>
    <col min="5360" max="5360" width="7.1640625" bestFit="1" customWidth="1"/>
    <col min="5361" max="5361" width="6.1640625" bestFit="1" customWidth="1"/>
    <col min="5362" max="5374" width="12.1640625" bestFit="1" customWidth="1"/>
    <col min="5375" max="5375" width="11.1640625" bestFit="1" customWidth="1"/>
    <col min="5376" max="5376" width="8.1640625" bestFit="1" customWidth="1"/>
    <col min="5377" max="5377" width="11.1640625" bestFit="1" customWidth="1"/>
    <col min="5378" max="5378" width="12.1640625" bestFit="1" customWidth="1"/>
    <col min="5379" max="5379" width="5.1640625" bestFit="1" customWidth="1"/>
    <col min="5380" max="5382" width="12.1640625" bestFit="1" customWidth="1"/>
    <col min="5383" max="5383" width="11.1640625" bestFit="1" customWidth="1"/>
    <col min="5384" max="5391" width="12.1640625" bestFit="1" customWidth="1"/>
    <col min="5392" max="5392" width="7.1640625" bestFit="1" customWidth="1"/>
    <col min="5393" max="5397" width="12.1640625" bestFit="1" customWidth="1"/>
    <col min="5398" max="5398" width="9.1640625" bestFit="1" customWidth="1"/>
    <col min="5399" max="5403" width="12.1640625" bestFit="1" customWidth="1"/>
    <col min="5404" max="5404" width="5.1640625" bestFit="1" customWidth="1"/>
    <col min="5405" max="5411" width="12.1640625" bestFit="1" customWidth="1"/>
    <col min="5412" max="5412" width="11.1640625" bestFit="1" customWidth="1"/>
    <col min="5413" max="5413" width="12.1640625" bestFit="1" customWidth="1"/>
    <col min="5414" max="5414" width="4.1640625" bestFit="1" customWidth="1"/>
    <col min="5415" max="5416" width="12.1640625" bestFit="1" customWidth="1"/>
    <col min="5417" max="5417" width="5.1640625" bestFit="1" customWidth="1"/>
    <col min="5418" max="5424" width="12.1640625" bestFit="1" customWidth="1"/>
    <col min="5425" max="5425" width="8.1640625" bestFit="1" customWidth="1"/>
    <col min="5426" max="5428" width="12.1640625" bestFit="1" customWidth="1"/>
    <col min="5429" max="5429" width="5.1640625" bestFit="1" customWidth="1"/>
    <col min="5430" max="5441" width="12.1640625" bestFit="1" customWidth="1"/>
    <col min="5442" max="5442" width="6.1640625" bestFit="1" customWidth="1"/>
    <col min="5443" max="5456" width="12.1640625" bestFit="1" customWidth="1"/>
    <col min="5457" max="5457" width="5.1640625" bestFit="1" customWidth="1"/>
    <col min="5458" max="5459" width="12.1640625" bestFit="1" customWidth="1"/>
    <col min="5460" max="5460" width="6.1640625" bestFit="1" customWidth="1"/>
    <col min="5461" max="5467" width="12.1640625" bestFit="1" customWidth="1"/>
    <col min="5468" max="5468" width="6.1640625" bestFit="1" customWidth="1"/>
    <col min="5469" max="5475" width="12.1640625" bestFit="1" customWidth="1"/>
    <col min="5476" max="5476" width="5.1640625" bestFit="1" customWidth="1"/>
    <col min="5477" max="5477" width="11.1640625" bestFit="1" customWidth="1"/>
    <col min="5478" max="5478" width="7.1640625" bestFit="1" customWidth="1"/>
    <col min="5479" max="5479" width="12.1640625" bestFit="1" customWidth="1"/>
    <col min="5480" max="5480" width="11.1640625" bestFit="1" customWidth="1"/>
    <col min="5481" max="5481" width="12.1640625" bestFit="1" customWidth="1"/>
    <col min="5482" max="5482" width="11.1640625" bestFit="1" customWidth="1"/>
    <col min="5483" max="5485" width="12.1640625" bestFit="1" customWidth="1"/>
    <col min="5486" max="5486" width="7.1640625" bestFit="1" customWidth="1"/>
    <col min="5487" max="5487" width="5.1640625" bestFit="1" customWidth="1"/>
    <col min="5488" max="5494" width="12.1640625" bestFit="1" customWidth="1"/>
    <col min="5495" max="5495" width="11.1640625" bestFit="1" customWidth="1"/>
    <col min="5496" max="5497" width="12.1640625" bestFit="1" customWidth="1"/>
    <col min="5498" max="5498" width="4.1640625" bestFit="1" customWidth="1"/>
    <col min="5499" max="5501" width="12.1640625" bestFit="1" customWidth="1"/>
    <col min="5502" max="5502" width="6.1640625" bestFit="1" customWidth="1"/>
    <col min="5503" max="5516" width="12.1640625" bestFit="1" customWidth="1"/>
    <col min="5517" max="5517" width="4.1640625" bestFit="1" customWidth="1"/>
    <col min="5518" max="5518" width="6.1640625" bestFit="1" customWidth="1"/>
    <col min="5519" max="5526" width="12.1640625" bestFit="1" customWidth="1"/>
    <col min="5527" max="5527" width="11.1640625" bestFit="1" customWidth="1"/>
    <col min="5528" max="5532" width="12.1640625" bestFit="1" customWidth="1"/>
    <col min="5533" max="5533" width="6.1640625" bestFit="1" customWidth="1"/>
    <col min="5534" max="5535" width="12.1640625" bestFit="1" customWidth="1"/>
    <col min="5536" max="5536" width="7.1640625" bestFit="1" customWidth="1"/>
    <col min="5537" max="5537" width="8.1640625" bestFit="1" customWidth="1"/>
    <col min="5538" max="5545" width="12.1640625" bestFit="1" customWidth="1"/>
    <col min="5546" max="5546" width="11.1640625" bestFit="1" customWidth="1"/>
    <col min="5547" max="5552" width="12.1640625" bestFit="1" customWidth="1"/>
    <col min="5553" max="5553" width="6.1640625" bestFit="1" customWidth="1"/>
    <col min="5554" max="5554" width="5.1640625" bestFit="1" customWidth="1"/>
    <col min="5555" max="5558" width="12.1640625" bestFit="1" customWidth="1"/>
    <col min="5559" max="5559" width="5.1640625" bestFit="1" customWidth="1"/>
    <col min="5560" max="5569" width="12.1640625" bestFit="1" customWidth="1"/>
    <col min="5570" max="5570" width="6.1640625" bestFit="1" customWidth="1"/>
    <col min="5571" max="5578" width="12.1640625" bestFit="1" customWidth="1"/>
    <col min="5579" max="5579" width="6.1640625" bestFit="1" customWidth="1"/>
    <col min="5580" max="5587" width="12.1640625" bestFit="1" customWidth="1"/>
    <col min="5588" max="5588" width="11.1640625" bestFit="1" customWidth="1"/>
    <col min="5589" max="5599" width="12.1640625" bestFit="1" customWidth="1"/>
    <col min="5600" max="5600" width="8.1640625" bestFit="1" customWidth="1"/>
    <col min="5601" max="5609" width="12.1640625" bestFit="1" customWidth="1"/>
    <col min="5610" max="5610" width="6.1640625" bestFit="1" customWidth="1"/>
    <col min="5611" max="5611" width="12.1640625" bestFit="1" customWidth="1"/>
    <col min="5612" max="5612" width="7.1640625" bestFit="1" customWidth="1"/>
    <col min="5613" max="5620" width="12.1640625" bestFit="1" customWidth="1"/>
    <col min="5621" max="5621" width="6.1640625" bestFit="1" customWidth="1"/>
    <col min="5622" max="5623" width="12.1640625" bestFit="1" customWidth="1"/>
    <col min="5624" max="5624" width="4.1640625" bestFit="1" customWidth="1"/>
    <col min="5625" max="5627" width="12.1640625" bestFit="1" customWidth="1"/>
    <col min="5628" max="5628" width="5.1640625" bestFit="1" customWidth="1"/>
    <col min="5629" max="5629" width="7.1640625" bestFit="1" customWidth="1"/>
    <col min="5630" max="5630" width="8.1640625" bestFit="1" customWidth="1"/>
    <col min="5631" max="5632" width="12.1640625" bestFit="1" customWidth="1"/>
    <col min="5633" max="5633" width="11.1640625" bestFit="1" customWidth="1"/>
    <col min="5634" max="5637" width="12.1640625" bestFit="1" customWidth="1"/>
    <col min="5638" max="5638" width="5.1640625" bestFit="1" customWidth="1"/>
    <col min="5639" max="5641" width="12.1640625" bestFit="1" customWidth="1"/>
    <col min="5642" max="5642" width="7.1640625" bestFit="1" customWidth="1"/>
    <col min="5643" max="5643" width="6.1640625" bestFit="1" customWidth="1"/>
    <col min="5644" max="5646" width="12.1640625" bestFit="1" customWidth="1"/>
    <col min="5647" max="5647" width="7.1640625" bestFit="1" customWidth="1"/>
    <col min="5648" max="5648" width="12.1640625" bestFit="1" customWidth="1"/>
    <col min="5649" max="5649" width="5.1640625" bestFit="1" customWidth="1"/>
    <col min="5650" max="5650" width="12.1640625" bestFit="1" customWidth="1"/>
    <col min="5651" max="5651" width="7.1640625" bestFit="1" customWidth="1"/>
    <col min="5652" max="5654" width="12.1640625" bestFit="1" customWidth="1"/>
    <col min="5655" max="5655" width="11.1640625" bestFit="1" customWidth="1"/>
    <col min="5656" max="5656" width="7.1640625" bestFit="1" customWidth="1"/>
    <col min="5657" max="5657" width="8.1640625" bestFit="1" customWidth="1"/>
    <col min="5658" max="5658" width="12.1640625" bestFit="1" customWidth="1"/>
    <col min="5659" max="5659" width="7.1640625" bestFit="1" customWidth="1"/>
    <col min="5660" max="5661" width="12.1640625" bestFit="1" customWidth="1"/>
    <col min="5662" max="5662" width="11.1640625" bestFit="1" customWidth="1"/>
    <col min="5663" max="5664" width="12.1640625" bestFit="1" customWidth="1"/>
    <col min="5665" max="5665" width="7.1640625" bestFit="1" customWidth="1"/>
    <col min="5666" max="5666" width="8.1640625" bestFit="1" customWidth="1"/>
    <col min="5667" max="5667" width="6.1640625" bestFit="1" customWidth="1"/>
    <col min="5668" max="5669" width="12.1640625" bestFit="1" customWidth="1"/>
    <col min="5670" max="5670" width="4.1640625" bestFit="1" customWidth="1"/>
    <col min="5671" max="5673" width="12.1640625" bestFit="1" customWidth="1"/>
    <col min="5674" max="5674" width="6.1640625" bestFit="1" customWidth="1"/>
    <col min="5675" max="5675" width="12.1640625" bestFit="1" customWidth="1"/>
    <col min="5676" max="5676" width="11.1640625" bestFit="1" customWidth="1"/>
    <col min="5677" max="5677" width="12.1640625" bestFit="1" customWidth="1"/>
    <col min="5678" max="5678" width="11.1640625" bestFit="1" customWidth="1"/>
    <col min="5679" max="5681" width="12.1640625" bestFit="1" customWidth="1"/>
    <col min="5682" max="5682" width="5.1640625" bestFit="1" customWidth="1"/>
    <col min="5683" max="5689" width="12.1640625" bestFit="1" customWidth="1"/>
    <col min="5690" max="5690" width="7.1640625" bestFit="1" customWidth="1"/>
    <col min="5691" max="5695" width="12.1640625" bestFit="1" customWidth="1"/>
    <col min="5696" max="5696" width="5.1640625" bestFit="1" customWidth="1"/>
    <col min="5697" max="5697" width="11.1640625" bestFit="1" customWidth="1"/>
    <col min="5698" max="5705" width="12.1640625" bestFit="1" customWidth="1"/>
    <col min="5706" max="5706" width="6.1640625" bestFit="1" customWidth="1"/>
    <col min="5707" max="5707" width="5.1640625" bestFit="1" customWidth="1"/>
    <col min="5708" max="5723" width="12.1640625" bestFit="1" customWidth="1"/>
    <col min="5724" max="5724" width="5.1640625" bestFit="1" customWidth="1"/>
    <col min="5725" max="5737" width="12.1640625" bestFit="1" customWidth="1"/>
    <col min="5738" max="5738" width="7.1640625" bestFit="1" customWidth="1"/>
    <col min="5739" max="5741" width="12.1640625" bestFit="1" customWidth="1"/>
    <col min="5742" max="5742" width="8.1640625" bestFit="1" customWidth="1"/>
    <col min="5743" max="5743" width="6.1640625" bestFit="1" customWidth="1"/>
    <col min="5744" max="5746" width="12.1640625" bestFit="1" customWidth="1"/>
    <col min="5747" max="5747" width="5.1640625" bestFit="1" customWidth="1"/>
    <col min="5748" max="5751" width="12.1640625" bestFit="1" customWidth="1"/>
    <col min="5752" max="5752" width="5.1640625" bestFit="1" customWidth="1"/>
    <col min="5753" max="5755" width="12.1640625" bestFit="1" customWidth="1"/>
    <col min="5756" max="5756" width="7.1640625" bestFit="1" customWidth="1"/>
    <col min="5757" max="5757" width="5.1640625" bestFit="1" customWidth="1"/>
    <col min="5758" max="5759" width="12.1640625" bestFit="1" customWidth="1"/>
    <col min="5760" max="5760" width="6.1640625" bestFit="1" customWidth="1"/>
    <col min="5761" max="5762" width="12.1640625" bestFit="1" customWidth="1"/>
    <col min="5763" max="5763" width="7.1640625" bestFit="1" customWidth="1"/>
    <col min="5764" max="5765" width="12.1640625" bestFit="1" customWidth="1"/>
    <col min="5766" max="5766" width="6.1640625" bestFit="1" customWidth="1"/>
    <col min="5767" max="5768" width="12.1640625" bestFit="1" customWidth="1"/>
    <col min="5769" max="5769" width="5.1640625" bestFit="1" customWidth="1"/>
    <col min="5770" max="5770" width="12.1640625" bestFit="1" customWidth="1"/>
    <col min="5771" max="5771" width="5.1640625" bestFit="1" customWidth="1"/>
    <col min="5772" max="5777" width="12.1640625" bestFit="1" customWidth="1"/>
    <col min="5778" max="5778" width="9.1640625" bestFit="1" customWidth="1"/>
    <col min="5779" max="5779" width="8.1640625" bestFit="1" customWidth="1"/>
    <col min="5780" max="5781" width="12.1640625" bestFit="1" customWidth="1"/>
    <col min="5782" max="5782" width="5.1640625" bestFit="1" customWidth="1"/>
    <col min="5783" max="5785" width="12.1640625" bestFit="1" customWidth="1"/>
    <col min="5786" max="5786" width="6.1640625" bestFit="1" customWidth="1"/>
    <col min="5787" max="5789" width="12.1640625" bestFit="1" customWidth="1"/>
    <col min="5790" max="5790" width="6.1640625" bestFit="1" customWidth="1"/>
    <col min="5791" max="5798" width="12.1640625" bestFit="1" customWidth="1"/>
    <col min="5799" max="5799" width="6.1640625" bestFit="1" customWidth="1"/>
    <col min="5800" max="5800" width="12.1640625" bestFit="1" customWidth="1"/>
    <col min="5801" max="5801" width="5.1640625" bestFit="1" customWidth="1"/>
    <col min="5802" max="5803" width="12.1640625" bestFit="1" customWidth="1"/>
    <col min="5804" max="5804" width="8.1640625" bestFit="1" customWidth="1"/>
    <col min="5805" max="5805" width="12.1640625" bestFit="1" customWidth="1"/>
    <col min="5806" max="5806" width="6.1640625" bestFit="1" customWidth="1"/>
    <col min="5807" max="5810" width="12.1640625" bestFit="1" customWidth="1"/>
    <col min="5811" max="5811" width="6.1640625" bestFit="1" customWidth="1"/>
    <col min="5812" max="5812" width="7.1640625" bestFit="1" customWidth="1"/>
    <col min="5813" max="5814" width="12.1640625" bestFit="1" customWidth="1"/>
    <col min="5815" max="5815" width="5.1640625" bestFit="1" customWidth="1"/>
    <col min="5816" max="5823" width="12.1640625" bestFit="1" customWidth="1"/>
    <col min="5824" max="5824" width="11.1640625" bestFit="1" customWidth="1"/>
    <col min="5825" max="5825" width="5.1640625" bestFit="1" customWidth="1"/>
    <col min="5826" max="5826" width="7.1640625" bestFit="1" customWidth="1"/>
    <col min="5827" max="5827" width="5.1640625" bestFit="1" customWidth="1"/>
    <col min="5828" max="5829" width="12.1640625" bestFit="1" customWidth="1"/>
    <col min="5830" max="5830" width="5.1640625" bestFit="1" customWidth="1"/>
    <col min="5831" max="5832" width="12.1640625" bestFit="1" customWidth="1"/>
    <col min="5833" max="5833" width="9.1640625" bestFit="1" customWidth="1"/>
    <col min="5834" max="5834" width="5.1640625" bestFit="1" customWidth="1"/>
    <col min="5835" max="5835" width="12.1640625" bestFit="1" customWidth="1"/>
    <col min="5836" max="5836" width="5.1640625" bestFit="1" customWidth="1"/>
    <col min="5837" max="5837" width="12.1640625" bestFit="1" customWidth="1"/>
    <col min="5838" max="5838" width="11.1640625" bestFit="1" customWidth="1"/>
    <col min="5839" max="5841" width="12.1640625" bestFit="1" customWidth="1"/>
    <col min="5842" max="5842" width="5.1640625" bestFit="1" customWidth="1"/>
    <col min="5843" max="5844" width="12.1640625" bestFit="1" customWidth="1"/>
    <col min="5845" max="5845" width="5.1640625" bestFit="1" customWidth="1"/>
    <col min="5846" max="5851" width="12.1640625" bestFit="1" customWidth="1"/>
    <col min="5852" max="5852" width="5.1640625" bestFit="1" customWidth="1"/>
    <col min="5853" max="5854" width="12.1640625" bestFit="1" customWidth="1"/>
    <col min="5855" max="5855" width="5.1640625" bestFit="1" customWidth="1"/>
    <col min="5856" max="5856" width="6.1640625" bestFit="1" customWidth="1"/>
    <col min="5857" max="5862" width="12.1640625" bestFit="1" customWidth="1"/>
    <col min="5863" max="5863" width="11.1640625" bestFit="1" customWidth="1"/>
    <col min="5864" max="5864" width="5.1640625" bestFit="1" customWidth="1"/>
    <col min="5865" max="5865" width="8.1640625" bestFit="1" customWidth="1"/>
    <col min="5866" max="5866" width="5.1640625" bestFit="1" customWidth="1"/>
    <col min="5867" max="5868" width="12.1640625" bestFit="1" customWidth="1"/>
    <col min="5869" max="5869" width="5.1640625" bestFit="1" customWidth="1"/>
    <col min="5870" max="5871" width="12.1640625" bestFit="1" customWidth="1"/>
    <col min="5872" max="5872" width="8.1640625" bestFit="1" customWidth="1"/>
    <col min="5873" max="5873" width="5.1640625" bestFit="1" customWidth="1"/>
    <col min="5874" max="5876" width="12.1640625" bestFit="1" customWidth="1"/>
    <col min="5877" max="5878" width="5.1640625" bestFit="1" customWidth="1"/>
    <col min="5879" max="5879" width="7.33203125" bestFit="1" customWidth="1"/>
    <col min="5880" max="5880" width="17.33203125" bestFit="1" customWidth="1"/>
    <col min="5881" max="5881" width="12.33203125" bestFit="1" customWidth="1"/>
  </cols>
  <sheetData>
    <row r="3" spans="1:6" x14ac:dyDescent="0.2">
      <c r="A3" s="8" t="s">
        <v>8223</v>
      </c>
      <c r="B3" t="s">
        <v>8360</v>
      </c>
    </row>
    <row r="5" spans="1:6" x14ac:dyDescent="0.2">
      <c r="A5" s="8" t="s">
        <v>8381</v>
      </c>
      <c r="B5" s="8" t="s">
        <v>8363</v>
      </c>
    </row>
    <row r="6" spans="1:6" x14ac:dyDescent="0.2">
      <c r="A6" s="8" t="s">
        <v>8361</v>
      </c>
      <c r="B6" t="s">
        <v>8219</v>
      </c>
      <c r="C6" t="s">
        <v>8222</v>
      </c>
      <c r="D6" t="s">
        <v>8221</v>
      </c>
      <c r="E6" t="s">
        <v>8220</v>
      </c>
      <c r="F6" t="s">
        <v>8362</v>
      </c>
    </row>
    <row r="7" spans="1:6" x14ac:dyDescent="0.2">
      <c r="A7" s="9" t="s">
        <v>8309</v>
      </c>
      <c r="B7" s="7">
        <v>300</v>
      </c>
      <c r="C7" s="7"/>
      <c r="D7" s="7">
        <v>180</v>
      </c>
      <c r="E7" s="7">
        <v>40</v>
      </c>
      <c r="F7" s="7">
        <v>520</v>
      </c>
    </row>
    <row r="8" spans="1:6" x14ac:dyDescent="0.2">
      <c r="A8" s="9" t="s">
        <v>8335</v>
      </c>
      <c r="B8" s="7">
        <v>34</v>
      </c>
      <c r="C8" s="7">
        <v>6</v>
      </c>
      <c r="D8" s="7">
        <v>140</v>
      </c>
      <c r="E8" s="7">
        <v>20</v>
      </c>
      <c r="F8" s="7">
        <v>200</v>
      </c>
    </row>
    <row r="9" spans="1:6" x14ac:dyDescent="0.2">
      <c r="A9" s="9" t="s">
        <v>8332</v>
      </c>
      <c r="B9" s="7">
        <v>80</v>
      </c>
      <c r="C9" s="7"/>
      <c r="D9" s="7">
        <v>140</v>
      </c>
      <c r="E9" s="7"/>
      <c r="F9" s="7">
        <v>220</v>
      </c>
    </row>
    <row r="10" spans="1:6" x14ac:dyDescent="0.2">
      <c r="A10" s="9" t="s">
        <v>8330</v>
      </c>
      <c r="B10" s="7"/>
      <c r="C10" s="7"/>
      <c r="D10" s="7"/>
      <c r="E10" s="7">
        <v>24</v>
      </c>
      <c r="F10" s="7">
        <v>24</v>
      </c>
    </row>
    <row r="11" spans="1:6" x14ac:dyDescent="0.2">
      <c r="A11" s="9" t="s">
        <v>8324</v>
      </c>
      <c r="B11" s="7">
        <v>540</v>
      </c>
      <c r="C11" s="7">
        <v>20</v>
      </c>
      <c r="D11" s="7">
        <v>120</v>
      </c>
      <c r="E11" s="7">
        <v>20</v>
      </c>
      <c r="F11" s="7">
        <v>700</v>
      </c>
    </row>
    <row r="12" spans="1:6" x14ac:dyDescent="0.2">
      <c r="A12" s="9" t="s">
        <v>8337</v>
      </c>
      <c r="B12" s="7">
        <v>103</v>
      </c>
      <c r="C12" s="7"/>
      <c r="D12" s="7">
        <v>117</v>
      </c>
      <c r="E12" s="7"/>
      <c r="F12" s="7">
        <v>220</v>
      </c>
    </row>
    <row r="13" spans="1:6" x14ac:dyDescent="0.2">
      <c r="A13" s="9" t="s">
        <v>8321</v>
      </c>
      <c r="B13" s="7">
        <v>80</v>
      </c>
      <c r="C13" s="7"/>
      <c r="D13" s="7">
        <v>127</v>
      </c>
      <c r="E13" s="7">
        <v>30</v>
      </c>
      <c r="F13" s="7">
        <v>237</v>
      </c>
    </row>
    <row r="14" spans="1:6" x14ac:dyDescent="0.2">
      <c r="A14" s="9" t="s">
        <v>8318</v>
      </c>
      <c r="B14" s="7">
        <v>209</v>
      </c>
      <c r="C14" s="7"/>
      <c r="D14" s="7">
        <v>213</v>
      </c>
      <c r="E14" s="7">
        <v>178</v>
      </c>
      <c r="F14" s="7">
        <v>600</v>
      </c>
    </row>
    <row r="15" spans="1:6" x14ac:dyDescent="0.2">
      <c r="A15" s="9" t="s">
        <v>8316</v>
      </c>
      <c r="B15" s="7">
        <v>839</v>
      </c>
      <c r="C15" s="7">
        <v>24</v>
      </c>
      <c r="D15" s="7">
        <v>493</v>
      </c>
      <c r="E15" s="7">
        <v>37</v>
      </c>
      <c r="F15" s="7">
        <v>1393</v>
      </c>
    </row>
    <row r="16" spans="1:6" x14ac:dyDescent="0.2">
      <c r="A16" s="9" t="s">
        <v>8362</v>
      </c>
      <c r="B16" s="7">
        <v>2185</v>
      </c>
      <c r="C16" s="7">
        <v>50</v>
      </c>
      <c r="D16" s="7">
        <v>1530</v>
      </c>
      <c r="E16" s="7">
        <v>349</v>
      </c>
      <c r="F16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ECF3-11B4-0945-BED6-F4B8E9A227B7}">
  <dimension ref="A1:F47"/>
  <sheetViews>
    <sheetView workbookViewId="0">
      <selection activeCell="Q1" sqref="Q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9" width="2.1640625" bestFit="1" customWidth="1"/>
    <col min="10" max="36" width="3.1640625" bestFit="1" customWidth="1"/>
    <col min="37" max="67" width="4.1640625" bestFit="1" customWidth="1"/>
    <col min="68" max="68" width="7.1640625" bestFit="1" customWidth="1"/>
    <col min="69" max="82" width="4.1640625" bestFit="1" customWidth="1"/>
    <col min="83" max="83" width="7.1640625" bestFit="1" customWidth="1"/>
    <col min="84" max="94" width="4.1640625" bestFit="1" customWidth="1"/>
    <col min="95" max="144" width="5.1640625" bestFit="1" customWidth="1"/>
    <col min="145" max="145" width="8.1640625" bestFit="1" customWidth="1"/>
    <col min="146" max="156" width="5.1640625" bestFit="1" customWidth="1"/>
    <col min="157" max="171" width="6.1640625" bestFit="1" customWidth="1"/>
    <col min="172" max="172" width="9.1640625" bestFit="1" customWidth="1"/>
    <col min="173" max="178" width="6.1640625" bestFit="1" customWidth="1"/>
    <col min="179" max="179" width="7.1640625" bestFit="1" customWidth="1"/>
    <col min="180" max="180" width="10.1640625" bestFit="1" customWidth="1"/>
    <col min="181" max="181" width="11.1640625" bestFit="1" customWidth="1"/>
    <col min="182" max="182" width="12.33203125" bestFit="1" customWidth="1"/>
    <col min="183" max="183" width="7.1640625" bestFit="1" customWidth="1"/>
    <col min="184" max="186" width="3.1640625" bestFit="1" customWidth="1"/>
    <col min="187" max="187" width="2.1640625" bestFit="1" customWidth="1"/>
    <col min="188" max="188" width="3.1640625" bestFit="1" customWidth="1"/>
    <col min="189" max="192" width="2.1640625" bestFit="1" customWidth="1"/>
    <col min="193" max="196" width="3.1640625" bestFit="1" customWidth="1"/>
    <col min="197" max="197" width="5.1640625" bestFit="1" customWidth="1"/>
    <col min="198" max="208" width="3.1640625" bestFit="1" customWidth="1"/>
    <col min="209" max="209" width="6.1640625" bestFit="1" customWidth="1"/>
    <col min="210" max="215" width="3.1640625" bestFit="1" customWidth="1"/>
    <col min="216" max="216" width="6.1640625" bestFit="1" customWidth="1"/>
    <col min="217" max="224" width="3.1640625" bestFit="1" customWidth="1"/>
    <col min="225" max="225" width="6.1640625" bestFit="1" customWidth="1"/>
    <col min="226" max="227" width="3.1640625" bestFit="1" customWidth="1"/>
    <col min="228" max="228" width="6.1640625" bestFit="1" customWidth="1"/>
    <col min="229" max="244" width="3.1640625" bestFit="1" customWidth="1"/>
    <col min="245" max="245" width="6.1640625" bestFit="1" customWidth="1"/>
    <col min="246" max="257" width="3.1640625" bestFit="1" customWidth="1"/>
    <col min="258" max="258" width="6.1640625" bestFit="1" customWidth="1"/>
    <col min="259" max="265" width="3.1640625" bestFit="1" customWidth="1"/>
    <col min="266" max="308" width="4.1640625" bestFit="1" customWidth="1"/>
    <col min="309" max="309" width="7.1640625" bestFit="1" customWidth="1"/>
    <col min="310" max="322" width="4.1640625" bestFit="1" customWidth="1"/>
    <col min="323" max="323" width="6.1640625" bestFit="1" customWidth="1"/>
    <col min="324" max="483" width="4.1640625" bestFit="1" customWidth="1"/>
    <col min="484" max="484" width="6.1640625" bestFit="1" customWidth="1"/>
    <col min="485" max="526" width="4.1640625" bestFit="1" customWidth="1"/>
    <col min="527" max="554" width="5.1640625" bestFit="1" customWidth="1"/>
    <col min="555" max="555" width="8.1640625" bestFit="1" customWidth="1"/>
    <col min="556" max="599" width="5.1640625" bestFit="1" customWidth="1"/>
    <col min="600" max="600" width="8.1640625" bestFit="1" customWidth="1"/>
    <col min="601" max="642" width="5.1640625" bestFit="1" customWidth="1"/>
    <col min="643" max="643" width="7.1640625" bestFit="1" customWidth="1"/>
    <col min="644" max="644" width="8.1640625" bestFit="1" customWidth="1"/>
    <col min="645" max="645" width="5.1640625" bestFit="1" customWidth="1"/>
    <col min="646" max="646" width="8.1640625" bestFit="1" customWidth="1"/>
    <col min="647" max="665" width="5.1640625" bestFit="1" customWidth="1"/>
    <col min="666" max="666" width="8.1640625" bestFit="1" customWidth="1"/>
    <col min="667" max="704" width="5.1640625" bestFit="1" customWidth="1"/>
    <col min="705" max="705" width="8.1640625" bestFit="1" customWidth="1"/>
    <col min="706" max="728" width="5.1640625" bestFit="1" customWidth="1"/>
    <col min="729" max="729" width="8.1640625" bestFit="1" customWidth="1"/>
    <col min="730" max="734" width="5.1640625" bestFit="1" customWidth="1"/>
    <col min="735" max="735" width="8.1640625" bestFit="1" customWidth="1"/>
    <col min="736" max="751" width="5.1640625" bestFit="1" customWidth="1"/>
    <col min="752" max="752" width="8.1640625" bestFit="1" customWidth="1"/>
    <col min="753" max="753" width="5.1640625" bestFit="1" customWidth="1"/>
    <col min="754" max="755" width="8.1640625" bestFit="1" customWidth="1"/>
    <col min="756" max="768" width="5.1640625" bestFit="1" customWidth="1"/>
    <col min="769" max="769" width="8.1640625" bestFit="1" customWidth="1"/>
    <col min="770" max="779" width="5.1640625" bestFit="1" customWidth="1"/>
    <col min="780" max="780" width="8.1640625" bestFit="1" customWidth="1"/>
    <col min="781" max="790" width="5.1640625" bestFit="1" customWidth="1"/>
    <col min="791" max="816" width="6.1640625" bestFit="1" customWidth="1"/>
    <col min="817" max="817" width="9.1640625" bestFit="1" customWidth="1"/>
    <col min="818" max="826" width="6.1640625" bestFit="1" customWidth="1"/>
    <col min="827" max="828" width="9.1640625" bestFit="1" customWidth="1"/>
    <col min="829" max="829" width="6.1640625" bestFit="1" customWidth="1"/>
    <col min="830" max="830" width="9.1640625" bestFit="1" customWidth="1"/>
    <col min="831" max="839" width="6.1640625" bestFit="1" customWidth="1"/>
    <col min="840" max="840" width="8.1640625" bestFit="1" customWidth="1"/>
    <col min="841" max="841" width="6.1640625" bestFit="1" customWidth="1"/>
    <col min="842" max="842" width="10.1640625" bestFit="1" customWidth="1"/>
    <col min="843" max="843" width="9.1640625" bestFit="1" customWidth="1"/>
    <col min="844" max="845" width="7.1640625" bestFit="1" customWidth="1"/>
    <col min="846" max="846" width="9.6640625" bestFit="1" customWidth="1"/>
    <col min="847" max="847" width="5.6640625" bestFit="1" customWidth="1"/>
    <col min="848" max="848" width="2.1640625" bestFit="1" customWidth="1"/>
    <col min="849" max="855" width="3.1640625" bestFit="1" customWidth="1"/>
    <col min="856" max="869" width="4.1640625" bestFit="1" customWidth="1"/>
    <col min="870" max="886" width="5.1640625" bestFit="1" customWidth="1"/>
    <col min="887" max="889" width="6.1640625" bestFit="1" customWidth="1"/>
    <col min="890" max="890" width="9.1640625" bestFit="1" customWidth="1"/>
    <col min="891" max="891" width="8.1640625" bestFit="1" customWidth="1"/>
    <col min="892" max="892" width="10.5" bestFit="1" customWidth="1"/>
    <col min="893" max="899" width="3.1640625" bestFit="1" customWidth="1"/>
    <col min="900" max="944" width="4.1640625" bestFit="1" customWidth="1"/>
    <col min="945" max="946" width="7.1640625" bestFit="1" customWidth="1"/>
    <col min="947" max="949" width="4.1640625" bestFit="1" customWidth="1"/>
    <col min="950" max="950" width="7.1640625" bestFit="1" customWidth="1"/>
    <col min="951" max="958" width="4.1640625" bestFit="1" customWidth="1"/>
    <col min="959" max="959" width="6.1640625" bestFit="1" customWidth="1"/>
    <col min="960" max="964" width="4.1640625" bestFit="1" customWidth="1"/>
    <col min="965" max="965" width="7.1640625" bestFit="1" customWidth="1"/>
    <col min="966" max="971" width="4.1640625" bestFit="1" customWidth="1"/>
    <col min="972" max="972" width="7.1640625" bestFit="1" customWidth="1"/>
    <col min="973" max="973" width="4.1640625" bestFit="1" customWidth="1"/>
    <col min="974" max="974" width="7.1640625" bestFit="1" customWidth="1"/>
    <col min="975" max="984" width="4.1640625" bestFit="1" customWidth="1"/>
    <col min="985" max="985" width="7.1640625" bestFit="1" customWidth="1"/>
    <col min="986" max="1003" width="4.1640625" bestFit="1" customWidth="1"/>
    <col min="1004" max="1004" width="7.1640625" bestFit="1" customWidth="1"/>
    <col min="1005" max="1013" width="4.1640625" bestFit="1" customWidth="1"/>
    <col min="1014" max="1014" width="7.1640625" bestFit="1" customWidth="1"/>
    <col min="1015" max="1016" width="4.1640625" bestFit="1" customWidth="1"/>
    <col min="1017" max="1017" width="7.1640625" bestFit="1" customWidth="1"/>
    <col min="1018" max="1028" width="4.1640625" bestFit="1" customWidth="1"/>
    <col min="1029" max="1029" width="7.1640625" bestFit="1" customWidth="1"/>
    <col min="1030" max="1050" width="4.1640625" bestFit="1" customWidth="1"/>
    <col min="1051" max="1051" width="7.1640625" bestFit="1" customWidth="1"/>
    <col min="1052" max="1071" width="4.1640625" bestFit="1" customWidth="1"/>
    <col min="1072" max="1072" width="7.1640625" bestFit="1" customWidth="1"/>
    <col min="1073" max="1084" width="4.1640625" bestFit="1" customWidth="1"/>
    <col min="1085" max="1085" width="5.1640625" bestFit="1" customWidth="1"/>
    <col min="1086" max="1087" width="8.1640625" bestFit="1" customWidth="1"/>
    <col min="1088" max="1088" width="5.1640625" bestFit="1" customWidth="1"/>
    <col min="1089" max="1089" width="8.1640625" bestFit="1" customWidth="1"/>
    <col min="1090" max="1101" width="5.1640625" bestFit="1" customWidth="1"/>
    <col min="1102" max="1102" width="8.1640625" bestFit="1" customWidth="1"/>
    <col min="1103" max="1105" width="5.1640625" bestFit="1" customWidth="1"/>
    <col min="1106" max="1106" width="8.1640625" bestFit="1" customWidth="1"/>
    <col min="1107" max="1110" width="5.1640625" bestFit="1" customWidth="1"/>
    <col min="1111" max="1111" width="7.1640625" bestFit="1" customWidth="1"/>
    <col min="1112" max="1112" width="5.1640625" bestFit="1" customWidth="1"/>
    <col min="1113" max="1113" width="8.1640625" bestFit="1" customWidth="1"/>
    <col min="1114" max="1116" width="5.1640625" bestFit="1" customWidth="1"/>
    <col min="1117" max="1117" width="8.1640625" bestFit="1" customWidth="1"/>
    <col min="1118" max="1118" width="5.1640625" bestFit="1" customWidth="1"/>
    <col min="1119" max="1119" width="7.1640625" bestFit="1" customWidth="1"/>
    <col min="1120" max="1124" width="5.1640625" bestFit="1" customWidth="1"/>
    <col min="1125" max="1125" width="7.1640625" bestFit="1" customWidth="1"/>
    <col min="1126" max="1137" width="5.1640625" bestFit="1" customWidth="1"/>
    <col min="1138" max="1138" width="8.1640625" bestFit="1" customWidth="1"/>
    <col min="1139" max="1152" width="5.1640625" bestFit="1" customWidth="1"/>
    <col min="1153" max="1153" width="8.1640625" bestFit="1" customWidth="1"/>
    <col min="1154" max="1185" width="5.1640625" bestFit="1" customWidth="1"/>
    <col min="1186" max="1187" width="8.1640625" bestFit="1" customWidth="1"/>
    <col min="1188" max="1195" width="5.1640625" bestFit="1" customWidth="1"/>
    <col min="1196" max="1197" width="8.1640625" bestFit="1" customWidth="1"/>
    <col min="1198" max="1203" width="5.1640625" bestFit="1" customWidth="1"/>
    <col min="1204" max="1204" width="8.1640625" bestFit="1" customWidth="1"/>
    <col min="1205" max="1213" width="5.1640625" bestFit="1" customWidth="1"/>
    <col min="1214" max="1214" width="7.1640625" bestFit="1" customWidth="1"/>
    <col min="1215" max="1215" width="8.1640625" bestFit="1" customWidth="1"/>
    <col min="1216" max="1216" width="5.1640625" bestFit="1" customWidth="1"/>
    <col min="1217" max="1217" width="7.1640625" bestFit="1" customWidth="1"/>
    <col min="1218" max="1222" width="5.1640625" bestFit="1" customWidth="1"/>
    <col min="1223" max="1223" width="8.1640625" bestFit="1" customWidth="1"/>
    <col min="1224" max="1226" width="5.1640625" bestFit="1" customWidth="1"/>
    <col min="1227" max="1227" width="7.1640625" bestFit="1" customWidth="1"/>
    <col min="1228" max="1246" width="5.1640625" bestFit="1" customWidth="1"/>
    <col min="1247" max="1247" width="8.1640625" bestFit="1" customWidth="1"/>
    <col min="1248" max="1254" width="5.1640625" bestFit="1" customWidth="1"/>
    <col min="1255" max="1255" width="8.1640625" bestFit="1" customWidth="1"/>
    <col min="1256" max="1260" width="5.1640625" bestFit="1" customWidth="1"/>
    <col min="1261" max="1261" width="8.1640625" bestFit="1" customWidth="1"/>
    <col min="1262" max="1272" width="5.1640625" bestFit="1" customWidth="1"/>
    <col min="1273" max="1273" width="8.1640625" bestFit="1" customWidth="1"/>
    <col min="1274" max="1276" width="5.1640625" bestFit="1" customWidth="1"/>
    <col min="1277" max="1277" width="8.1640625" bestFit="1" customWidth="1"/>
    <col min="1278" max="1278" width="5.1640625" bestFit="1" customWidth="1"/>
    <col min="1279" max="1279" width="8.1640625" bestFit="1" customWidth="1"/>
    <col min="1280" max="1284" width="5.1640625" bestFit="1" customWidth="1"/>
    <col min="1285" max="1285" width="8.1640625" bestFit="1" customWidth="1"/>
    <col min="1286" max="1287" width="5.1640625" bestFit="1" customWidth="1"/>
    <col min="1288" max="1288" width="8.1640625" bestFit="1" customWidth="1"/>
    <col min="1289" max="1299" width="5.1640625" bestFit="1" customWidth="1"/>
    <col min="1300" max="1300" width="8.1640625" bestFit="1" customWidth="1"/>
    <col min="1301" max="1303" width="5.1640625" bestFit="1" customWidth="1"/>
    <col min="1304" max="1304" width="8.1640625" bestFit="1" customWidth="1"/>
    <col min="1305" max="1305" width="5.1640625" bestFit="1" customWidth="1"/>
    <col min="1306" max="1306" width="8.1640625" bestFit="1" customWidth="1"/>
    <col min="1307" max="1312" width="5.1640625" bestFit="1" customWidth="1"/>
    <col min="1313" max="1313" width="8.1640625" bestFit="1" customWidth="1"/>
    <col min="1314" max="1315" width="5.1640625" bestFit="1" customWidth="1"/>
    <col min="1316" max="1316" width="8.1640625" bestFit="1" customWidth="1"/>
    <col min="1317" max="1317" width="5.1640625" bestFit="1" customWidth="1"/>
    <col min="1318" max="1318" width="8.1640625" bestFit="1" customWidth="1"/>
    <col min="1319" max="1322" width="5.1640625" bestFit="1" customWidth="1"/>
    <col min="1323" max="1323" width="8.1640625" bestFit="1" customWidth="1"/>
    <col min="1324" max="1331" width="5.1640625" bestFit="1" customWidth="1"/>
    <col min="1332" max="1332" width="8.1640625" bestFit="1" customWidth="1"/>
    <col min="1333" max="1339" width="5.1640625" bestFit="1" customWidth="1"/>
    <col min="1340" max="1340" width="8.1640625" bestFit="1" customWidth="1"/>
    <col min="1341" max="1351" width="5.1640625" bestFit="1" customWidth="1"/>
    <col min="1352" max="1352" width="8.1640625" bestFit="1" customWidth="1"/>
    <col min="1353" max="1357" width="5.1640625" bestFit="1" customWidth="1"/>
    <col min="1358" max="1358" width="7.1640625" bestFit="1" customWidth="1"/>
    <col min="1359" max="1360" width="8.1640625" bestFit="1" customWidth="1"/>
    <col min="1361" max="1366" width="5.1640625" bestFit="1" customWidth="1"/>
    <col min="1367" max="1367" width="8.1640625" bestFit="1" customWidth="1"/>
    <col min="1368" max="1368" width="5.1640625" bestFit="1" customWidth="1"/>
    <col min="1369" max="1369" width="8.1640625" bestFit="1" customWidth="1"/>
    <col min="1370" max="1370" width="5.1640625" bestFit="1" customWidth="1"/>
    <col min="1371" max="1371" width="7.1640625" bestFit="1" customWidth="1"/>
    <col min="1372" max="1372" width="5.1640625" bestFit="1" customWidth="1"/>
    <col min="1373" max="1373" width="8.1640625" bestFit="1" customWidth="1"/>
    <col min="1374" max="1377" width="5.1640625" bestFit="1" customWidth="1"/>
    <col min="1378" max="1378" width="8.1640625" bestFit="1" customWidth="1"/>
    <col min="1379" max="1390" width="5.1640625" bestFit="1" customWidth="1"/>
    <col min="1391" max="1391" width="8.1640625" bestFit="1" customWidth="1"/>
    <col min="1392" max="1395" width="5.1640625" bestFit="1" customWidth="1"/>
    <col min="1396" max="1396" width="8.1640625" bestFit="1" customWidth="1"/>
    <col min="1397" max="1418" width="5.1640625" bestFit="1" customWidth="1"/>
    <col min="1419" max="1419" width="8.1640625" bestFit="1" customWidth="1"/>
    <col min="1420" max="1422" width="5.1640625" bestFit="1" customWidth="1"/>
    <col min="1423" max="1423" width="8.1640625" bestFit="1" customWidth="1"/>
    <col min="1424" max="1424" width="5.1640625" bestFit="1" customWidth="1"/>
    <col min="1425" max="1426" width="8.1640625" bestFit="1" customWidth="1"/>
    <col min="1427" max="1427" width="5.1640625" bestFit="1" customWidth="1"/>
    <col min="1428" max="1428" width="8.1640625" bestFit="1" customWidth="1"/>
    <col min="1429" max="1432" width="5.1640625" bestFit="1" customWidth="1"/>
    <col min="1433" max="1433" width="8.1640625" bestFit="1" customWidth="1"/>
    <col min="1434" max="1440" width="5.1640625" bestFit="1" customWidth="1"/>
    <col min="1441" max="1441" width="8.1640625" bestFit="1" customWidth="1"/>
    <col min="1442" max="1466" width="5.1640625" bestFit="1" customWidth="1"/>
    <col min="1467" max="1467" width="7.1640625" bestFit="1" customWidth="1"/>
    <col min="1468" max="1468" width="5.1640625" bestFit="1" customWidth="1"/>
    <col min="1469" max="1469" width="7.1640625" bestFit="1" customWidth="1"/>
    <col min="1470" max="1478" width="5.1640625" bestFit="1" customWidth="1"/>
    <col min="1479" max="1479" width="8.1640625" bestFit="1" customWidth="1"/>
    <col min="1480" max="1483" width="5.1640625" bestFit="1" customWidth="1"/>
    <col min="1484" max="1484" width="8.1640625" bestFit="1" customWidth="1"/>
    <col min="1485" max="1492" width="5.1640625" bestFit="1" customWidth="1"/>
    <col min="1493" max="1494" width="8.1640625" bestFit="1" customWidth="1"/>
    <col min="1495" max="1502" width="5.1640625" bestFit="1" customWidth="1"/>
    <col min="1503" max="1503" width="8.1640625" bestFit="1" customWidth="1"/>
    <col min="1504" max="1513" width="5.1640625" bestFit="1" customWidth="1"/>
    <col min="1514" max="1514" width="8.1640625" bestFit="1" customWidth="1"/>
    <col min="1515" max="1524" width="5.1640625" bestFit="1" customWidth="1"/>
    <col min="1525" max="1525" width="8.1640625" bestFit="1" customWidth="1"/>
    <col min="1526" max="1528" width="5.1640625" bestFit="1" customWidth="1"/>
    <col min="1529" max="1529" width="8.1640625" bestFit="1" customWidth="1"/>
    <col min="1530" max="1531" width="5.1640625" bestFit="1" customWidth="1"/>
    <col min="1532" max="1532" width="8.1640625" bestFit="1" customWidth="1"/>
    <col min="1533" max="1535" width="5.1640625" bestFit="1" customWidth="1"/>
    <col min="1536" max="1536" width="8.1640625" bestFit="1" customWidth="1"/>
    <col min="1537" max="1542" width="5.1640625" bestFit="1" customWidth="1"/>
    <col min="1543" max="1543" width="8.1640625" bestFit="1" customWidth="1"/>
    <col min="1544" max="1549" width="5.1640625" bestFit="1" customWidth="1"/>
    <col min="1550" max="1550" width="8.1640625" bestFit="1" customWidth="1"/>
    <col min="1551" max="1554" width="5.1640625" bestFit="1" customWidth="1"/>
    <col min="1555" max="1555" width="8.1640625" bestFit="1" customWidth="1"/>
    <col min="1556" max="1595" width="5.1640625" bestFit="1" customWidth="1"/>
    <col min="1596" max="1596" width="8.1640625" bestFit="1" customWidth="1"/>
    <col min="1597" max="1600" width="5.1640625" bestFit="1" customWidth="1"/>
    <col min="1601" max="1601" width="8.1640625" bestFit="1" customWidth="1"/>
    <col min="1602" max="1604" width="5.1640625" bestFit="1" customWidth="1"/>
    <col min="1605" max="1605" width="8.1640625" bestFit="1" customWidth="1"/>
    <col min="1606" max="1611" width="5.1640625" bestFit="1" customWidth="1"/>
    <col min="1612" max="1612" width="7.1640625" bestFit="1" customWidth="1"/>
    <col min="1613" max="1618" width="5.1640625" bestFit="1" customWidth="1"/>
    <col min="1619" max="1619" width="8.1640625" bestFit="1" customWidth="1"/>
    <col min="1620" max="1621" width="5.1640625" bestFit="1" customWidth="1"/>
    <col min="1622" max="1622" width="8.1640625" bestFit="1" customWidth="1"/>
    <col min="1623" max="1628" width="5.1640625" bestFit="1" customWidth="1"/>
    <col min="1629" max="1629" width="8.1640625" bestFit="1" customWidth="1"/>
    <col min="1630" max="1640" width="5.1640625" bestFit="1" customWidth="1"/>
    <col min="1641" max="1641" width="8.1640625" bestFit="1" customWidth="1"/>
    <col min="1642" max="1658" width="5.1640625" bestFit="1" customWidth="1"/>
    <col min="1659" max="1659" width="8.1640625" bestFit="1" customWidth="1"/>
    <col min="1660" max="1664" width="5.1640625" bestFit="1" customWidth="1"/>
    <col min="1665" max="1665" width="7.1640625" bestFit="1" customWidth="1"/>
    <col min="1666" max="1669" width="5.1640625" bestFit="1" customWidth="1"/>
    <col min="1670" max="1671" width="8.1640625" bestFit="1" customWidth="1"/>
    <col min="1672" max="1672" width="7.1640625" bestFit="1" customWidth="1"/>
    <col min="1673" max="1673" width="8.1640625" bestFit="1" customWidth="1"/>
    <col min="1674" max="1675" width="5.1640625" bestFit="1" customWidth="1"/>
    <col min="1676" max="1676" width="7.1640625" bestFit="1" customWidth="1"/>
    <col min="1677" max="1686" width="5.1640625" bestFit="1" customWidth="1"/>
    <col min="1687" max="1687" width="7.1640625" bestFit="1" customWidth="1"/>
    <col min="1688" max="1688" width="5.1640625" bestFit="1" customWidth="1"/>
    <col min="1689" max="1689" width="8.1640625" bestFit="1" customWidth="1"/>
    <col min="1690" max="1690" width="7.1640625" bestFit="1" customWidth="1"/>
    <col min="1691" max="1694" width="5.1640625" bestFit="1" customWidth="1"/>
    <col min="1695" max="1695" width="8.1640625" bestFit="1" customWidth="1"/>
    <col min="1696" max="1703" width="5.1640625" bestFit="1" customWidth="1"/>
    <col min="1704" max="1704" width="8.1640625" bestFit="1" customWidth="1"/>
    <col min="1705" max="1705" width="5.1640625" bestFit="1" customWidth="1"/>
    <col min="1706" max="1706" width="8.1640625" bestFit="1" customWidth="1"/>
    <col min="1707" max="1724" width="5.1640625" bestFit="1" customWidth="1"/>
    <col min="1725" max="1725" width="8.1640625" bestFit="1" customWidth="1"/>
    <col min="1726" max="1726" width="5.1640625" bestFit="1" customWidth="1"/>
    <col min="1727" max="1727" width="8.1640625" bestFit="1" customWidth="1"/>
    <col min="1728" max="1740" width="5.1640625" bestFit="1" customWidth="1"/>
    <col min="1741" max="1741" width="8.1640625" bestFit="1" customWidth="1"/>
    <col min="1742" max="1742" width="5.1640625" bestFit="1" customWidth="1"/>
    <col min="1743" max="1743" width="8.1640625" bestFit="1" customWidth="1"/>
    <col min="1744" max="1748" width="5.1640625" bestFit="1" customWidth="1"/>
    <col min="1749" max="1749" width="7.1640625" bestFit="1" customWidth="1"/>
    <col min="1750" max="1757" width="5.1640625" bestFit="1" customWidth="1"/>
    <col min="1758" max="1759" width="8.1640625" bestFit="1" customWidth="1"/>
    <col min="1760" max="1764" width="5.1640625" bestFit="1" customWidth="1"/>
    <col min="1765" max="1765" width="8.1640625" bestFit="1" customWidth="1"/>
    <col min="1766" max="1766" width="5.1640625" bestFit="1" customWidth="1"/>
    <col min="1767" max="1767" width="8.1640625" bestFit="1" customWidth="1"/>
    <col min="1768" max="1768" width="5.1640625" bestFit="1" customWidth="1"/>
    <col min="1769" max="1770" width="8.1640625" bestFit="1" customWidth="1"/>
    <col min="1771" max="1775" width="5.1640625" bestFit="1" customWidth="1"/>
    <col min="1776" max="1776" width="8.1640625" bestFit="1" customWidth="1"/>
    <col min="1777" max="1783" width="5.1640625" bestFit="1" customWidth="1"/>
    <col min="1784" max="1784" width="8.1640625" bestFit="1" customWidth="1"/>
    <col min="1785" max="1787" width="5.1640625" bestFit="1" customWidth="1"/>
    <col min="1788" max="1788" width="7.1640625" bestFit="1" customWidth="1"/>
    <col min="1789" max="1791" width="5.1640625" bestFit="1" customWidth="1"/>
    <col min="1792" max="1792" width="8.1640625" bestFit="1" customWidth="1"/>
    <col min="1793" max="1793" width="5.1640625" bestFit="1" customWidth="1"/>
    <col min="1794" max="1794" width="7.1640625" bestFit="1" customWidth="1"/>
    <col min="1795" max="1803" width="5.1640625" bestFit="1" customWidth="1"/>
    <col min="1804" max="1804" width="8.1640625" bestFit="1" customWidth="1"/>
    <col min="1805" max="1806" width="5.1640625" bestFit="1" customWidth="1"/>
    <col min="1807" max="1807" width="8.1640625" bestFit="1" customWidth="1"/>
    <col min="1808" max="1810" width="5.1640625" bestFit="1" customWidth="1"/>
    <col min="1811" max="1811" width="8.1640625" bestFit="1" customWidth="1"/>
    <col min="1812" max="1814" width="5.1640625" bestFit="1" customWidth="1"/>
    <col min="1815" max="1815" width="8.1640625" bestFit="1" customWidth="1"/>
    <col min="1816" max="1816" width="5.1640625" bestFit="1" customWidth="1"/>
    <col min="1817" max="1817" width="8.1640625" bestFit="1" customWidth="1"/>
    <col min="1818" max="1820" width="5.1640625" bestFit="1" customWidth="1"/>
    <col min="1821" max="1821" width="8.1640625" bestFit="1" customWidth="1"/>
    <col min="1822" max="1832" width="5.1640625" bestFit="1" customWidth="1"/>
    <col min="1833" max="1833" width="8.1640625" bestFit="1" customWidth="1"/>
    <col min="1834" max="1842" width="5.1640625" bestFit="1" customWidth="1"/>
    <col min="1843" max="1843" width="7.1640625" bestFit="1" customWidth="1"/>
    <col min="1844" max="1854" width="5.1640625" bestFit="1" customWidth="1"/>
    <col min="1855" max="1855" width="8.1640625" bestFit="1" customWidth="1"/>
    <col min="1856" max="1862" width="5.1640625" bestFit="1" customWidth="1"/>
    <col min="1863" max="1863" width="8.1640625" bestFit="1" customWidth="1"/>
    <col min="1864" max="1864" width="5.1640625" bestFit="1" customWidth="1"/>
    <col min="1865" max="1865" width="8.1640625" bestFit="1" customWidth="1"/>
    <col min="1866" max="1870" width="5.1640625" bestFit="1" customWidth="1"/>
    <col min="1871" max="1871" width="8.1640625" bestFit="1" customWidth="1"/>
    <col min="1872" max="1874" width="5.1640625" bestFit="1" customWidth="1"/>
    <col min="1875" max="1876" width="8.1640625" bestFit="1" customWidth="1"/>
    <col min="1877" max="1877" width="5.1640625" bestFit="1" customWidth="1"/>
    <col min="1878" max="1878" width="8.1640625" bestFit="1" customWidth="1"/>
    <col min="1879" max="1913" width="5.1640625" bestFit="1" customWidth="1"/>
    <col min="1914" max="1914" width="8.1640625" bestFit="1" customWidth="1"/>
    <col min="1915" max="1915" width="7.1640625" bestFit="1" customWidth="1"/>
    <col min="1916" max="1918" width="5.1640625" bestFit="1" customWidth="1"/>
    <col min="1919" max="1919" width="8.1640625" bestFit="1" customWidth="1"/>
    <col min="1920" max="1928" width="5.1640625" bestFit="1" customWidth="1"/>
    <col min="1929" max="1930" width="8.1640625" bestFit="1" customWidth="1"/>
    <col min="1931" max="1931" width="5.1640625" bestFit="1" customWidth="1"/>
    <col min="1932" max="1932" width="8.1640625" bestFit="1" customWidth="1"/>
    <col min="1933" max="1939" width="5.1640625" bestFit="1" customWidth="1"/>
    <col min="1940" max="1940" width="8.1640625" bestFit="1" customWidth="1"/>
    <col min="1941" max="1942" width="5.1640625" bestFit="1" customWidth="1"/>
    <col min="1943" max="1943" width="8.1640625" bestFit="1" customWidth="1"/>
    <col min="1944" max="1949" width="5.1640625" bestFit="1" customWidth="1"/>
    <col min="1950" max="1950" width="8.1640625" bestFit="1" customWidth="1"/>
    <col min="1951" max="1951" width="7.1640625" bestFit="1" customWidth="1"/>
    <col min="1952" max="1952" width="8.1640625" bestFit="1" customWidth="1"/>
    <col min="1953" max="1958" width="5.1640625" bestFit="1" customWidth="1"/>
    <col min="1959" max="1959" width="8.1640625" bestFit="1" customWidth="1"/>
    <col min="1960" max="1963" width="5.1640625" bestFit="1" customWidth="1"/>
    <col min="1964" max="1964" width="8.1640625" bestFit="1" customWidth="1"/>
    <col min="1965" max="1967" width="5.1640625" bestFit="1" customWidth="1"/>
    <col min="1968" max="1968" width="8.1640625" bestFit="1" customWidth="1"/>
    <col min="1969" max="1970" width="5.1640625" bestFit="1" customWidth="1"/>
    <col min="1971" max="1971" width="8.1640625" bestFit="1" customWidth="1"/>
    <col min="1972" max="1979" width="5.1640625" bestFit="1" customWidth="1"/>
    <col min="1980" max="1980" width="8.1640625" bestFit="1" customWidth="1"/>
    <col min="1981" max="1982" width="5.1640625" bestFit="1" customWidth="1"/>
    <col min="1983" max="1983" width="8.1640625" bestFit="1" customWidth="1"/>
    <col min="1984" max="1986" width="5.1640625" bestFit="1" customWidth="1"/>
    <col min="1987" max="1987" width="8.1640625" bestFit="1" customWidth="1"/>
    <col min="1988" max="1994" width="5.1640625" bestFit="1" customWidth="1"/>
    <col min="1995" max="1995" width="8.1640625" bestFit="1" customWidth="1"/>
    <col min="1996" max="1998" width="5.1640625" bestFit="1" customWidth="1"/>
    <col min="1999" max="1999" width="8.1640625" bestFit="1" customWidth="1"/>
    <col min="2000" max="2001" width="5.1640625" bestFit="1" customWidth="1"/>
    <col min="2002" max="2002" width="8.1640625" bestFit="1" customWidth="1"/>
    <col min="2003" max="2006" width="5.1640625" bestFit="1" customWidth="1"/>
    <col min="2007" max="2007" width="8.1640625" bestFit="1" customWidth="1"/>
    <col min="2008" max="2013" width="5.1640625" bestFit="1" customWidth="1"/>
    <col min="2014" max="2014" width="8.1640625" bestFit="1" customWidth="1"/>
    <col min="2015" max="2016" width="5.1640625" bestFit="1" customWidth="1"/>
    <col min="2017" max="2017" width="8.1640625" bestFit="1" customWidth="1"/>
    <col min="2018" max="2023" width="5.1640625" bestFit="1" customWidth="1"/>
    <col min="2024" max="2026" width="8.1640625" bestFit="1" customWidth="1"/>
    <col min="2027" max="2028" width="5.1640625" bestFit="1" customWidth="1"/>
    <col min="2029" max="2029" width="8.1640625" bestFit="1" customWidth="1"/>
    <col min="2030" max="2032" width="5.1640625" bestFit="1" customWidth="1"/>
    <col min="2033" max="2033" width="8.1640625" bestFit="1" customWidth="1"/>
    <col min="2034" max="2036" width="5.1640625" bestFit="1" customWidth="1"/>
    <col min="2037" max="2037" width="8.1640625" bestFit="1" customWidth="1"/>
    <col min="2038" max="2041" width="5.1640625" bestFit="1" customWidth="1"/>
    <col min="2042" max="2042" width="8.1640625" bestFit="1" customWidth="1"/>
    <col min="2043" max="2048" width="5.1640625" bestFit="1" customWidth="1"/>
    <col min="2049" max="2049" width="8.1640625" bestFit="1" customWidth="1"/>
    <col min="2050" max="2050" width="7.1640625" bestFit="1" customWidth="1"/>
    <col min="2051" max="2062" width="5.1640625" bestFit="1" customWidth="1"/>
    <col min="2063" max="2063" width="8.1640625" bestFit="1" customWidth="1"/>
    <col min="2064" max="2074" width="5.1640625" bestFit="1" customWidth="1"/>
    <col min="2075" max="2075" width="8.1640625" bestFit="1" customWidth="1"/>
    <col min="2076" max="2076" width="5.1640625" bestFit="1" customWidth="1"/>
    <col min="2077" max="2078" width="8.1640625" bestFit="1" customWidth="1"/>
    <col min="2079" max="2087" width="5.1640625" bestFit="1" customWidth="1"/>
    <col min="2088" max="2088" width="8.1640625" bestFit="1" customWidth="1"/>
    <col min="2089" max="2090" width="5.1640625" bestFit="1" customWidth="1"/>
    <col min="2091" max="2091" width="8.1640625" bestFit="1" customWidth="1"/>
    <col min="2092" max="2094" width="5.1640625" bestFit="1" customWidth="1"/>
    <col min="2095" max="2095" width="8.1640625" bestFit="1" customWidth="1"/>
    <col min="2096" max="2101" width="5.1640625" bestFit="1" customWidth="1"/>
    <col min="2102" max="2102" width="8.1640625" bestFit="1" customWidth="1"/>
    <col min="2103" max="2113" width="5.1640625" bestFit="1" customWidth="1"/>
    <col min="2114" max="2114" width="8.1640625" bestFit="1" customWidth="1"/>
    <col min="2115" max="2121" width="5.1640625" bestFit="1" customWidth="1"/>
    <col min="2122" max="2122" width="8.1640625" bestFit="1" customWidth="1"/>
    <col min="2123" max="2124" width="5.1640625" bestFit="1" customWidth="1"/>
    <col min="2125" max="2125" width="8.1640625" bestFit="1" customWidth="1"/>
    <col min="2126" max="2128" width="5.1640625" bestFit="1" customWidth="1"/>
    <col min="2129" max="2129" width="8.1640625" bestFit="1" customWidth="1"/>
    <col min="2130" max="2130" width="5.1640625" bestFit="1" customWidth="1"/>
    <col min="2131" max="2131" width="8.1640625" bestFit="1" customWidth="1"/>
    <col min="2132" max="2142" width="5.1640625" bestFit="1" customWidth="1"/>
    <col min="2143" max="2143" width="8.1640625" bestFit="1" customWidth="1"/>
    <col min="2144" max="2144" width="5.1640625" bestFit="1" customWidth="1"/>
    <col min="2145" max="2145" width="7.1640625" bestFit="1" customWidth="1"/>
    <col min="2146" max="2146" width="8.1640625" bestFit="1" customWidth="1"/>
    <col min="2147" max="2150" width="5.1640625" bestFit="1" customWidth="1"/>
    <col min="2151" max="2151" width="8.1640625" bestFit="1" customWidth="1"/>
    <col min="2152" max="2152" width="5.1640625" bestFit="1" customWidth="1"/>
    <col min="2153" max="2153" width="8.1640625" bestFit="1" customWidth="1"/>
    <col min="2154" max="2162" width="5.1640625" bestFit="1" customWidth="1"/>
    <col min="2163" max="2166" width="6.1640625" bestFit="1" customWidth="1"/>
    <col min="2167" max="2167" width="9.1640625" bestFit="1" customWidth="1"/>
    <col min="2168" max="2173" width="6.1640625" bestFit="1" customWidth="1"/>
    <col min="2174" max="2174" width="8.1640625" bestFit="1" customWidth="1"/>
    <col min="2175" max="2186" width="6.1640625" bestFit="1" customWidth="1"/>
    <col min="2187" max="2187" width="9.1640625" bestFit="1" customWidth="1"/>
    <col min="2188" max="2190" width="6.1640625" bestFit="1" customWidth="1"/>
    <col min="2191" max="2191" width="9.1640625" bestFit="1" customWidth="1"/>
    <col min="2192" max="2195" width="6.1640625" bestFit="1" customWidth="1"/>
    <col min="2196" max="2196" width="9.1640625" bestFit="1" customWidth="1"/>
    <col min="2197" max="2207" width="6.1640625" bestFit="1" customWidth="1"/>
    <col min="2208" max="2208" width="9.1640625" bestFit="1" customWidth="1"/>
    <col min="2209" max="2222" width="6.1640625" bestFit="1" customWidth="1"/>
    <col min="2223" max="2223" width="9.1640625" bestFit="1" customWidth="1"/>
    <col min="2224" max="2227" width="6.1640625" bestFit="1" customWidth="1"/>
    <col min="2228" max="2228" width="9.1640625" bestFit="1" customWidth="1"/>
    <col min="2229" max="2230" width="6.1640625" bestFit="1" customWidth="1"/>
    <col min="2231" max="2231" width="9.1640625" bestFit="1" customWidth="1"/>
    <col min="2232" max="2235" width="6.1640625" bestFit="1" customWidth="1"/>
    <col min="2236" max="2236" width="9.1640625" bestFit="1" customWidth="1"/>
    <col min="2237" max="2239" width="6.1640625" bestFit="1" customWidth="1"/>
    <col min="2240" max="2240" width="8.1640625" bestFit="1" customWidth="1"/>
    <col min="2241" max="2245" width="6.1640625" bestFit="1" customWidth="1"/>
    <col min="2246" max="2246" width="9.1640625" bestFit="1" customWidth="1"/>
    <col min="2247" max="2251" width="6.1640625" bestFit="1" customWidth="1"/>
    <col min="2252" max="2252" width="8.1640625" bestFit="1" customWidth="1"/>
    <col min="2253" max="2253" width="9.1640625" bestFit="1" customWidth="1"/>
    <col min="2254" max="2258" width="6.1640625" bestFit="1" customWidth="1"/>
    <col min="2259" max="2259" width="8.1640625" bestFit="1" customWidth="1"/>
    <col min="2260" max="2260" width="6.1640625" bestFit="1" customWidth="1"/>
    <col min="2261" max="2261" width="9.1640625" bestFit="1" customWidth="1"/>
    <col min="2262" max="2265" width="6.1640625" bestFit="1" customWidth="1"/>
    <col min="2266" max="2266" width="9.1640625" bestFit="1" customWidth="1"/>
    <col min="2267" max="2267" width="6.1640625" bestFit="1" customWidth="1"/>
    <col min="2268" max="2268" width="8.1640625" bestFit="1" customWidth="1"/>
    <col min="2269" max="2269" width="9.1640625" bestFit="1" customWidth="1"/>
    <col min="2270" max="2270" width="6.1640625" bestFit="1" customWidth="1"/>
    <col min="2271" max="2271" width="9.1640625" bestFit="1" customWidth="1"/>
    <col min="2272" max="2282" width="6.1640625" bestFit="1" customWidth="1"/>
    <col min="2283" max="2283" width="8.1640625" bestFit="1" customWidth="1"/>
    <col min="2284" max="2284" width="6.1640625" bestFit="1" customWidth="1"/>
    <col min="2285" max="2285" width="9.1640625" bestFit="1" customWidth="1"/>
    <col min="2286" max="2286" width="8.1640625" bestFit="1" customWidth="1"/>
    <col min="2287" max="2291" width="6.1640625" bestFit="1" customWidth="1"/>
    <col min="2292" max="2292" width="9.1640625" bestFit="1" customWidth="1"/>
    <col min="2293" max="2293" width="8.1640625" bestFit="1" customWidth="1"/>
    <col min="2294" max="2297" width="6.1640625" bestFit="1" customWidth="1"/>
    <col min="2298" max="2299" width="9.1640625" bestFit="1" customWidth="1"/>
    <col min="2300" max="2303" width="6.1640625" bestFit="1" customWidth="1"/>
    <col min="2304" max="2304" width="8.1640625" bestFit="1" customWidth="1"/>
    <col min="2305" max="2307" width="6.1640625" bestFit="1" customWidth="1"/>
    <col min="2308" max="2308" width="8.1640625" bestFit="1" customWidth="1"/>
    <col min="2309" max="2311" width="6.1640625" bestFit="1" customWidth="1"/>
    <col min="2312" max="2312" width="9.1640625" bestFit="1" customWidth="1"/>
    <col min="2313" max="2316" width="6.1640625" bestFit="1" customWidth="1"/>
    <col min="2317" max="2318" width="9.1640625" bestFit="1" customWidth="1"/>
    <col min="2319" max="2320" width="6.1640625" bestFit="1" customWidth="1"/>
    <col min="2321" max="2321" width="9.1640625" bestFit="1" customWidth="1"/>
    <col min="2322" max="2326" width="6.1640625" bestFit="1" customWidth="1"/>
    <col min="2327" max="2327" width="9.1640625" bestFit="1" customWidth="1"/>
    <col min="2328" max="2333" width="6.1640625" bestFit="1" customWidth="1"/>
    <col min="2334" max="2334" width="9.1640625" bestFit="1" customWidth="1"/>
    <col min="2335" max="2336" width="6.1640625" bestFit="1" customWidth="1"/>
    <col min="2337" max="2337" width="8.1640625" bestFit="1" customWidth="1"/>
    <col min="2338" max="2338" width="9.1640625" bestFit="1" customWidth="1"/>
    <col min="2339" max="2339" width="6.1640625" bestFit="1" customWidth="1"/>
    <col min="2340" max="2340" width="9.1640625" bestFit="1" customWidth="1"/>
    <col min="2341" max="2344" width="6.1640625" bestFit="1" customWidth="1"/>
    <col min="2345" max="2345" width="9.1640625" bestFit="1" customWidth="1"/>
    <col min="2346" max="2347" width="6.1640625" bestFit="1" customWidth="1"/>
    <col min="2348" max="2348" width="9.1640625" bestFit="1" customWidth="1"/>
    <col min="2349" max="2357" width="6.1640625" bestFit="1" customWidth="1"/>
    <col min="2358" max="2358" width="8.1640625" bestFit="1" customWidth="1"/>
    <col min="2359" max="2360" width="6.1640625" bestFit="1" customWidth="1"/>
    <col min="2361" max="2361" width="9.1640625" bestFit="1" customWidth="1"/>
    <col min="2362" max="2362" width="8.1640625" bestFit="1" customWidth="1"/>
    <col min="2363" max="2369" width="6.1640625" bestFit="1" customWidth="1"/>
    <col min="2370" max="2370" width="8.1640625" bestFit="1" customWidth="1"/>
    <col min="2371" max="2372" width="9.1640625" bestFit="1" customWidth="1"/>
    <col min="2373" max="2374" width="6.1640625" bestFit="1" customWidth="1"/>
    <col min="2375" max="2375" width="9.1640625" bestFit="1" customWidth="1"/>
    <col min="2376" max="2376" width="8.1640625" bestFit="1" customWidth="1"/>
    <col min="2377" max="2382" width="6.1640625" bestFit="1" customWidth="1"/>
    <col min="2383" max="2383" width="9.1640625" bestFit="1" customWidth="1"/>
    <col min="2384" max="2384" width="6.1640625" bestFit="1" customWidth="1"/>
    <col min="2385" max="2385" width="9.1640625" bestFit="1" customWidth="1"/>
    <col min="2386" max="2388" width="6.1640625" bestFit="1" customWidth="1"/>
    <col min="2389" max="2389" width="9.1640625" bestFit="1" customWidth="1"/>
    <col min="2390" max="2391" width="6.1640625" bestFit="1" customWidth="1"/>
    <col min="2392" max="2393" width="9.1640625" bestFit="1" customWidth="1"/>
    <col min="2394" max="2394" width="6.1640625" bestFit="1" customWidth="1"/>
    <col min="2395" max="2395" width="9.1640625" bestFit="1" customWidth="1"/>
    <col min="2396" max="2405" width="6.1640625" bestFit="1" customWidth="1"/>
    <col min="2406" max="2406" width="9.1640625" bestFit="1" customWidth="1"/>
    <col min="2407" max="2422" width="6.1640625" bestFit="1" customWidth="1"/>
    <col min="2423" max="2423" width="8.1640625" bestFit="1" customWidth="1"/>
    <col min="2424" max="2424" width="6.1640625" bestFit="1" customWidth="1"/>
    <col min="2425" max="2425" width="9.1640625" bestFit="1" customWidth="1"/>
    <col min="2426" max="2429" width="6.1640625" bestFit="1" customWidth="1"/>
    <col min="2430" max="2430" width="9.1640625" bestFit="1" customWidth="1"/>
    <col min="2431" max="2437" width="6.1640625" bestFit="1" customWidth="1"/>
    <col min="2438" max="2438" width="9.1640625" bestFit="1" customWidth="1"/>
    <col min="2439" max="2443" width="6.1640625" bestFit="1" customWidth="1"/>
    <col min="2444" max="2444" width="9.1640625" bestFit="1" customWidth="1"/>
    <col min="2445" max="2447" width="6.1640625" bestFit="1" customWidth="1"/>
    <col min="2448" max="2448" width="9.1640625" bestFit="1" customWidth="1"/>
    <col min="2449" max="2449" width="8.1640625" bestFit="1" customWidth="1"/>
    <col min="2450" max="2450" width="9.1640625" bestFit="1" customWidth="1"/>
    <col min="2451" max="2457" width="6.1640625" bestFit="1" customWidth="1"/>
    <col min="2458" max="2458" width="9.1640625" bestFit="1" customWidth="1"/>
    <col min="2459" max="2459" width="6.1640625" bestFit="1" customWidth="1"/>
    <col min="2460" max="2460" width="8.1640625" bestFit="1" customWidth="1"/>
    <col min="2461" max="2461" width="9.1640625" bestFit="1" customWidth="1"/>
    <col min="2462" max="2463" width="6.1640625" bestFit="1" customWidth="1"/>
    <col min="2464" max="2464" width="9.1640625" bestFit="1" customWidth="1"/>
    <col min="2465" max="2476" width="6.1640625" bestFit="1" customWidth="1"/>
    <col min="2477" max="2478" width="9.1640625" bestFit="1" customWidth="1"/>
    <col min="2479" max="2484" width="6.1640625" bestFit="1" customWidth="1"/>
    <col min="2485" max="2485" width="9.1640625" bestFit="1" customWidth="1"/>
    <col min="2486" max="2489" width="6.1640625" bestFit="1" customWidth="1"/>
    <col min="2490" max="2491" width="8.1640625" bestFit="1" customWidth="1"/>
    <col min="2492" max="2499" width="6.1640625" bestFit="1" customWidth="1"/>
    <col min="2500" max="2500" width="9.1640625" bestFit="1" customWidth="1"/>
    <col min="2501" max="2502" width="6.1640625" bestFit="1" customWidth="1"/>
    <col min="2503" max="2503" width="9.1640625" bestFit="1" customWidth="1"/>
    <col min="2504" max="2508" width="6.1640625" bestFit="1" customWidth="1"/>
    <col min="2509" max="2509" width="8.1640625" bestFit="1" customWidth="1"/>
    <col min="2510" max="2510" width="9.1640625" bestFit="1" customWidth="1"/>
    <col min="2511" max="2511" width="6.1640625" bestFit="1" customWidth="1"/>
    <col min="2512" max="2512" width="9.1640625" bestFit="1" customWidth="1"/>
    <col min="2513" max="2517" width="6.1640625" bestFit="1" customWidth="1"/>
    <col min="2518" max="2518" width="8.1640625" bestFit="1" customWidth="1"/>
    <col min="2519" max="2520" width="6.1640625" bestFit="1" customWidth="1"/>
    <col min="2521" max="2521" width="9.1640625" bestFit="1" customWidth="1"/>
    <col min="2522" max="2523" width="6.1640625" bestFit="1" customWidth="1"/>
    <col min="2524" max="2525" width="9.1640625" bestFit="1" customWidth="1"/>
    <col min="2526" max="2526" width="6.1640625" bestFit="1" customWidth="1"/>
    <col min="2527" max="2527" width="8.1640625" bestFit="1" customWidth="1"/>
    <col min="2528" max="2528" width="6.1640625" bestFit="1" customWidth="1"/>
    <col min="2529" max="2531" width="9.1640625" bestFit="1" customWidth="1"/>
    <col min="2532" max="2532" width="6.1640625" bestFit="1" customWidth="1"/>
    <col min="2533" max="2533" width="9.1640625" bestFit="1" customWidth="1"/>
    <col min="2534" max="2535" width="6.1640625" bestFit="1" customWidth="1"/>
    <col min="2536" max="2536" width="8.1640625" bestFit="1" customWidth="1"/>
    <col min="2537" max="2540" width="6.1640625" bestFit="1" customWidth="1"/>
    <col min="2541" max="2542" width="9.1640625" bestFit="1" customWidth="1"/>
    <col min="2543" max="2543" width="6.1640625" bestFit="1" customWidth="1"/>
    <col min="2544" max="2544" width="9.1640625" bestFit="1" customWidth="1"/>
    <col min="2545" max="2546" width="6.1640625" bestFit="1" customWidth="1"/>
    <col min="2547" max="2548" width="9.1640625" bestFit="1" customWidth="1"/>
    <col min="2549" max="2552" width="6.1640625" bestFit="1" customWidth="1"/>
    <col min="2553" max="2553" width="9.1640625" bestFit="1" customWidth="1"/>
    <col min="2554" max="2554" width="6.1640625" bestFit="1" customWidth="1"/>
    <col min="2555" max="2556" width="9.1640625" bestFit="1" customWidth="1"/>
    <col min="2557" max="2557" width="6.1640625" bestFit="1" customWidth="1"/>
    <col min="2558" max="2558" width="9.1640625" bestFit="1" customWidth="1"/>
    <col min="2559" max="2562" width="6.1640625" bestFit="1" customWidth="1"/>
    <col min="2563" max="2564" width="8.1640625" bestFit="1" customWidth="1"/>
    <col min="2565" max="2570" width="6.1640625" bestFit="1" customWidth="1"/>
    <col min="2571" max="2571" width="9.1640625" bestFit="1" customWidth="1"/>
    <col min="2572" max="2572" width="8.1640625" bestFit="1" customWidth="1"/>
    <col min="2573" max="2575" width="9.1640625" bestFit="1" customWidth="1"/>
    <col min="2576" max="2576" width="6.1640625" bestFit="1" customWidth="1"/>
    <col min="2577" max="2577" width="9.1640625" bestFit="1" customWidth="1"/>
    <col min="2578" max="2579" width="6.1640625" bestFit="1" customWidth="1"/>
    <col min="2580" max="2580" width="8.1640625" bestFit="1" customWidth="1"/>
    <col min="2581" max="2583" width="6.1640625" bestFit="1" customWidth="1"/>
    <col min="2584" max="2584" width="9.1640625" bestFit="1" customWidth="1"/>
    <col min="2585" max="2585" width="6.1640625" bestFit="1" customWidth="1"/>
    <col min="2586" max="2586" width="9.1640625" bestFit="1" customWidth="1"/>
    <col min="2587" max="2588" width="6.1640625" bestFit="1" customWidth="1"/>
    <col min="2589" max="2589" width="9.1640625" bestFit="1" customWidth="1"/>
    <col min="2590" max="2594" width="6.1640625" bestFit="1" customWidth="1"/>
    <col min="2595" max="2595" width="9.1640625" bestFit="1" customWidth="1"/>
    <col min="2596" max="2597" width="6.1640625" bestFit="1" customWidth="1"/>
    <col min="2598" max="2598" width="9.1640625" bestFit="1" customWidth="1"/>
    <col min="2599" max="2602" width="6.1640625" bestFit="1" customWidth="1"/>
    <col min="2603" max="2604" width="9.1640625" bestFit="1" customWidth="1"/>
    <col min="2605" max="2605" width="6.1640625" bestFit="1" customWidth="1"/>
    <col min="2606" max="2606" width="9.1640625" bestFit="1" customWidth="1"/>
    <col min="2607" max="2607" width="6.1640625" bestFit="1" customWidth="1"/>
    <col min="2608" max="2609" width="9.1640625" bestFit="1" customWidth="1"/>
    <col min="2610" max="2612" width="6.1640625" bestFit="1" customWidth="1"/>
    <col min="2613" max="2613" width="9.1640625" bestFit="1" customWidth="1"/>
    <col min="2614" max="2615" width="8.1640625" bestFit="1" customWidth="1"/>
    <col min="2616" max="2616" width="9.1640625" bestFit="1" customWidth="1"/>
    <col min="2617" max="2617" width="6.1640625" bestFit="1" customWidth="1"/>
    <col min="2618" max="2618" width="9.1640625" bestFit="1" customWidth="1"/>
    <col min="2619" max="2619" width="6.1640625" bestFit="1" customWidth="1"/>
    <col min="2620" max="2620" width="9.1640625" bestFit="1" customWidth="1"/>
    <col min="2621" max="2623" width="6.1640625" bestFit="1" customWidth="1"/>
    <col min="2624" max="2624" width="9.1640625" bestFit="1" customWidth="1"/>
    <col min="2625" max="2627" width="6.1640625" bestFit="1" customWidth="1"/>
    <col min="2628" max="2628" width="9.1640625" bestFit="1" customWidth="1"/>
    <col min="2629" max="2634" width="6.1640625" bestFit="1" customWidth="1"/>
    <col min="2635" max="2635" width="8.1640625" bestFit="1" customWidth="1"/>
    <col min="2636" max="2639" width="6.1640625" bestFit="1" customWidth="1"/>
    <col min="2640" max="2640" width="9.1640625" bestFit="1" customWidth="1"/>
    <col min="2641" max="2641" width="6.1640625" bestFit="1" customWidth="1"/>
    <col min="2642" max="2643" width="9.1640625" bestFit="1" customWidth="1"/>
    <col min="2644" max="2654" width="6.1640625" bestFit="1" customWidth="1"/>
    <col min="2655" max="2656" width="9.1640625" bestFit="1" customWidth="1"/>
    <col min="2657" max="2659" width="6.1640625" bestFit="1" customWidth="1"/>
    <col min="2660" max="2660" width="8.1640625" bestFit="1" customWidth="1"/>
    <col min="2661" max="2661" width="6.1640625" bestFit="1" customWidth="1"/>
    <col min="2662" max="2662" width="9.1640625" bestFit="1" customWidth="1"/>
    <col min="2663" max="2665" width="6.1640625" bestFit="1" customWidth="1"/>
    <col min="2666" max="2666" width="8.1640625" bestFit="1" customWidth="1"/>
    <col min="2667" max="2670" width="6.1640625" bestFit="1" customWidth="1"/>
    <col min="2671" max="2672" width="9.1640625" bestFit="1" customWidth="1"/>
    <col min="2673" max="2673" width="6.1640625" bestFit="1" customWidth="1"/>
    <col min="2674" max="2674" width="9.1640625" bestFit="1" customWidth="1"/>
    <col min="2675" max="2680" width="6.1640625" bestFit="1" customWidth="1"/>
    <col min="2681" max="2681" width="8.1640625" bestFit="1" customWidth="1"/>
    <col min="2682" max="2682" width="6.1640625" bestFit="1" customWidth="1"/>
    <col min="2683" max="2683" width="9.1640625" bestFit="1" customWidth="1"/>
    <col min="2684" max="2685" width="6.1640625" bestFit="1" customWidth="1"/>
    <col min="2686" max="2686" width="8.1640625" bestFit="1" customWidth="1"/>
    <col min="2687" max="2687" width="9.1640625" bestFit="1" customWidth="1"/>
    <col min="2688" max="2688" width="6.1640625" bestFit="1" customWidth="1"/>
    <col min="2689" max="2689" width="9.1640625" bestFit="1" customWidth="1"/>
    <col min="2690" max="2691" width="6.1640625" bestFit="1" customWidth="1"/>
    <col min="2692" max="2693" width="9.1640625" bestFit="1" customWidth="1"/>
    <col min="2694" max="2694" width="6.1640625" bestFit="1" customWidth="1"/>
    <col min="2695" max="2695" width="9.1640625" bestFit="1" customWidth="1"/>
    <col min="2696" max="2697" width="6.1640625" bestFit="1" customWidth="1"/>
    <col min="2698" max="2698" width="9.1640625" bestFit="1" customWidth="1"/>
    <col min="2699" max="2700" width="6.1640625" bestFit="1" customWidth="1"/>
    <col min="2701" max="2701" width="9.1640625" bestFit="1" customWidth="1"/>
    <col min="2702" max="2702" width="8.1640625" bestFit="1" customWidth="1"/>
    <col min="2703" max="2704" width="6.1640625" bestFit="1" customWidth="1"/>
    <col min="2705" max="2705" width="8.1640625" bestFit="1" customWidth="1"/>
    <col min="2706" max="2706" width="6.1640625" bestFit="1" customWidth="1"/>
    <col min="2707" max="2707" width="9.1640625" bestFit="1" customWidth="1"/>
    <col min="2708" max="2708" width="8.1640625" bestFit="1" customWidth="1"/>
    <col min="2709" max="2709" width="6.1640625" bestFit="1" customWidth="1"/>
    <col min="2710" max="2711" width="9.1640625" bestFit="1" customWidth="1"/>
    <col min="2712" max="2715" width="6.1640625" bestFit="1" customWidth="1"/>
    <col min="2716" max="2717" width="9.1640625" bestFit="1" customWidth="1"/>
    <col min="2718" max="2718" width="8.1640625" bestFit="1" customWidth="1"/>
    <col min="2719" max="2719" width="6.1640625" bestFit="1" customWidth="1"/>
    <col min="2720" max="2720" width="8.1640625" bestFit="1" customWidth="1"/>
    <col min="2721" max="2722" width="9.1640625" bestFit="1" customWidth="1"/>
    <col min="2723" max="2723" width="7.1640625" bestFit="1" customWidth="1"/>
    <col min="2724" max="2724" width="10.1640625" bestFit="1" customWidth="1"/>
    <col min="2725" max="2726" width="7.1640625" bestFit="1" customWidth="1"/>
    <col min="2727" max="2727" width="10.1640625" bestFit="1" customWidth="1"/>
    <col min="2728" max="2729" width="7.1640625" bestFit="1" customWidth="1"/>
    <col min="2730" max="2730" width="9.1640625" bestFit="1" customWidth="1"/>
    <col min="2731" max="2731" width="7.1640625" bestFit="1" customWidth="1"/>
    <col min="2732" max="2736" width="10.1640625" bestFit="1" customWidth="1"/>
    <col min="2737" max="2741" width="7.1640625" bestFit="1" customWidth="1"/>
    <col min="2742" max="2742" width="10.1640625" bestFit="1" customWidth="1"/>
    <col min="2743" max="2743" width="7.1640625" bestFit="1" customWidth="1"/>
    <col min="2744" max="2744" width="10.1640625" bestFit="1" customWidth="1"/>
    <col min="2745" max="2746" width="7.1640625" bestFit="1" customWidth="1"/>
    <col min="2747" max="2751" width="10.1640625" bestFit="1" customWidth="1"/>
    <col min="2752" max="2752" width="7.1640625" bestFit="1" customWidth="1"/>
    <col min="2753" max="2753" width="10.1640625" bestFit="1" customWidth="1"/>
    <col min="2754" max="2754" width="7.1640625" bestFit="1" customWidth="1"/>
    <col min="2755" max="2755" width="9.1640625" bestFit="1" customWidth="1"/>
    <col min="2756" max="2758" width="7.1640625" bestFit="1" customWidth="1"/>
    <col min="2759" max="2759" width="10.1640625" bestFit="1" customWidth="1"/>
    <col min="2760" max="2760" width="9.1640625" bestFit="1" customWidth="1"/>
    <col min="2761" max="2761" width="10.1640625" bestFit="1" customWidth="1"/>
    <col min="2762" max="2762" width="9.1640625" bestFit="1" customWidth="1"/>
    <col min="2763" max="2763" width="10.1640625" bestFit="1" customWidth="1"/>
    <col min="2764" max="2768" width="7.1640625" bestFit="1" customWidth="1"/>
    <col min="2769" max="2769" width="10.1640625" bestFit="1" customWidth="1"/>
    <col min="2770" max="2770" width="7.1640625" bestFit="1" customWidth="1"/>
    <col min="2771" max="2771" width="10.1640625" bestFit="1" customWidth="1"/>
    <col min="2772" max="2772" width="9.1640625" bestFit="1" customWidth="1"/>
    <col min="2773" max="2773" width="10.1640625" bestFit="1" customWidth="1"/>
    <col min="2774" max="2774" width="7.1640625" bestFit="1" customWidth="1"/>
    <col min="2775" max="2775" width="9.1640625" bestFit="1" customWidth="1"/>
    <col min="2776" max="2776" width="10.1640625" bestFit="1" customWidth="1"/>
    <col min="2777" max="2777" width="7.1640625" bestFit="1" customWidth="1"/>
    <col min="2778" max="2779" width="10.1640625" bestFit="1" customWidth="1"/>
    <col min="2780" max="2780" width="7.1640625" bestFit="1" customWidth="1"/>
    <col min="2781" max="2781" width="10.1640625" bestFit="1" customWidth="1"/>
    <col min="2782" max="2782" width="7.1640625" bestFit="1" customWidth="1"/>
    <col min="2783" max="2783" width="10.1640625" bestFit="1" customWidth="1"/>
    <col min="2784" max="2784" width="7.1640625" bestFit="1" customWidth="1"/>
    <col min="2785" max="2785" width="9.1640625" bestFit="1" customWidth="1"/>
    <col min="2786" max="2786" width="10.1640625" bestFit="1" customWidth="1"/>
    <col min="2787" max="2791" width="7.1640625" bestFit="1" customWidth="1"/>
    <col min="2792" max="2795" width="10.1640625" bestFit="1" customWidth="1"/>
    <col min="2796" max="2797" width="7.1640625" bestFit="1" customWidth="1"/>
    <col min="2798" max="2798" width="10.1640625" bestFit="1" customWidth="1"/>
    <col min="2799" max="2800" width="11.1640625" bestFit="1" customWidth="1"/>
    <col min="2801" max="2801" width="13" bestFit="1" customWidth="1"/>
    <col min="2802" max="2802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8382</v>
      </c>
      <c r="B2" t="s">
        <v>8360</v>
      </c>
    </row>
    <row r="4" spans="1:6" x14ac:dyDescent="0.2">
      <c r="A4" s="8" t="s">
        <v>8381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9" t="s">
        <v>8315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8343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8357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8362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67EBB-9E45-B745-A757-BD35DF60971B}">
  <dimension ref="A2:E19"/>
  <sheetViews>
    <sheetView workbookViewId="0">
      <selection activeCell="D27" sqref="D27"/>
    </sheetView>
  </sheetViews>
  <sheetFormatPr baseColWidth="10" defaultRowHeight="15" x14ac:dyDescent="0.2"/>
  <cols>
    <col min="1" max="1" width="27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29.1640625" bestFit="1" customWidth="1"/>
    <col min="11" max="11" width="33.5" bestFit="1" customWidth="1"/>
    <col min="12" max="12" width="19.5" bestFit="1" customWidth="1"/>
    <col min="13" max="15" width="29.1640625" bestFit="1" customWidth="1"/>
    <col min="16" max="16" width="33.5" bestFit="1" customWidth="1"/>
    <col min="17" max="17" width="19.5" bestFit="1" customWidth="1"/>
    <col min="18" max="18" width="18.33203125" bestFit="1" customWidth="1"/>
  </cols>
  <sheetData>
    <row r="2" spans="1:5" x14ac:dyDescent="0.2">
      <c r="A2" s="8" t="s">
        <v>8359</v>
      </c>
      <c r="B2" t="s">
        <v>8360</v>
      </c>
    </row>
    <row r="3" spans="1:5" x14ac:dyDescent="0.2">
      <c r="A3" s="8" t="s">
        <v>8398</v>
      </c>
      <c r="B3" t="s">
        <v>8360</v>
      </c>
    </row>
    <row r="5" spans="1:5" x14ac:dyDescent="0.2">
      <c r="A5" s="8" t="s">
        <v>8399</v>
      </c>
      <c r="B5" s="8" t="s">
        <v>8363</v>
      </c>
    </row>
    <row r="6" spans="1:5" x14ac:dyDescent="0.2">
      <c r="A6" s="8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">
      <c r="A7" s="9" t="s">
        <v>8388</v>
      </c>
      <c r="B7" s="7">
        <v>183</v>
      </c>
      <c r="C7" s="7">
        <v>149</v>
      </c>
      <c r="D7" s="7">
        <v>34</v>
      </c>
      <c r="E7" s="7">
        <v>366</v>
      </c>
    </row>
    <row r="8" spans="1:5" x14ac:dyDescent="0.2">
      <c r="A8" s="9" t="s">
        <v>8389</v>
      </c>
      <c r="B8" s="7">
        <v>202</v>
      </c>
      <c r="C8" s="7">
        <v>105</v>
      </c>
      <c r="D8" s="7">
        <v>27</v>
      </c>
      <c r="E8" s="7">
        <v>334</v>
      </c>
    </row>
    <row r="9" spans="1:5" x14ac:dyDescent="0.2">
      <c r="A9" s="9" t="s">
        <v>8390</v>
      </c>
      <c r="B9" s="7">
        <v>179</v>
      </c>
      <c r="C9" s="7">
        <v>108</v>
      </c>
      <c r="D9" s="7">
        <v>28</v>
      </c>
      <c r="E9" s="7">
        <v>315</v>
      </c>
    </row>
    <row r="10" spans="1:5" x14ac:dyDescent="0.2">
      <c r="A10" s="9" t="s">
        <v>8391</v>
      </c>
      <c r="B10" s="7">
        <v>193</v>
      </c>
      <c r="C10" s="7">
        <v>103</v>
      </c>
      <c r="D10" s="7">
        <v>27</v>
      </c>
      <c r="E10" s="7">
        <v>323</v>
      </c>
    </row>
    <row r="11" spans="1:5" x14ac:dyDescent="0.2">
      <c r="A11" s="9" t="s">
        <v>8392</v>
      </c>
      <c r="B11" s="7">
        <v>233</v>
      </c>
      <c r="C11" s="7">
        <v>126</v>
      </c>
      <c r="D11" s="7">
        <v>26</v>
      </c>
      <c r="E11" s="7">
        <v>385</v>
      </c>
    </row>
    <row r="12" spans="1:5" x14ac:dyDescent="0.2">
      <c r="A12" s="9" t="s">
        <v>8393</v>
      </c>
      <c r="B12" s="7">
        <v>213</v>
      </c>
      <c r="C12" s="7">
        <v>148</v>
      </c>
      <c r="D12" s="7">
        <v>27</v>
      </c>
      <c r="E12" s="7">
        <v>388</v>
      </c>
    </row>
    <row r="13" spans="1:5" x14ac:dyDescent="0.2">
      <c r="A13" s="9" t="s">
        <v>8394</v>
      </c>
      <c r="B13" s="7">
        <v>192</v>
      </c>
      <c r="C13" s="7">
        <v>148</v>
      </c>
      <c r="D13" s="7">
        <v>44</v>
      </c>
      <c r="E13" s="7">
        <v>384</v>
      </c>
    </row>
    <row r="14" spans="1:5" x14ac:dyDescent="0.2">
      <c r="A14" s="9" t="s">
        <v>8383</v>
      </c>
      <c r="B14" s="7">
        <v>167</v>
      </c>
      <c r="C14" s="7">
        <v>134</v>
      </c>
      <c r="D14" s="7">
        <v>32</v>
      </c>
      <c r="E14" s="7">
        <v>333</v>
      </c>
    </row>
    <row r="15" spans="1:5" x14ac:dyDescent="0.2">
      <c r="A15" s="9" t="s">
        <v>8384</v>
      </c>
      <c r="B15" s="7">
        <v>148</v>
      </c>
      <c r="C15" s="7">
        <v>127</v>
      </c>
      <c r="D15" s="7">
        <v>24</v>
      </c>
      <c r="E15" s="7">
        <v>299</v>
      </c>
    </row>
    <row r="16" spans="1:5" x14ac:dyDescent="0.2">
      <c r="A16" s="9" t="s">
        <v>8385</v>
      </c>
      <c r="B16" s="7">
        <v>184</v>
      </c>
      <c r="C16" s="7">
        <v>150</v>
      </c>
      <c r="D16" s="7">
        <v>20</v>
      </c>
      <c r="E16" s="7">
        <v>354</v>
      </c>
    </row>
    <row r="17" spans="1:5" x14ac:dyDescent="0.2">
      <c r="A17" s="9" t="s">
        <v>8386</v>
      </c>
      <c r="B17" s="7">
        <v>180</v>
      </c>
      <c r="C17" s="7">
        <v>113</v>
      </c>
      <c r="D17" s="7">
        <v>37</v>
      </c>
      <c r="E17" s="7">
        <v>330</v>
      </c>
    </row>
    <row r="18" spans="1:5" x14ac:dyDescent="0.2">
      <c r="A18" s="9" t="s">
        <v>8387</v>
      </c>
      <c r="B18" s="7">
        <v>111</v>
      </c>
      <c r="C18" s="7">
        <v>119</v>
      </c>
      <c r="D18" s="7">
        <v>23</v>
      </c>
      <c r="E18" s="7">
        <v>253</v>
      </c>
    </row>
    <row r="19" spans="1:5" x14ac:dyDescent="0.2">
      <c r="A19" s="9" t="s">
        <v>8362</v>
      </c>
      <c r="B19" s="7">
        <v>2185</v>
      </c>
      <c r="C19" s="7">
        <v>1530</v>
      </c>
      <c r="D19" s="7">
        <v>349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F6FB-B741-E349-9246-362065507224}">
  <dimension ref="A1:L44"/>
  <sheetViews>
    <sheetView topLeftCell="A6" workbookViewId="0">
      <selection activeCell="L7" sqref="L7"/>
    </sheetView>
  </sheetViews>
  <sheetFormatPr baseColWidth="10" defaultRowHeight="15" x14ac:dyDescent="0.2"/>
  <cols>
    <col min="1" max="1" width="12.1640625" style="23" bestFit="1" customWidth="1"/>
    <col min="2" max="2" width="8.33203125" style="23" bestFit="1" customWidth="1"/>
    <col min="3" max="3" width="5.83203125" bestFit="1" customWidth="1"/>
    <col min="4" max="4" width="8.33203125" bestFit="1" customWidth="1"/>
    <col min="5" max="5" width="15.5" bestFit="1" customWidth="1"/>
    <col min="6" max="6" width="14.83203125" customWidth="1"/>
    <col min="7" max="7" width="14.5" customWidth="1"/>
    <col min="8" max="8" width="14.1640625" customWidth="1"/>
    <col min="9" max="9" width="14.5" customWidth="1"/>
    <col min="11" max="11" width="16.5" customWidth="1"/>
    <col min="12" max="12" width="21.33203125" style="26" customWidth="1"/>
  </cols>
  <sheetData>
    <row r="1" spans="1:12" x14ac:dyDescent="0.2">
      <c r="A1" s="1" t="s">
        <v>8373</v>
      </c>
      <c r="B1" s="1" t="s">
        <v>8373</v>
      </c>
      <c r="C1" s="1" t="s">
        <v>8374</v>
      </c>
      <c r="D1" s="1" t="s">
        <v>8375</v>
      </c>
      <c r="E1" s="1" t="s">
        <v>8376</v>
      </c>
      <c r="F1" s="1" t="s">
        <v>8377</v>
      </c>
      <c r="G1" s="1" t="s">
        <v>8378</v>
      </c>
      <c r="H1" s="1" t="s">
        <v>8379</v>
      </c>
      <c r="I1" s="1" t="s">
        <v>8380</v>
      </c>
      <c r="J1" s="23"/>
      <c r="K1" s="1"/>
      <c r="L1" s="25"/>
    </row>
    <row r="2" spans="1:12" x14ac:dyDescent="0.2">
      <c r="A2" s="23">
        <v>0</v>
      </c>
      <c r="B2" s="23">
        <v>1000</v>
      </c>
      <c r="C2" s="23">
        <f>COUNTIFS('Raw Data'!D:D,"&gt;"&amp;A2,'Raw Data'!D:D,"&lt;"&amp;B2,'Raw Data'!F:F,"successful")</f>
        <v>322</v>
      </c>
      <c r="D2" s="23">
        <f>COUNTIFS('Raw Data'!D:D,"&gt;"&amp;A2,'Raw Data'!D:D,"&lt;"&amp;B2,'Raw Data'!F:F,"failed")</f>
        <v>113</v>
      </c>
      <c r="E2" s="23">
        <f>COUNTIFS('Raw Data'!D:D,"&gt;"&amp;A2,'Raw Data'!D:D,"&lt;"&amp;B2,'Raw Data'!F:F,"canceled")</f>
        <v>18</v>
      </c>
      <c r="F2" s="23">
        <f>SUM(C2,D2,E2)</f>
        <v>453</v>
      </c>
      <c r="G2" s="27">
        <f>C2/F2</f>
        <v>0.71081677704194257</v>
      </c>
      <c r="H2" s="27">
        <f>D2/F2</f>
        <v>0.24944812362030905</v>
      </c>
      <c r="I2" s="27">
        <f>E2/F2</f>
        <v>3.9735099337748346E-2</v>
      </c>
      <c r="J2" s="23"/>
    </row>
    <row r="3" spans="1:12" x14ac:dyDescent="0.2">
      <c r="A3" s="23">
        <v>1000</v>
      </c>
      <c r="B3" s="23">
        <v>4999</v>
      </c>
      <c r="C3" s="23">
        <f>COUNTIFS('Raw Data'!D:D,"&gt;="&amp;A3,'Raw Data'!D:D,"&lt;="&amp;B3,'Raw Data'!F:F,"successful")</f>
        <v>932</v>
      </c>
      <c r="D3" s="23">
        <f>COUNTIFS('Raw Data'!D:D,"&gt;="&amp;A3,'Raw Data'!D:D,"&lt;="&amp;B3,'Raw Data'!F:F,"failed")</f>
        <v>420</v>
      </c>
      <c r="E3" s="23">
        <f>COUNTIFS('Raw Data'!D:D,"&gt;="&amp;A3,'Raw Data'!D:D,"&lt;="&amp;B3,'Raw Data'!F:F,"canceled")</f>
        <v>60</v>
      </c>
      <c r="F3" s="23">
        <f t="shared" ref="F3:F13" si="0">SUM(C3,D3,E3)</f>
        <v>1412</v>
      </c>
      <c r="G3" s="27">
        <f t="shared" ref="G3:G13" si="1">C3/F3</f>
        <v>0.66005665722379603</v>
      </c>
      <c r="H3" s="27">
        <f t="shared" ref="H3:H13" si="2">D3/F3</f>
        <v>0.29745042492917845</v>
      </c>
      <c r="I3" s="27">
        <f t="shared" ref="I3:I13" si="3">E3/F3</f>
        <v>4.2492917847025496E-2</v>
      </c>
      <c r="J3" s="23"/>
    </row>
    <row r="4" spans="1:12" x14ac:dyDescent="0.2">
      <c r="A4" s="23">
        <v>5000</v>
      </c>
      <c r="B4" s="23">
        <v>9999</v>
      </c>
      <c r="C4" s="23">
        <f>COUNTIFS('Raw Data'!D:D,"&gt;="&amp;A4,'Raw Data'!D:D,"&lt;="&amp;B4,'Raw Data'!F:F,"successful")</f>
        <v>381</v>
      </c>
      <c r="D4" s="23">
        <f>COUNTIFS('Raw Data'!D:D,"&gt;="&amp;A4,'Raw Data'!D:D,"&lt;="&amp;B4,'Raw Data'!F:F,"failed")</f>
        <v>283</v>
      </c>
      <c r="E4" s="23">
        <f>COUNTIFS('Raw Data'!D:D,"&gt;="&amp;A4,'Raw Data'!D:D,"&lt;="&amp;B4,'Raw Data'!F:F,"canceled")</f>
        <v>52</v>
      </c>
      <c r="F4" s="23">
        <f t="shared" si="0"/>
        <v>716</v>
      </c>
      <c r="G4" s="27">
        <f t="shared" si="1"/>
        <v>0.53212290502793291</v>
      </c>
      <c r="H4" s="27">
        <f t="shared" si="2"/>
        <v>0.39525139664804471</v>
      </c>
      <c r="I4" s="27">
        <f t="shared" si="3"/>
        <v>7.2625698324022353E-2</v>
      </c>
      <c r="J4" s="23"/>
    </row>
    <row r="5" spans="1:12" x14ac:dyDescent="0.2">
      <c r="A5" s="22">
        <v>10000</v>
      </c>
      <c r="B5" s="23">
        <v>14999</v>
      </c>
      <c r="C5" s="23">
        <f>COUNTIFS('Raw Data'!D:D,"&gt;="&amp;A5,'Raw Data'!D:D,"&lt;="&amp;B5,'Raw Data'!F:F,"successful")</f>
        <v>168</v>
      </c>
      <c r="D5" s="23">
        <f>COUNTIFS('Raw Data'!D:D,"&gt;="&amp;A5,'Raw Data'!D:D,"&lt;="&amp;B5,'Raw Data'!F:F,"failed")</f>
        <v>144</v>
      </c>
      <c r="E5" s="23">
        <f>COUNTIFS('Raw Data'!D:D,"&gt;="&amp;A5,'Raw Data'!D:D,"&lt;="&amp;B5,'Raw Data'!F:F,"canceled")</f>
        <v>40</v>
      </c>
      <c r="F5" s="23">
        <f t="shared" si="0"/>
        <v>352</v>
      </c>
      <c r="G5" s="27">
        <f t="shared" si="1"/>
        <v>0.47727272727272729</v>
      </c>
      <c r="H5" s="27">
        <f t="shared" si="2"/>
        <v>0.40909090909090912</v>
      </c>
      <c r="I5" s="27">
        <f t="shared" si="3"/>
        <v>0.11363636363636363</v>
      </c>
      <c r="J5" s="23"/>
    </row>
    <row r="6" spans="1:12" x14ac:dyDescent="0.2">
      <c r="A6" s="22">
        <v>15000</v>
      </c>
      <c r="B6" s="23">
        <v>19999</v>
      </c>
      <c r="C6" s="23">
        <f>COUNTIFS('Raw Data'!D:D,"&gt;="&amp;A6,'Raw Data'!D:D,"&lt;="&amp;B6,'Raw Data'!F:F,"successful")</f>
        <v>94</v>
      </c>
      <c r="D6" s="23">
        <f>COUNTIFS('Raw Data'!D:D,"&gt;="&amp;A6,'Raw Data'!D:D,"&lt;="&amp;B6,'Raw Data'!F:F,"failed")</f>
        <v>90</v>
      </c>
      <c r="E6" s="23">
        <f>COUNTIFS('Raw Data'!D:D,"&gt;="&amp;A6,'Raw Data'!D:D,"&lt;="&amp;B6,'Raw Data'!F:F,"canceled")</f>
        <v>17</v>
      </c>
      <c r="F6" s="23">
        <f t="shared" si="0"/>
        <v>201</v>
      </c>
      <c r="G6" s="27">
        <f t="shared" si="1"/>
        <v>0.46766169154228854</v>
      </c>
      <c r="H6" s="27">
        <f t="shared" si="2"/>
        <v>0.44776119402985076</v>
      </c>
      <c r="I6" s="27">
        <f t="shared" si="3"/>
        <v>8.45771144278607E-2</v>
      </c>
      <c r="J6" s="23"/>
    </row>
    <row r="7" spans="1:12" x14ac:dyDescent="0.2">
      <c r="A7" s="22">
        <v>20000</v>
      </c>
      <c r="B7" s="23">
        <v>24999</v>
      </c>
      <c r="C7" s="23">
        <f>COUNTIFS('Raw Data'!D:D,"&gt;="&amp;A7,'Raw Data'!D:D,"&lt;="&amp;B7,'Raw Data'!F:F,"successful")</f>
        <v>62</v>
      </c>
      <c r="D7" s="23">
        <f>COUNTIFS('Raw Data'!D:D,"&gt;="&amp;A7,'Raw Data'!D:D,"&lt;="&amp;B7,'Raw Data'!F:F,"failed")</f>
        <v>72</v>
      </c>
      <c r="E7" s="23">
        <f>COUNTIFS('Raw Data'!D:D,"&gt;="&amp;A7,'Raw Data'!D:D,"&lt;="&amp;B7,'Raw Data'!F:F,"canceled")</f>
        <v>14</v>
      </c>
      <c r="F7" s="23">
        <f t="shared" si="0"/>
        <v>148</v>
      </c>
      <c r="G7" s="27">
        <f t="shared" si="1"/>
        <v>0.41891891891891891</v>
      </c>
      <c r="H7" s="27">
        <f t="shared" si="2"/>
        <v>0.48648648648648651</v>
      </c>
      <c r="I7" s="27">
        <f t="shared" si="3"/>
        <v>9.45945945945946E-2</v>
      </c>
      <c r="J7" s="23"/>
    </row>
    <row r="8" spans="1:12" x14ac:dyDescent="0.2">
      <c r="A8" s="23">
        <v>25000</v>
      </c>
      <c r="B8" s="23">
        <v>29999</v>
      </c>
      <c r="C8" s="23">
        <f>COUNTIFS('Raw Data'!D:D,"&gt;="&amp;A8,'Raw Data'!D:D,"&lt;="&amp;B8,'Raw Data'!F:F,"successful")</f>
        <v>55</v>
      </c>
      <c r="D8" s="23">
        <f>COUNTIFS('Raw Data'!D:D,"&gt;="&amp;A8,'Raw Data'!D:D,"&lt;="&amp;B8,'Raw Data'!F:F,"failed")</f>
        <v>64</v>
      </c>
      <c r="E8" s="23">
        <f>COUNTIFS('Raw Data'!D:D,"&gt;="&amp;A8,'Raw Data'!D:D,"&lt;="&amp;B8,'Raw Data'!F:F,"canceled")</f>
        <v>18</v>
      </c>
      <c r="F8" s="23">
        <f t="shared" si="0"/>
        <v>137</v>
      </c>
      <c r="G8" s="27">
        <f t="shared" si="1"/>
        <v>0.40145985401459855</v>
      </c>
      <c r="H8" s="27">
        <f t="shared" si="2"/>
        <v>0.46715328467153283</v>
      </c>
      <c r="I8" s="27">
        <f t="shared" si="3"/>
        <v>0.13138686131386862</v>
      </c>
      <c r="J8" s="23"/>
    </row>
    <row r="9" spans="1:12" x14ac:dyDescent="0.2">
      <c r="A9" s="22">
        <v>30000</v>
      </c>
      <c r="B9" s="23">
        <v>34999</v>
      </c>
      <c r="C9" s="23">
        <f>COUNTIFS('Raw Data'!D:D,"&gt;="&amp;A9,'Raw Data'!D:D,"&lt;="&amp;B9,'Raw Data'!F:F,"successful")</f>
        <v>32</v>
      </c>
      <c r="D9" s="23">
        <f>COUNTIFS('Raw Data'!D:D,"&gt;="&amp;A9,'Raw Data'!D:D,"&lt;="&amp;B9,'Raw Data'!F:F,"failed")</f>
        <v>37</v>
      </c>
      <c r="E9" s="23">
        <f>COUNTIFS('Raw Data'!D:D,"&gt;="&amp;A9,'Raw Data'!D:D,"&lt;="&amp;B9,'Raw Data'!F:F,"canceled")</f>
        <v>13</v>
      </c>
      <c r="F9" s="23">
        <f t="shared" si="0"/>
        <v>82</v>
      </c>
      <c r="G9" s="27">
        <f t="shared" si="1"/>
        <v>0.3902439024390244</v>
      </c>
      <c r="H9" s="27">
        <f t="shared" si="2"/>
        <v>0.45121951219512196</v>
      </c>
      <c r="I9" s="27">
        <f t="shared" si="3"/>
        <v>0.15853658536585366</v>
      </c>
      <c r="J9" s="23"/>
    </row>
    <row r="10" spans="1:12" x14ac:dyDescent="0.2">
      <c r="A10" s="22">
        <v>35000</v>
      </c>
      <c r="B10" s="23">
        <v>39999</v>
      </c>
      <c r="C10" s="23">
        <f>COUNTIFS('Raw Data'!D:D,"&gt;="&amp;A10,'Raw Data'!D:D,"&lt;="&amp;B10,'Raw Data'!F:F,"successful")</f>
        <v>26</v>
      </c>
      <c r="D10" s="23">
        <f>COUNTIFS('Raw Data'!D:D,"&gt;="&amp;A10,'Raw Data'!D:D,"&lt;="&amp;B10,'Raw Data'!F:F,"failed")</f>
        <v>22</v>
      </c>
      <c r="E10" s="23">
        <f>COUNTIFS('Raw Data'!D:D,"&gt;="&amp;A10,'Raw Data'!D:D,"&lt;="&amp;B10,'Raw Data'!F:F,"canceled")</f>
        <v>7</v>
      </c>
      <c r="F10" s="23">
        <f t="shared" si="0"/>
        <v>55</v>
      </c>
      <c r="G10" s="27">
        <f t="shared" si="1"/>
        <v>0.47272727272727272</v>
      </c>
      <c r="H10" s="27">
        <f t="shared" si="2"/>
        <v>0.4</v>
      </c>
      <c r="I10" s="27">
        <f t="shared" si="3"/>
        <v>0.12727272727272726</v>
      </c>
      <c r="J10" s="23"/>
    </row>
    <row r="11" spans="1:12" x14ac:dyDescent="0.2">
      <c r="A11" s="22">
        <v>40000</v>
      </c>
      <c r="B11" s="23">
        <v>44999</v>
      </c>
      <c r="C11" s="23">
        <f>COUNTIFS('Raw Data'!D:D,"&gt;="&amp;A11,'Raw Data'!D:D,"&lt;="&amp;B11,'Raw Data'!F:F,"successful")</f>
        <v>21</v>
      </c>
      <c r="D11" s="23">
        <f>COUNTIFS('Raw Data'!D:D,"&gt;="&amp;A11,'Raw Data'!D:D,"&lt;="&amp;B11,'Raw Data'!F:F,"failed")</f>
        <v>16</v>
      </c>
      <c r="E11" s="23">
        <f>COUNTIFS('Raw Data'!D:D,"&gt;="&amp;A11,'Raw Data'!D:D,"&lt;="&amp;B11,'Raw Data'!F:F,"canceled")</f>
        <v>6</v>
      </c>
      <c r="F11" s="23">
        <f t="shared" si="0"/>
        <v>43</v>
      </c>
      <c r="G11" s="27">
        <f t="shared" si="1"/>
        <v>0.48837209302325579</v>
      </c>
      <c r="H11" s="27">
        <f t="shared" si="2"/>
        <v>0.37209302325581395</v>
      </c>
      <c r="I11" s="27">
        <f t="shared" si="3"/>
        <v>0.13953488372093023</v>
      </c>
      <c r="J11" s="23"/>
    </row>
    <row r="12" spans="1:12" x14ac:dyDescent="0.2">
      <c r="A12" s="22">
        <v>45000</v>
      </c>
      <c r="B12" s="23">
        <v>49999</v>
      </c>
      <c r="C12" s="23">
        <f>COUNTIFS('Raw Data'!D:D,"&gt;="&amp;A12,'Raw Data'!D:D,"&lt;="&amp;B12,'Raw Data'!F:F,"successful")</f>
        <v>6</v>
      </c>
      <c r="D12" s="23">
        <f>COUNTIFS('Raw Data'!D:D,"&gt;="&amp;A12,'Raw Data'!D:D,"&lt;="&amp;B12,'Raw Data'!F:F,"failed")</f>
        <v>11</v>
      </c>
      <c r="E12" s="23">
        <f>COUNTIFS('Raw Data'!D:D,"&gt;="&amp;A12,'Raw Data'!D:D,"&lt;="&amp;B12,'Raw Data'!F:F,"canceled")</f>
        <v>4</v>
      </c>
      <c r="F12" s="23">
        <f t="shared" si="0"/>
        <v>21</v>
      </c>
      <c r="G12" s="27">
        <f t="shared" si="1"/>
        <v>0.2857142857142857</v>
      </c>
      <c r="H12" s="27">
        <f t="shared" si="2"/>
        <v>0.52380952380952384</v>
      </c>
      <c r="I12" s="27">
        <f t="shared" si="3"/>
        <v>0.19047619047619047</v>
      </c>
      <c r="J12" s="23"/>
    </row>
    <row r="13" spans="1:12" x14ac:dyDescent="0.2">
      <c r="A13" s="30" t="s">
        <v>8395</v>
      </c>
      <c r="B13" s="30"/>
      <c r="C13" s="23">
        <f>COUNTIFS('Raw Data'!D:D,"&gt;=50000",'Raw Data'!F:F,"successful")</f>
        <v>86</v>
      </c>
      <c r="D13" s="23">
        <f>COUNTIFS('Raw Data'!D:D,"&gt;=50000",'Raw Data'!F:F,"failed")</f>
        <v>258</v>
      </c>
      <c r="E13" s="23">
        <f>COUNTIFS('Raw Data'!D:D,"&gt;=50000",'Raw Data'!F:F,"canceled")</f>
        <v>100</v>
      </c>
      <c r="F13" s="23">
        <f t="shared" si="0"/>
        <v>444</v>
      </c>
      <c r="G13" s="27">
        <f t="shared" si="1"/>
        <v>0.19369369369369369</v>
      </c>
      <c r="H13" s="27">
        <f t="shared" si="2"/>
        <v>0.58108108108108103</v>
      </c>
      <c r="I13" s="27">
        <f t="shared" si="3"/>
        <v>0.22522522522522523</v>
      </c>
      <c r="J13" s="23"/>
    </row>
    <row r="14" spans="1:12" x14ac:dyDescent="0.2">
      <c r="C14" s="23"/>
      <c r="D14" s="23"/>
      <c r="E14" s="23"/>
      <c r="F14" s="23"/>
      <c r="G14" s="23"/>
      <c r="H14" s="23"/>
      <c r="I14" s="23"/>
      <c r="J14" s="23"/>
    </row>
    <row r="16" spans="1:12" x14ac:dyDescent="0.2">
      <c r="A16"/>
      <c r="B16"/>
    </row>
    <row r="17" spans="1:4" x14ac:dyDescent="0.2">
      <c r="A17"/>
      <c r="B17"/>
    </row>
    <row r="19" spans="1:4" x14ac:dyDescent="0.2">
      <c r="A19" s="8" t="s">
        <v>8361</v>
      </c>
      <c r="B19" s="28" t="s">
        <v>8400</v>
      </c>
      <c r="C19" s="28" t="s">
        <v>8401</v>
      </c>
      <c r="D19" s="28" t="s">
        <v>8402</v>
      </c>
    </row>
    <row r="20" spans="1:4" x14ac:dyDescent="0.2">
      <c r="A20" s="9">
        <v>0</v>
      </c>
      <c r="B20" s="28">
        <v>0.71081677704194257</v>
      </c>
      <c r="C20" s="28">
        <v>0.24944812362030905</v>
      </c>
      <c r="D20" s="28">
        <v>3.9735099337748346E-2</v>
      </c>
    </row>
    <row r="21" spans="1:4" x14ac:dyDescent="0.2">
      <c r="A21" s="24">
        <v>1000</v>
      </c>
      <c r="B21" s="28">
        <v>0.71081677704194257</v>
      </c>
      <c r="C21" s="28">
        <v>0.24944812362030905</v>
      </c>
      <c r="D21" s="28">
        <v>3.9735099337748346E-2</v>
      </c>
    </row>
    <row r="22" spans="1:4" x14ac:dyDescent="0.2">
      <c r="A22" s="9">
        <v>1000</v>
      </c>
      <c r="B22" s="28">
        <v>0.66005665722379603</v>
      </c>
      <c r="C22" s="28">
        <v>0.29745042492917845</v>
      </c>
      <c r="D22" s="28">
        <v>4.2492917847025496E-2</v>
      </c>
    </row>
    <row r="23" spans="1:4" x14ac:dyDescent="0.2">
      <c r="A23" s="24">
        <v>4999</v>
      </c>
      <c r="B23" s="28">
        <v>0.66005665722379603</v>
      </c>
      <c r="C23" s="28">
        <v>0.29745042492917845</v>
      </c>
      <c r="D23" s="28">
        <v>4.2492917847025496E-2</v>
      </c>
    </row>
    <row r="24" spans="1:4" x14ac:dyDescent="0.2">
      <c r="A24" s="9">
        <v>5000</v>
      </c>
      <c r="B24" s="28">
        <v>0.53212290502793291</v>
      </c>
      <c r="C24" s="28">
        <v>0.39525139664804471</v>
      </c>
      <c r="D24" s="28">
        <v>7.2625698324022353E-2</v>
      </c>
    </row>
    <row r="25" spans="1:4" x14ac:dyDescent="0.2">
      <c r="A25" s="24">
        <v>9999</v>
      </c>
      <c r="B25" s="28">
        <v>0.53212290502793291</v>
      </c>
      <c r="C25" s="28">
        <v>0.39525139664804471</v>
      </c>
      <c r="D25" s="28">
        <v>7.2625698324022353E-2</v>
      </c>
    </row>
    <row r="26" spans="1:4" x14ac:dyDescent="0.2">
      <c r="A26" s="9">
        <v>10000</v>
      </c>
      <c r="B26" s="28">
        <v>0.47727272727272729</v>
      </c>
      <c r="C26" s="28">
        <v>0.40909090909090912</v>
      </c>
      <c r="D26" s="28">
        <v>0.11363636363636363</v>
      </c>
    </row>
    <row r="27" spans="1:4" x14ac:dyDescent="0.2">
      <c r="A27" s="24">
        <v>14999</v>
      </c>
      <c r="B27" s="28">
        <v>0.47727272727272729</v>
      </c>
      <c r="C27" s="28">
        <v>0.40909090909090912</v>
      </c>
      <c r="D27" s="28">
        <v>0.11363636363636363</v>
      </c>
    </row>
    <row r="28" spans="1:4" x14ac:dyDescent="0.2">
      <c r="A28" s="9">
        <v>15000</v>
      </c>
      <c r="B28" s="28">
        <v>0.46766169154228854</v>
      </c>
      <c r="C28" s="28">
        <v>0.44776119402985076</v>
      </c>
      <c r="D28" s="28">
        <v>8.45771144278607E-2</v>
      </c>
    </row>
    <row r="29" spans="1:4" x14ac:dyDescent="0.2">
      <c r="A29" s="24">
        <v>19999</v>
      </c>
      <c r="B29" s="28">
        <v>0.46766169154228854</v>
      </c>
      <c r="C29" s="28">
        <v>0.44776119402985076</v>
      </c>
      <c r="D29" s="28">
        <v>8.45771144278607E-2</v>
      </c>
    </row>
    <row r="30" spans="1:4" x14ac:dyDescent="0.2">
      <c r="A30" s="9">
        <v>20000</v>
      </c>
      <c r="B30" s="28">
        <v>0.41891891891891891</v>
      </c>
      <c r="C30" s="28">
        <v>0.48648648648648651</v>
      </c>
      <c r="D30" s="28">
        <v>9.45945945945946E-2</v>
      </c>
    </row>
    <row r="31" spans="1:4" x14ac:dyDescent="0.2">
      <c r="A31" s="24">
        <v>24999</v>
      </c>
      <c r="B31" s="28">
        <v>0.41891891891891891</v>
      </c>
      <c r="C31" s="28">
        <v>0.48648648648648651</v>
      </c>
      <c r="D31" s="28">
        <v>9.45945945945946E-2</v>
      </c>
    </row>
    <row r="32" spans="1:4" x14ac:dyDescent="0.2">
      <c r="A32" s="9">
        <v>25000</v>
      </c>
      <c r="B32" s="28">
        <v>0.40145985401459855</v>
      </c>
      <c r="C32" s="28">
        <v>0.46715328467153283</v>
      </c>
      <c r="D32" s="28">
        <v>0.13138686131386862</v>
      </c>
    </row>
    <row r="33" spans="1:4" x14ac:dyDescent="0.2">
      <c r="A33" s="24">
        <v>29999</v>
      </c>
      <c r="B33" s="28">
        <v>0.40145985401459855</v>
      </c>
      <c r="C33" s="28">
        <v>0.46715328467153283</v>
      </c>
      <c r="D33" s="28">
        <v>0.13138686131386862</v>
      </c>
    </row>
    <row r="34" spans="1:4" x14ac:dyDescent="0.2">
      <c r="A34" s="9">
        <v>30000</v>
      </c>
      <c r="B34" s="28">
        <v>0.3902439024390244</v>
      </c>
      <c r="C34" s="28">
        <v>0.45121951219512196</v>
      </c>
      <c r="D34" s="28">
        <v>0.15853658536585366</v>
      </c>
    </row>
    <row r="35" spans="1:4" x14ac:dyDescent="0.2">
      <c r="A35" s="24">
        <v>34999</v>
      </c>
      <c r="B35" s="28">
        <v>0.3902439024390244</v>
      </c>
      <c r="C35" s="28">
        <v>0.45121951219512196</v>
      </c>
      <c r="D35" s="28">
        <v>0.15853658536585366</v>
      </c>
    </row>
    <row r="36" spans="1:4" x14ac:dyDescent="0.2">
      <c r="A36" s="9">
        <v>35000</v>
      </c>
      <c r="B36" s="28">
        <v>0.47272727272727272</v>
      </c>
      <c r="C36" s="28">
        <v>0.4</v>
      </c>
      <c r="D36" s="28">
        <v>0.12727272727272726</v>
      </c>
    </row>
    <row r="37" spans="1:4" x14ac:dyDescent="0.2">
      <c r="A37" s="24">
        <v>39999</v>
      </c>
      <c r="B37" s="28">
        <v>0.47272727272727272</v>
      </c>
      <c r="C37" s="28">
        <v>0.4</v>
      </c>
      <c r="D37" s="28">
        <v>0.12727272727272726</v>
      </c>
    </row>
    <row r="38" spans="1:4" x14ac:dyDescent="0.2">
      <c r="A38" s="9">
        <v>40000</v>
      </c>
      <c r="B38" s="28">
        <v>0.48837209302325579</v>
      </c>
      <c r="C38" s="28">
        <v>0.37209302325581395</v>
      </c>
      <c r="D38" s="28">
        <v>0.13953488372093023</v>
      </c>
    </row>
    <row r="39" spans="1:4" x14ac:dyDescent="0.2">
      <c r="A39" s="24">
        <v>44999</v>
      </c>
      <c r="B39" s="28">
        <v>0.48837209302325579</v>
      </c>
      <c r="C39" s="28">
        <v>0.37209302325581395</v>
      </c>
      <c r="D39" s="28">
        <v>0.13953488372093023</v>
      </c>
    </row>
    <row r="40" spans="1:4" x14ac:dyDescent="0.2">
      <c r="A40" s="9">
        <v>45000</v>
      </c>
      <c r="B40" s="28">
        <v>0.2857142857142857</v>
      </c>
      <c r="C40" s="28">
        <v>0.52380952380952384</v>
      </c>
      <c r="D40" s="28">
        <v>0.19047619047619047</v>
      </c>
    </row>
    <row r="41" spans="1:4" x14ac:dyDescent="0.2">
      <c r="A41" s="24">
        <v>49999</v>
      </c>
      <c r="B41" s="28">
        <v>0.2857142857142857</v>
      </c>
      <c r="C41" s="28">
        <v>0.52380952380952384</v>
      </c>
      <c r="D41" s="28">
        <v>0.19047619047619047</v>
      </c>
    </row>
    <row r="42" spans="1:4" x14ac:dyDescent="0.2">
      <c r="A42" s="9" t="s">
        <v>8362</v>
      </c>
      <c r="B42" s="28">
        <v>5.3053670849460435</v>
      </c>
      <c r="C42" s="28">
        <v>4.4997638787367711</v>
      </c>
      <c r="D42" s="28">
        <v>1.1948690363171854</v>
      </c>
    </row>
    <row r="43" spans="1:4" x14ac:dyDescent="0.2">
      <c r="A43"/>
      <c r="B43"/>
    </row>
    <row r="44" spans="1:4" x14ac:dyDescent="0.2">
      <c r="A44"/>
      <c r="B44"/>
    </row>
  </sheetData>
  <mergeCells count="1">
    <mergeCell ref="A13:B13"/>
  </mergeCells>
  <conditionalFormatting sqref="L1:L1048576">
    <cfRule type="containsText" dxfId="78" priority="1" operator="containsText" text="canceled">
      <formula>NOT(ISERROR(SEARCH("canceled",L1)))</formula>
    </cfRule>
    <cfRule type="containsText" dxfId="77" priority="2" operator="containsText" text="canceled">
      <formula>NOT(ISERROR(SEARCH("canceled",L1)))</formula>
    </cfRule>
    <cfRule type="containsText" dxfId="76" priority="3" operator="containsText" text="cancelled">
      <formula>NOT(ISERROR(SEARCH("cancelled",L1)))</formula>
    </cfRule>
    <cfRule type="containsText" dxfId="75" priority="4" operator="containsText" text="cancelled">
      <formula>NOT(ISERROR(SEARCH("cancelled",L1)))</formula>
    </cfRule>
    <cfRule type="containsText" dxfId="74" priority="5" operator="containsText" text="cancelled">
      <formula>NOT(ISERROR(SEARCH("cancelled",L1)))</formula>
    </cfRule>
    <cfRule type="containsText" dxfId="73" priority="6" operator="containsText" text="failed">
      <formula>NOT(ISERROR(SEARCH("failed",L1)))</formula>
    </cfRule>
    <cfRule type="containsText" dxfId="72" priority="7" operator="containsText" text="failed">
      <formula>NOT(ISERROR(SEARCH("failed",L1)))</formula>
    </cfRule>
    <cfRule type="containsText" dxfId="71" priority="9" operator="containsText" text="successful">
      <formula>NOT(ISERROR(SEARCH("successful",L1)))</formula>
    </cfRule>
  </conditionalFormatting>
  <conditionalFormatting sqref="L105">
    <cfRule type="containsText" dxfId="70" priority="8" operator="containsText" text="failed">
      <formula>NOT(ISERROR(SEARCH("failed",L105)))</formula>
    </cfRule>
  </conditionalFormatting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5A1A4-C604-B441-99FC-2388ABB60C30}">
  <dimension ref="A1:O2186"/>
  <sheetViews>
    <sheetView tabSelected="1" workbookViewId="0">
      <selection activeCell="M30" sqref="M30"/>
    </sheetView>
  </sheetViews>
  <sheetFormatPr baseColWidth="10" defaultRowHeight="15" x14ac:dyDescent="0.2"/>
  <cols>
    <col min="1" max="1" width="17.6640625" style="10" customWidth="1"/>
    <col min="2" max="2" width="16.1640625" style="6" customWidth="1"/>
    <col min="4" max="4" width="10.83203125" style="6"/>
    <col min="5" max="5" width="12.33203125" style="6" customWidth="1"/>
    <col min="7" max="7" width="10.83203125" style="6"/>
    <col min="8" max="8" width="13" style="6" customWidth="1"/>
    <col min="10" max="10" width="10.83203125" style="6"/>
    <col min="11" max="11" width="12.83203125" style="6" customWidth="1"/>
    <col min="13" max="13" width="31.33203125" customWidth="1"/>
    <col min="14" max="14" width="23.1640625" customWidth="1"/>
  </cols>
  <sheetData>
    <row r="1" spans="1:15" x14ac:dyDescent="0.2">
      <c r="A1" s="11" t="s">
        <v>8218</v>
      </c>
      <c r="B1" s="12" t="s">
        <v>8262</v>
      </c>
      <c r="C1" s="13"/>
      <c r="D1" s="11" t="s">
        <v>8218</v>
      </c>
      <c r="E1" s="12" t="s">
        <v>8262</v>
      </c>
      <c r="F1" s="13"/>
      <c r="G1" s="11" t="s">
        <v>8218</v>
      </c>
      <c r="H1" s="12" t="s">
        <v>8262</v>
      </c>
      <c r="I1" s="13"/>
      <c r="J1" s="11" t="s">
        <v>8218</v>
      </c>
      <c r="K1" s="12" t="s">
        <v>8262</v>
      </c>
      <c r="O1" s="20"/>
    </row>
    <row r="2" spans="1:15" x14ac:dyDescent="0.2">
      <c r="A2" s="10" t="s">
        <v>8219</v>
      </c>
      <c r="B2" s="6">
        <v>1</v>
      </c>
      <c r="D2" s="10" t="s">
        <v>8221</v>
      </c>
      <c r="E2" s="6">
        <v>0</v>
      </c>
      <c r="G2" s="10" t="s">
        <v>8220</v>
      </c>
      <c r="H2" s="6">
        <v>0</v>
      </c>
      <c r="J2" s="10" t="s">
        <v>8222</v>
      </c>
      <c r="K2" s="6">
        <v>0</v>
      </c>
      <c r="M2" s="15" t="s">
        <v>8370</v>
      </c>
      <c r="N2" s="16"/>
      <c r="O2" s="21"/>
    </row>
    <row r="3" spans="1:15" x14ac:dyDescent="0.2">
      <c r="A3" s="10" t="s">
        <v>8219</v>
      </c>
      <c r="B3" s="6">
        <v>1</v>
      </c>
      <c r="D3" s="10" t="s">
        <v>8221</v>
      </c>
      <c r="E3" s="6">
        <v>0</v>
      </c>
      <c r="G3" s="10" t="s">
        <v>8220</v>
      </c>
      <c r="H3" s="6">
        <v>0</v>
      </c>
      <c r="J3" s="10" t="s">
        <v>8222</v>
      </c>
      <c r="K3" s="6">
        <v>0</v>
      </c>
      <c r="M3" s="14" t="s">
        <v>8364</v>
      </c>
      <c r="N3" s="14">
        <f>AVERAGE(B2:B2186)</f>
        <v>194.42517162471395</v>
      </c>
      <c r="O3" s="21"/>
    </row>
    <row r="4" spans="1:15" x14ac:dyDescent="0.2">
      <c r="A4" s="10" t="s">
        <v>8219</v>
      </c>
      <c r="B4" s="6">
        <v>1</v>
      </c>
      <c r="D4" s="10" t="s">
        <v>8221</v>
      </c>
      <c r="E4" s="6">
        <v>0</v>
      </c>
      <c r="G4" s="10" t="s">
        <v>8220</v>
      </c>
      <c r="H4" s="6">
        <v>0</v>
      </c>
      <c r="J4" s="10" t="s">
        <v>8222</v>
      </c>
      <c r="K4" s="6">
        <v>0</v>
      </c>
      <c r="M4" s="14" t="s">
        <v>8365</v>
      </c>
      <c r="N4" s="14">
        <f>MEDIAN(B2:B2186)</f>
        <v>62</v>
      </c>
      <c r="O4" s="17"/>
    </row>
    <row r="5" spans="1:15" x14ac:dyDescent="0.2">
      <c r="A5" s="10" t="s">
        <v>8219</v>
      </c>
      <c r="B5" s="6">
        <v>2</v>
      </c>
      <c r="D5" s="10" t="s">
        <v>8221</v>
      </c>
      <c r="E5" s="6">
        <v>0</v>
      </c>
      <c r="G5" s="10" t="s">
        <v>8220</v>
      </c>
      <c r="H5" s="6">
        <v>0</v>
      </c>
      <c r="J5" s="10" t="s">
        <v>8222</v>
      </c>
      <c r="K5" s="6">
        <v>0</v>
      </c>
      <c r="M5" s="14" t="s">
        <v>8366</v>
      </c>
      <c r="N5" s="14">
        <f>MIN(B2:B2186)</f>
        <v>1</v>
      </c>
      <c r="O5" s="17"/>
    </row>
    <row r="6" spans="1:15" x14ac:dyDescent="0.2">
      <c r="A6" s="10" t="s">
        <v>8219</v>
      </c>
      <c r="B6" s="6">
        <v>3</v>
      </c>
      <c r="D6" s="10" t="s">
        <v>8221</v>
      </c>
      <c r="E6" s="6">
        <v>0</v>
      </c>
      <c r="G6" s="10" t="s">
        <v>8220</v>
      </c>
      <c r="H6" s="6">
        <v>0</v>
      </c>
      <c r="J6" s="10" t="s">
        <v>8222</v>
      </c>
      <c r="K6" s="6">
        <v>0</v>
      </c>
      <c r="M6" s="14" t="s">
        <v>8367</v>
      </c>
      <c r="N6" s="14">
        <f>MAX(B2:B2186)</f>
        <v>26457</v>
      </c>
      <c r="O6" s="17"/>
    </row>
    <row r="7" spans="1:15" x14ac:dyDescent="0.2">
      <c r="A7" s="10" t="s">
        <v>8219</v>
      </c>
      <c r="B7" s="6">
        <v>3</v>
      </c>
      <c r="D7" s="10" t="s">
        <v>8221</v>
      </c>
      <c r="E7" s="6">
        <v>0</v>
      </c>
      <c r="G7" s="10" t="s">
        <v>8220</v>
      </c>
      <c r="H7" s="6">
        <v>0</v>
      </c>
      <c r="J7" s="10" t="s">
        <v>8222</v>
      </c>
      <c r="K7" s="6">
        <v>0</v>
      </c>
      <c r="M7" s="14" t="s">
        <v>8368</v>
      </c>
      <c r="N7" s="14">
        <f>_xlfn.STDEV.P(B2:B2186)</f>
        <v>844.29910975602149</v>
      </c>
      <c r="O7" s="17"/>
    </row>
    <row r="8" spans="1:15" x14ac:dyDescent="0.2">
      <c r="A8" s="10" t="s">
        <v>8219</v>
      </c>
      <c r="B8" s="6">
        <v>3</v>
      </c>
      <c r="D8" s="10" t="s">
        <v>8221</v>
      </c>
      <c r="E8" s="6">
        <v>0</v>
      </c>
      <c r="G8" s="10" t="s">
        <v>8220</v>
      </c>
      <c r="H8" s="6">
        <v>0</v>
      </c>
      <c r="J8" s="10" t="s">
        <v>8222</v>
      </c>
      <c r="K8" s="6">
        <v>1</v>
      </c>
      <c r="M8" s="14" t="s">
        <v>8369</v>
      </c>
      <c r="N8" s="14">
        <f>_xlfn.VAR.S(B2:B2186)</f>
        <v>713167.37912800396</v>
      </c>
      <c r="O8" s="17"/>
    </row>
    <row r="9" spans="1:15" x14ac:dyDescent="0.2">
      <c r="A9" s="10" t="s">
        <v>8219</v>
      </c>
      <c r="B9" s="6">
        <v>3</v>
      </c>
      <c r="D9" s="10" t="s">
        <v>8221</v>
      </c>
      <c r="E9" s="6">
        <v>0</v>
      </c>
      <c r="G9" s="10" t="s">
        <v>8220</v>
      </c>
      <c r="H9" s="6">
        <v>0</v>
      </c>
      <c r="J9" s="10" t="s">
        <v>8222</v>
      </c>
      <c r="K9" s="6">
        <v>1</v>
      </c>
      <c r="M9" s="17"/>
      <c r="N9" s="17"/>
      <c r="O9" s="17"/>
    </row>
    <row r="10" spans="1:15" x14ac:dyDescent="0.2">
      <c r="A10" s="10" t="s">
        <v>8219</v>
      </c>
      <c r="B10" s="6">
        <v>3</v>
      </c>
      <c r="D10" s="10" t="s">
        <v>8221</v>
      </c>
      <c r="E10" s="6">
        <v>0</v>
      </c>
      <c r="G10" s="10" t="s">
        <v>8220</v>
      </c>
      <c r="H10" s="6">
        <v>0</v>
      </c>
      <c r="J10" s="10" t="s">
        <v>8222</v>
      </c>
      <c r="K10" s="6">
        <v>1</v>
      </c>
      <c r="M10" s="17"/>
      <c r="N10" s="17"/>
      <c r="O10" s="17"/>
    </row>
    <row r="11" spans="1:15" x14ac:dyDescent="0.2">
      <c r="A11" s="10" t="s">
        <v>8219</v>
      </c>
      <c r="B11" s="6">
        <v>3</v>
      </c>
      <c r="D11" s="10" t="s">
        <v>8221</v>
      </c>
      <c r="E11" s="6">
        <v>0</v>
      </c>
      <c r="G11" s="10" t="s">
        <v>8220</v>
      </c>
      <c r="H11" s="6">
        <v>0</v>
      </c>
      <c r="J11" s="10" t="s">
        <v>8222</v>
      </c>
      <c r="K11" s="6">
        <v>1</v>
      </c>
      <c r="M11" s="15" t="s">
        <v>8371</v>
      </c>
      <c r="N11" s="16"/>
    </row>
    <row r="12" spans="1:15" x14ac:dyDescent="0.2">
      <c r="A12" s="10" t="s">
        <v>8219</v>
      </c>
      <c r="B12" s="6">
        <v>3</v>
      </c>
      <c r="D12" s="10" t="s">
        <v>8221</v>
      </c>
      <c r="E12" s="6">
        <v>0</v>
      </c>
      <c r="G12" s="10" t="s">
        <v>8220</v>
      </c>
      <c r="H12" s="6">
        <v>0</v>
      </c>
      <c r="J12" s="10" t="s">
        <v>8222</v>
      </c>
      <c r="K12" s="6">
        <v>1</v>
      </c>
      <c r="M12" s="14" t="s">
        <v>8364</v>
      </c>
      <c r="N12" s="14">
        <f>AVERAGE(E2:E1532)</f>
        <v>17.709803921568628</v>
      </c>
    </row>
    <row r="13" spans="1:15" x14ac:dyDescent="0.2">
      <c r="A13" s="10" t="s">
        <v>8219</v>
      </c>
      <c r="B13" s="6">
        <v>3</v>
      </c>
      <c r="D13" s="10" t="s">
        <v>8221</v>
      </c>
      <c r="E13" s="6">
        <v>0</v>
      </c>
      <c r="G13" s="10" t="s">
        <v>8220</v>
      </c>
      <c r="H13" s="6">
        <v>0</v>
      </c>
      <c r="J13" s="10" t="s">
        <v>8222</v>
      </c>
      <c r="K13" s="6">
        <v>1</v>
      </c>
      <c r="M13" s="14" t="s">
        <v>8365</v>
      </c>
      <c r="N13" s="14">
        <f>MEDIAN(E2:E1532)</f>
        <v>4</v>
      </c>
    </row>
    <row r="14" spans="1:15" x14ac:dyDescent="0.2">
      <c r="A14" s="10" t="s">
        <v>8219</v>
      </c>
      <c r="B14" s="6">
        <v>3</v>
      </c>
      <c r="D14" s="10" t="s">
        <v>8221</v>
      </c>
      <c r="E14" s="6">
        <v>0</v>
      </c>
      <c r="G14" s="10" t="s">
        <v>8220</v>
      </c>
      <c r="H14" s="6">
        <v>0</v>
      </c>
      <c r="J14" s="10" t="s">
        <v>8222</v>
      </c>
      <c r="K14" s="6">
        <v>3</v>
      </c>
      <c r="M14" s="14" t="s">
        <v>8366</v>
      </c>
      <c r="N14" s="14">
        <f>MIN(E2:E1532)</f>
        <v>0</v>
      </c>
    </row>
    <row r="15" spans="1:15" x14ac:dyDescent="0.2">
      <c r="A15" s="10" t="s">
        <v>8219</v>
      </c>
      <c r="B15" s="6">
        <v>3</v>
      </c>
      <c r="D15" s="10" t="s">
        <v>8221</v>
      </c>
      <c r="E15" s="6">
        <v>0</v>
      </c>
      <c r="G15" s="10" t="s">
        <v>8220</v>
      </c>
      <c r="H15" s="6">
        <v>0</v>
      </c>
      <c r="J15" s="10" t="s">
        <v>8222</v>
      </c>
      <c r="K15" s="6">
        <v>4</v>
      </c>
      <c r="M15" s="14" t="s">
        <v>8367</v>
      </c>
      <c r="N15" s="14">
        <f>MAX(E2:E1532)</f>
        <v>1293</v>
      </c>
    </row>
    <row r="16" spans="1:15" x14ac:dyDescent="0.2">
      <c r="A16" s="10" t="s">
        <v>8219</v>
      </c>
      <c r="B16" s="6">
        <v>4</v>
      </c>
      <c r="D16" s="10" t="s">
        <v>8221</v>
      </c>
      <c r="E16" s="6">
        <v>0</v>
      </c>
      <c r="G16" s="10" t="s">
        <v>8220</v>
      </c>
      <c r="H16" s="6">
        <v>0</v>
      </c>
      <c r="J16" s="10" t="s">
        <v>8222</v>
      </c>
      <c r="K16" s="6">
        <v>4</v>
      </c>
      <c r="M16" s="14" t="s">
        <v>8368</v>
      </c>
      <c r="N16" s="14">
        <f>STDEVA(E2:E1532)</f>
        <v>61.446638959868842</v>
      </c>
    </row>
    <row r="17" spans="1:15" x14ac:dyDescent="0.2">
      <c r="A17" s="10" t="s">
        <v>8219</v>
      </c>
      <c r="B17" s="6">
        <v>4</v>
      </c>
      <c r="D17" s="10" t="s">
        <v>8221</v>
      </c>
      <c r="E17" s="6">
        <v>0</v>
      </c>
      <c r="G17" s="10" t="s">
        <v>8220</v>
      </c>
      <c r="H17" s="6">
        <v>0</v>
      </c>
      <c r="J17" s="10" t="s">
        <v>8222</v>
      </c>
      <c r="K17" s="6">
        <v>4</v>
      </c>
      <c r="M17" s="14" t="s">
        <v>8369</v>
      </c>
      <c r="N17" s="14">
        <f>_xlfn.VAR.S(E2:E1532)</f>
        <v>3775.6894394644714</v>
      </c>
    </row>
    <row r="18" spans="1:15" x14ac:dyDescent="0.2">
      <c r="A18" s="10" t="s">
        <v>8219</v>
      </c>
      <c r="B18" s="6">
        <v>4</v>
      </c>
      <c r="D18" s="10" t="s">
        <v>8221</v>
      </c>
      <c r="E18" s="6">
        <v>0</v>
      </c>
      <c r="G18" s="10" t="s">
        <v>8220</v>
      </c>
      <c r="H18" s="6">
        <v>0</v>
      </c>
      <c r="J18" s="10" t="s">
        <v>8222</v>
      </c>
      <c r="K18" s="6">
        <v>4</v>
      </c>
    </row>
    <row r="19" spans="1:15" x14ac:dyDescent="0.2">
      <c r="A19" s="10" t="s">
        <v>8219</v>
      </c>
      <c r="B19" s="6">
        <v>4</v>
      </c>
      <c r="D19" s="10" t="s">
        <v>8221</v>
      </c>
      <c r="E19" s="6">
        <v>0</v>
      </c>
      <c r="G19" s="10" t="s">
        <v>8220</v>
      </c>
      <c r="H19" s="6">
        <v>0</v>
      </c>
      <c r="J19" s="10" t="s">
        <v>8222</v>
      </c>
      <c r="K19" s="6">
        <v>4</v>
      </c>
      <c r="M19" s="32" t="s">
        <v>8372</v>
      </c>
      <c r="N19" s="31"/>
    </row>
    <row r="20" spans="1:15" x14ac:dyDescent="0.2">
      <c r="A20" s="10" t="s">
        <v>8219</v>
      </c>
      <c r="B20" s="6">
        <v>4</v>
      </c>
      <c r="D20" s="10" t="s">
        <v>8221</v>
      </c>
      <c r="E20" s="6">
        <v>0</v>
      </c>
      <c r="G20" s="10" t="s">
        <v>8220</v>
      </c>
      <c r="H20" s="6">
        <v>0</v>
      </c>
      <c r="J20" s="10" t="s">
        <v>8222</v>
      </c>
      <c r="K20" s="6">
        <v>6</v>
      </c>
    </row>
    <row r="21" spans="1:15" x14ac:dyDescent="0.2">
      <c r="A21" s="10" t="s">
        <v>8219</v>
      </c>
      <c r="B21" s="6">
        <v>5</v>
      </c>
      <c r="D21" s="10" t="s">
        <v>8221</v>
      </c>
      <c r="E21" s="6">
        <v>0</v>
      </c>
      <c r="G21" s="10" t="s">
        <v>8220</v>
      </c>
      <c r="H21" s="6">
        <v>0</v>
      </c>
      <c r="J21" s="10" t="s">
        <v>8222</v>
      </c>
      <c r="K21" s="6">
        <v>7</v>
      </c>
    </row>
    <row r="22" spans="1:15" x14ac:dyDescent="0.2">
      <c r="A22" s="10" t="s">
        <v>8219</v>
      </c>
      <c r="B22" s="6">
        <v>5</v>
      </c>
      <c r="D22" s="10" t="s">
        <v>8221</v>
      </c>
      <c r="E22" s="6">
        <v>0</v>
      </c>
      <c r="G22" s="10" t="s">
        <v>8220</v>
      </c>
      <c r="H22" s="6">
        <v>0</v>
      </c>
      <c r="J22" s="10" t="s">
        <v>8222</v>
      </c>
      <c r="K22" s="6">
        <v>7</v>
      </c>
    </row>
    <row r="23" spans="1:15" x14ac:dyDescent="0.2">
      <c r="A23" s="10" t="s">
        <v>8219</v>
      </c>
      <c r="B23" s="6">
        <v>5</v>
      </c>
      <c r="D23" s="10" t="s">
        <v>8221</v>
      </c>
      <c r="E23" s="6">
        <v>0</v>
      </c>
      <c r="G23" s="10" t="s">
        <v>8220</v>
      </c>
      <c r="H23" s="6">
        <v>0</v>
      </c>
      <c r="J23" s="10" t="s">
        <v>8222</v>
      </c>
      <c r="K23" s="6">
        <v>7</v>
      </c>
      <c r="M23" s="29"/>
    </row>
    <row r="24" spans="1:15" x14ac:dyDescent="0.2">
      <c r="A24" s="10" t="s">
        <v>8219</v>
      </c>
      <c r="B24" s="6">
        <v>6</v>
      </c>
      <c r="D24" s="10" t="s">
        <v>8221</v>
      </c>
      <c r="E24" s="6">
        <v>0</v>
      </c>
      <c r="G24" s="10" t="s">
        <v>8220</v>
      </c>
      <c r="H24" s="6">
        <v>0</v>
      </c>
      <c r="J24" s="10" t="s">
        <v>8222</v>
      </c>
      <c r="K24" s="6">
        <v>7</v>
      </c>
      <c r="M24" s="29"/>
    </row>
    <row r="25" spans="1:15" x14ac:dyDescent="0.2">
      <c r="A25" s="10" t="s">
        <v>8219</v>
      </c>
      <c r="B25" s="6">
        <v>6</v>
      </c>
      <c r="D25" s="10" t="s">
        <v>8221</v>
      </c>
      <c r="E25" s="6">
        <v>0</v>
      </c>
      <c r="G25" s="10" t="s">
        <v>8220</v>
      </c>
      <c r="H25" s="6">
        <v>0</v>
      </c>
      <c r="J25" s="10" t="s">
        <v>8222</v>
      </c>
      <c r="K25" s="6">
        <v>8</v>
      </c>
      <c r="M25" s="29"/>
    </row>
    <row r="26" spans="1:15" x14ac:dyDescent="0.2">
      <c r="A26" s="10" t="s">
        <v>8219</v>
      </c>
      <c r="B26" s="6">
        <v>6</v>
      </c>
      <c r="D26" s="10" t="s">
        <v>8221</v>
      </c>
      <c r="E26" s="6">
        <v>0</v>
      </c>
      <c r="G26" s="10" t="s">
        <v>8220</v>
      </c>
      <c r="H26" s="6">
        <v>0</v>
      </c>
      <c r="J26" s="10" t="s">
        <v>8222</v>
      </c>
      <c r="K26" s="6">
        <v>8</v>
      </c>
      <c r="M26" s="29"/>
    </row>
    <row r="27" spans="1:15" x14ac:dyDescent="0.2">
      <c r="A27" s="10" t="s">
        <v>8219</v>
      </c>
      <c r="B27" s="6">
        <v>6</v>
      </c>
      <c r="D27" s="10" t="s">
        <v>8221</v>
      </c>
      <c r="E27" s="6">
        <v>0</v>
      </c>
      <c r="G27" s="10" t="s">
        <v>8220</v>
      </c>
      <c r="H27" s="6">
        <v>0</v>
      </c>
      <c r="J27" s="10" t="s">
        <v>8222</v>
      </c>
      <c r="K27" s="6">
        <v>8</v>
      </c>
      <c r="M27" s="29"/>
    </row>
    <row r="28" spans="1:15" x14ac:dyDescent="0.2">
      <c r="A28" s="10" t="s">
        <v>8219</v>
      </c>
      <c r="B28" s="6">
        <v>6</v>
      </c>
      <c r="D28" s="10" t="s">
        <v>8221</v>
      </c>
      <c r="E28" s="6">
        <v>0</v>
      </c>
      <c r="G28" s="10" t="s">
        <v>8220</v>
      </c>
      <c r="H28" s="6">
        <v>0</v>
      </c>
      <c r="J28" s="10" t="s">
        <v>8222</v>
      </c>
      <c r="K28" s="6">
        <v>10</v>
      </c>
      <c r="M28" s="29"/>
      <c r="N28" s="29"/>
    </row>
    <row r="29" spans="1:15" x14ac:dyDescent="0.2">
      <c r="A29" s="10" t="s">
        <v>8219</v>
      </c>
      <c r="B29" s="6">
        <v>7</v>
      </c>
      <c r="D29" s="10" t="s">
        <v>8221</v>
      </c>
      <c r="E29" s="6">
        <v>0</v>
      </c>
      <c r="G29" s="10" t="s">
        <v>8220</v>
      </c>
      <c r="H29" s="6">
        <v>0</v>
      </c>
      <c r="J29" s="10" t="s">
        <v>8222</v>
      </c>
      <c r="K29" s="6">
        <v>11</v>
      </c>
    </row>
    <row r="30" spans="1:15" x14ac:dyDescent="0.2">
      <c r="A30" s="10" t="s">
        <v>8219</v>
      </c>
      <c r="B30" s="6">
        <v>7</v>
      </c>
      <c r="D30" s="10" t="s">
        <v>8221</v>
      </c>
      <c r="E30" s="6">
        <v>0</v>
      </c>
      <c r="G30" s="10" t="s">
        <v>8220</v>
      </c>
      <c r="H30" s="6">
        <v>0</v>
      </c>
      <c r="J30" s="10" t="s">
        <v>8222</v>
      </c>
      <c r="K30" s="6">
        <v>12</v>
      </c>
    </row>
    <row r="31" spans="1:15" x14ac:dyDescent="0.2">
      <c r="A31" s="10" t="s">
        <v>8219</v>
      </c>
      <c r="B31" s="6">
        <v>7</v>
      </c>
      <c r="D31" s="10" t="s">
        <v>8221</v>
      </c>
      <c r="E31" s="6">
        <v>0</v>
      </c>
      <c r="G31" s="10" t="s">
        <v>8220</v>
      </c>
      <c r="H31" s="6">
        <v>0</v>
      </c>
      <c r="J31" s="10" t="s">
        <v>8222</v>
      </c>
      <c r="K31" s="6">
        <v>12</v>
      </c>
    </row>
    <row r="32" spans="1:15" x14ac:dyDescent="0.2">
      <c r="A32" s="10" t="s">
        <v>8219</v>
      </c>
      <c r="B32" s="6">
        <v>7</v>
      </c>
      <c r="D32" s="10" t="s">
        <v>8221</v>
      </c>
      <c r="E32" s="6">
        <v>0</v>
      </c>
      <c r="G32" s="10" t="s">
        <v>8220</v>
      </c>
      <c r="H32" s="6">
        <v>0</v>
      </c>
      <c r="J32" s="10" t="s">
        <v>8222</v>
      </c>
      <c r="K32" s="6">
        <v>12</v>
      </c>
      <c r="O32">
        <v>0</v>
      </c>
    </row>
    <row r="33" spans="1:11" x14ac:dyDescent="0.2">
      <c r="A33" s="10" t="s">
        <v>8219</v>
      </c>
      <c r="B33" s="6">
        <v>7</v>
      </c>
      <c r="D33" s="10" t="s">
        <v>8221</v>
      </c>
      <c r="E33" s="6">
        <v>0</v>
      </c>
      <c r="G33" s="10" t="s">
        <v>8220</v>
      </c>
      <c r="H33" s="6">
        <v>0</v>
      </c>
      <c r="J33" s="10" t="s">
        <v>8222</v>
      </c>
      <c r="K33" s="6">
        <v>14</v>
      </c>
    </row>
    <row r="34" spans="1:11" x14ac:dyDescent="0.2">
      <c r="A34" s="10" t="s">
        <v>8219</v>
      </c>
      <c r="B34" s="6">
        <v>7</v>
      </c>
      <c r="D34" s="10" t="s">
        <v>8221</v>
      </c>
      <c r="E34" s="6">
        <v>0</v>
      </c>
      <c r="G34" s="10" t="s">
        <v>8220</v>
      </c>
      <c r="H34" s="6">
        <v>0</v>
      </c>
      <c r="J34" s="10" t="s">
        <v>8222</v>
      </c>
      <c r="K34" s="6">
        <v>15</v>
      </c>
    </row>
    <row r="35" spans="1:11" x14ac:dyDescent="0.2">
      <c r="A35" s="10" t="s">
        <v>8219</v>
      </c>
      <c r="B35" s="6">
        <v>7</v>
      </c>
      <c r="D35" s="10" t="s">
        <v>8221</v>
      </c>
      <c r="E35" s="6">
        <v>0</v>
      </c>
      <c r="G35" s="10" t="s">
        <v>8220</v>
      </c>
      <c r="H35" s="6">
        <v>0</v>
      </c>
      <c r="J35" s="10" t="s">
        <v>8222</v>
      </c>
      <c r="K35" s="6">
        <v>15</v>
      </c>
    </row>
    <row r="36" spans="1:11" x14ac:dyDescent="0.2">
      <c r="A36" s="10" t="s">
        <v>8219</v>
      </c>
      <c r="B36" s="6">
        <v>7</v>
      </c>
      <c r="D36" s="10" t="s">
        <v>8221</v>
      </c>
      <c r="E36" s="6">
        <v>0</v>
      </c>
      <c r="G36" s="10" t="s">
        <v>8220</v>
      </c>
      <c r="H36" s="6">
        <v>0</v>
      </c>
      <c r="J36" s="10" t="s">
        <v>8222</v>
      </c>
      <c r="K36" s="6">
        <v>16</v>
      </c>
    </row>
    <row r="37" spans="1:11" x14ac:dyDescent="0.2">
      <c r="A37" s="10" t="s">
        <v>8219</v>
      </c>
      <c r="B37" s="6">
        <v>7</v>
      </c>
      <c r="D37" s="10" t="s">
        <v>8221</v>
      </c>
      <c r="E37" s="6">
        <v>0</v>
      </c>
      <c r="G37" s="10" t="s">
        <v>8220</v>
      </c>
      <c r="H37" s="6">
        <v>0</v>
      </c>
      <c r="J37" s="10" t="s">
        <v>8222</v>
      </c>
      <c r="K37" s="6">
        <v>22</v>
      </c>
    </row>
    <row r="38" spans="1:11" x14ac:dyDescent="0.2">
      <c r="A38" s="10" t="s">
        <v>8219</v>
      </c>
      <c r="B38" s="6">
        <v>7</v>
      </c>
      <c r="D38" s="10" t="s">
        <v>8221</v>
      </c>
      <c r="E38" s="6">
        <v>0</v>
      </c>
      <c r="G38" s="10" t="s">
        <v>8220</v>
      </c>
      <c r="H38" s="6">
        <v>0</v>
      </c>
      <c r="J38" s="10" t="s">
        <v>8222</v>
      </c>
      <c r="K38" s="6">
        <v>22</v>
      </c>
    </row>
    <row r="39" spans="1:11" x14ac:dyDescent="0.2">
      <c r="A39" s="10" t="s">
        <v>8219</v>
      </c>
      <c r="B39" s="6">
        <v>8</v>
      </c>
      <c r="D39" s="10" t="s">
        <v>8221</v>
      </c>
      <c r="E39" s="6">
        <v>0</v>
      </c>
      <c r="G39" s="10" t="s">
        <v>8220</v>
      </c>
      <c r="H39" s="6">
        <v>0</v>
      </c>
      <c r="J39" s="10" t="s">
        <v>8222</v>
      </c>
      <c r="K39" s="6">
        <v>23</v>
      </c>
    </row>
    <row r="40" spans="1:11" x14ac:dyDescent="0.2">
      <c r="A40" s="10" t="s">
        <v>8219</v>
      </c>
      <c r="B40" s="6">
        <v>8</v>
      </c>
      <c r="D40" s="10" t="s">
        <v>8221</v>
      </c>
      <c r="E40" s="6">
        <v>0</v>
      </c>
      <c r="G40" s="10" t="s">
        <v>8220</v>
      </c>
      <c r="H40" s="6">
        <v>0</v>
      </c>
      <c r="J40" s="10" t="s">
        <v>8222</v>
      </c>
      <c r="K40" s="6">
        <v>26</v>
      </c>
    </row>
    <row r="41" spans="1:11" x14ac:dyDescent="0.2">
      <c r="A41" s="10" t="s">
        <v>8219</v>
      </c>
      <c r="B41" s="6">
        <v>8</v>
      </c>
      <c r="D41" s="10" t="s">
        <v>8221</v>
      </c>
      <c r="E41" s="6">
        <v>0</v>
      </c>
      <c r="G41" s="10" t="s">
        <v>8220</v>
      </c>
      <c r="H41" s="6">
        <v>0</v>
      </c>
      <c r="J41" s="10" t="s">
        <v>8222</v>
      </c>
      <c r="K41" s="6">
        <v>30</v>
      </c>
    </row>
    <row r="42" spans="1:11" x14ac:dyDescent="0.2">
      <c r="A42" s="10" t="s">
        <v>8219</v>
      </c>
      <c r="B42" s="6">
        <v>8</v>
      </c>
      <c r="D42" s="10" t="s">
        <v>8221</v>
      </c>
      <c r="E42" s="6">
        <v>0</v>
      </c>
      <c r="G42" s="10" t="s">
        <v>8220</v>
      </c>
      <c r="H42" s="6">
        <v>0</v>
      </c>
      <c r="J42" s="10" t="s">
        <v>8222</v>
      </c>
      <c r="K42" s="6">
        <v>38</v>
      </c>
    </row>
    <row r="43" spans="1:11" x14ac:dyDescent="0.2">
      <c r="A43" s="10" t="s">
        <v>8219</v>
      </c>
      <c r="B43" s="6">
        <v>8</v>
      </c>
      <c r="D43" s="10" t="s">
        <v>8221</v>
      </c>
      <c r="E43" s="6">
        <v>0</v>
      </c>
      <c r="G43" s="10" t="s">
        <v>8220</v>
      </c>
      <c r="H43" s="6">
        <v>0</v>
      </c>
      <c r="J43" s="10" t="s">
        <v>8222</v>
      </c>
      <c r="K43" s="6">
        <v>39</v>
      </c>
    </row>
    <row r="44" spans="1:11" x14ac:dyDescent="0.2">
      <c r="A44" s="10" t="s">
        <v>8219</v>
      </c>
      <c r="B44" s="6">
        <v>8</v>
      </c>
      <c r="D44" s="10" t="s">
        <v>8221</v>
      </c>
      <c r="E44" s="6">
        <v>0</v>
      </c>
      <c r="G44" s="10" t="s">
        <v>8220</v>
      </c>
      <c r="H44" s="6">
        <v>0</v>
      </c>
      <c r="J44" s="10" t="s">
        <v>8222</v>
      </c>
      <c r="K44" s="6">
        <v>45</v>
      </c>
    </row>
    <row r="45" spans="1:11" x14ac:dyDescent="0.2">
      <c r="A45" s="10" t="s">
        <v>8219</v>
      </c>
      <c r="B45" s="6">
        <v>8</v>
      </c>
      <c r="D45" s="10" t="s">
        <v>8221</v>
      </c>
      <c r="E45" s="6">
        <v>0</v>
      </c>
      <c r="G45" s="10" t="s">
        <v>8220</v>
      </c>
      <c r="H45" s="6">
        <v>0</v>
      </c>
      <c r="J45" s="10" t="s">
        <v>8222</v>
      </c>
      <c r="K45" s="6">
        <v>46</v>
      </c>
    </row>
    <row r="46" spans="1:11" x14ac:dyDescent="0.2">
      <c r="A46" s="10" t="s">
        <v>8219</v>
      </c>
      <c r="B46" s="6">
        <v>8</v>
      </c>
      <c r="D46" s="10" t="s">
        <v>8221</v>
      </c>
      <c r="E46" s="6">
        <v>0</v>
      </c>
      <c r="G46" s="10" t="s">
        <v>8220</v>
      </c>
      <c r="H46" s="6">
        <v>0</v>
      </c>
      <c r="J46" s="10" t="s">
        <v>8222</v>
      </c>
      <c r="K46" s="6">
        <v>61</v>
      </c>
    </row>
    <row r="47" spans="1:11" x14ac:dyDescent="0.2">
      <c r="A47" s="10" t="s">
        <v>8219</v>
      </c>
      <c r="B47" s="6">
        <v>8</v>
      </c>
      <c r="D47" s="10" t="s">
        <v>8221</v>
      </c>
      <c r="E47" s="6">
        <v>0</v>
      </c>
      <c r="G47" s="10" t="s">
        <v>8220</v>
      </c>
      <c r="H47" s="6">
        <v>0</v>
      </c>
      <c r="J47" s="10" t="s">
        <v>8222</v>
      </c>
      <c r="K47" s="6">
        <v>64</v>
      </c>
    </row>
    <row r="48" spans="1:11" x14ac:dyDescent="0.2">
      <c r="A48" s="10" t="s">
        <v>8219</v>
      </c>
      <c r="B48" s="6">
        <v>8</v>
      </c>
      <c r="D48" s="10" t="s">
        <v>8221</v>
      </c>
      <c r="E48" s="6">
        <v>0</v>
      </c>
      <c r="G48" s="10" t="s">
        <v>8220</v>
      </c>
      <c r="H48" s="6">
        <v>0</v>
      </c>
      <c r="J48" s="10" t="s">
        <v>8222</v>
      </c>
      <c r="K48" s="6">
        <v>79</v>
      </c>
    </row>
    <row r="49" spans="1:11" x14ac:dyDescent="0.2">
      <c r="A49" s="10" t="s">
        <v>8219</v>
      </c>
      <c r="B49" s="6">
        <v>8</v>
      </c>
      <c r="D49" s="10" t="s">
        <v>8221</v>
      </c>
      <c r="E49" s="6">
        <v>0</v>
      </c>
      <c r="G49" s="10" t="s">
        <v>8220</v>
      </c>
      <c r="H49" s="6">
        <v>0</v>
      </c>
      <c r="J49" s="10" t="s">
        <v>8222</v>
      </c>
      <c r="K49" s="6">
        <v>101</v>
      </c>
    </row>
    <row r="50" spans="1:11" x14ac:dyDescent="0.2">
      <c r="A50" s="10" t="s">
        <v>8219</v>
      </c>
      <c r="B50" s="6">
        <v>8</v>
      </c>
      <c r="D50" s="10" t="s">
        <v>8221</v>
      </c>
      <c r="E50" s="6">
        <v>0</v>
      </c>
      <c r="G50" s="10" t="s">
        <v>8220</v>
      </c>
      <c r="H50" s="6">
        <v>0</v>
      </c>
      <c r="J50" s="10" t="s">
        <v>8222</v>
      </c>
      <c r="K50" s="6">
        <v>117</v>
      </c>
    </row>
    <row r="51" spans="1:11" x14ac:dyDescent="0.2">
      <c r="A51" s="10" t="s">
        <v>8219</v>
      </c>
      <c r="B51" s="6">
        <v>8</v>
      </c>
      <c r="D51" s="10" t="s">
        <v>8221</v>
      </c>
      <c r="E51" s="6">
        <v>0</v>
      </c>
      <c r="G51" s="10" t="s">
        <v>8220</v>
      </c>
      <c r="H51" s="6">
        <v>0</v>
      </c>
      <c r="J51" s="10" t="s">
        <v>8222</v>
      </c>
      <c r="K51" s="6">
        <v>884</v>
      </c>
    </row>
    <row r="52" spans="1:11" x14ac:dyDescent="0.2">
      <c r="A52" s="10" t="s">
        <v>8219</v>
      </c>
      <c r="B52" s="6">
        <v>8</v>
      </c>
      <c r="D52" s="10" t="s">
        <v>8221</v>
      </c>
      <c r="E52" s="6">
        <v>0</v>
      </c>
      <c r="G52" s="10" t="s">
        <v>8220</v>
      </c>
      <c r="H52" s="6">
        <v>0</v>
      </c>
    </row>
    <row r="53" spans="1:11" x14ac:dyDescent="0.2">
      <c r="A53" s="10" t="s">
        <v>8219</v>
      </c>
      <c r="B53" s="6">
        <v>8</v>
      </c>
      <c r="D53" s="10" t="s">
        <v>8221</v>
      </c>
      <c r="E53" s="6">
        <v>0</v>
      </c>
      <c r="G53" s="10" t="s">
        <v>8220</v>
      </c>
      <c r="H53" s="6">
        <v>0</v>
      </c>
    </row>
    <row r="54" spans="1:11" x14ac:dyDescent="0.2">
      <c r="A54" s="10" t="s">
        <v>8219</v>
      </c>
      <c r="B54" s="6">
        <v>9</v>
      </c>
      <c r="D54" s="10" t="s">
        <v>8221</v>
      </c>
      <c r="E54" s="6">
        <v>0</v>
      </c>
      <c r="G54" s="10" t="s">
        <v>8220</v>
      </c>
      <c r="H54" s="6">
        <v>0</v>
      </c>
    </row>
    <row r="55" spans="1:11" x14ac:dyDescent="0.2">
      <c r="A55" s="10" t="s">
        <v>8219</v>
      </c>
      <c r="B55" s="6">
        <v>9</v>
      </c>
      <c r="D55" s="10" t="s">
        <v>8221</v>
      </c>
      <c r="E55" s="6">
        <v>0</v>
      </c>
      <c r="G55" s="10" t="s">
        <v>8220</v>
      </c>
      <c r="H55" s="6">
        <v>0</v>
      </c>
    </row>
    <row r="56" spans="1:11" x14ac:dyDescent="0.2">
      <c r="A56" s="10" t="s">
        <v>8219</v>
      </c>
      <c r="B56" s="6">
        <v>9</v>
      </c>
      <c r="D56" s="10" t="s">
        <v>8221</v>
      </c>
      <c r="E56" s="6">
        <v>0</v>
      </c>
      <c r="G56" s="10" t="s">
        <v>8220</v>
      </c>
      <c r="H56" s="6">
        <v>0</v>
      </c>
    </row>
    <row r="57" spans="1:11" x14ac:dyDescent="0.2">
      <c r="A57" s="10" t="s">
        <v>8219</v>
      </c>
      <c r="B57" s="6">
        <v>9</v>
      </c>
      <c r="D57" s="10" t="s">
        <v>8221</v>
      </c>
      <c r="E57" s="6">
        <v>0</v>
      </c>
      <c r="G57" s="10" t="s">
        <v>8220</v>
      </c>
      <c r="H57" s="6">
        <v>0</v>
      </c>
    </row>
    <row r="58" spans="1:11" x14ac:dyDescent="0.2">
      <c r="A58" s="10" t="s">
        <v>8219</v>
      </c>
      <c r="B58" s="6">
        <v>9</v>
      </c>
      <c r="D58" s="10" t="s">
        <v>8221</v>
      </c>
      <c r="E58" s="6">
        <v>0</v>
      </c>
      <c r="G58" s="10" t="s">
        <v>8220</v>
      </c>
      <c r="H58" s="6">
        <v>0</v>
      </c>
    </row>
    <row r="59" spans="1:11" x14ac:dyDescent="0.2">
      <c r="A59" s="10" t="s">
        <v>8219</v>
      </c>
      <c r="B59" s="6">
        <v>9</v>
      </c>
      <c r="D59" s="10" t="s">
        <v>8221</v>
      </c>
      <c r="E59" s="6">
        <v>0</v>
      </c>
      <c r="G59" s="10" t="s">
        <v>8220</v>
      </c>
      <c r="H59" s="6">
        <v>0</v>
      </c>
    </row>
    <row r="60" spans="1:11" x14ac:dyDescent="0.2">
      <c r="A60" s="10" t="s">
        <v>8219</v>
      </c>
      <c r="B60" s="6">
        <v>9</v>
      </c>
      <c r="D60" s="10" t="s">
        <v>8221</v>
      </c>
      <c r="E60" s="6">
        <v>0</v>
      </c>
      <c r="G60" s="10" t="s">
        <v>8220</v>
      </c>
      <c r="H60" s="6">
        <v>0</v>
      </c>
    </row>
    <row r="61" spans="1:11" x14ac:dyDescent="0.2">
      <c r="A61" s="10" t="s">
        <v>8219</v>
      </c>
      <c r="B61" s="6">
        <v>9</v>
      </c>
      <c r="D61" s="10" t="s">
        <v>8221</v>
      </c>
      <c r="E61" s="6">
        <v>0</v>
      </c>
      <c r="G61" s="10" t="s">
        <v>8220</v>
      </c>
      <c r="H61" s="6">
        <v>0</v>
      </c>
    </row>
    <row r="62" spans="1:11" x14ac:dyDescent="0.2">
      <c r="A62" s="10" t="s">
        <v>8219</v>
      </c>
      <c r="B62" s="6">
        <v>9</v>
      </c>
      <c r="D62" s="10" t="s">
        <v>8221</v>
      </c>
      <c r="E62" s="6">
        <v>0</v>
      </c>
      <c r="G62" s="10" t="s">
        <v>8220</v>
      </c>
      <c r="H62" s="6">
        <v>0</v>
      </c>
    </row>
    <row r="63" spans="1:11" x14ac:dyDescent="0.2">
      <c r="A63" s="10" t="s">
        <v>8219</v>
      </c>
      <c r="B63" s="6">
        <v>9</v>
      </c>
      <c r="D63" s="10" t="s">
        <v>8221</v>
      </c>
      <c r="E63" s="6">
        <v>0</v>
      </c>
      <c r="G63" s="10" t="s">
        <v>8220</v>
      </c>
      <c r="H63" s="6">
        <v>0</v>
      </c>
    </row>
    <row r="64" spans="1:11" x14ac:dyDescent="0.2">
      <c r="A64" s="10" t="s">
        <v>8219</v>
      </c>
      <c r="B64" s="6">
        <v>9</v>
      </c>
      <c r="D64" s="10" t="s">
        <v>8221</v>
      </c>
      <c r="E64" s="6">
        <v>0</v>
      </c>
      <c r="G64" s="10" t="s">
        <v>8220</v>
      </c>
      <c r="H64" s="6">
        <v>0</v>
      </c>
    </row>
    <row r="65" spans="1:8" x14ac:dyDescent="0.2">
      <c r="A65" s="10" t="s">
        <v>8219</v>
      </c>
      <c r="B65" s="6">
        <v>9</v>
      </c>
      <c r="D65" s="10" t="s">
        <v>8221</v>
      </c>
      <c r="E65" s="6">
        <v>0</v>
      </c>
      <c r="G65" s="10" t="s">
        <v>8220</v>
      </c>
      <c r="H65" s="6">
        <v>0</v>
      </c>
    </row>
    <row r="66" spans="1:8" x14ac:dyDescent="0.2">
      <c r="A66" s="10" t="s">
        <v>8219</v>
      </c>
      <c r="B66" s="6">
        <v>9</v>
      </c>
      <c r="D66" s="10" t="s">
        <v>8221</v>
      </c>
      <c r="E66" s="6">
        <v>0</v>
      </c>
      <c r="G66" s="10" t="s">
        <v>8220</v>
      </c>
      <c r="H66" s="6">
        <v>0</v>
      </c>
    </row>
    <row r="67" spans="1:8" x14ac:dyDescent="0.2">
      <c r="A67" s="10" t="s">
        <v>8219</v>
      </c>
      <c r="B67" s="6">
        <v>9</v>
      </c>
      <c r="D67" s="10" t="s">
        <v>8221</v>
      </c>
      <c r="E67" s="6">
        <v>0</v>
      </c>
      <c r="G67" s="10" t="s">
        <v>8220</v>
      </c>
      <c r="H67" s="6">
        <v>0</v>
      </c>
    </row>
    <row r="68" spans="1:8" x14ac:dyDescent="0.2">
      <c r="A68" s="10" t="s">
        <v>8219</v>
      </c>
      <c r="B68" s="6">
        <v>9</v>
      </c>
      <c r="D68" s="10" t="s">
        <v>8221</v>
      </c>
      <c r="E68" s="6">
        <v>0</v>
      </c>
      <c r="G68" s="10" t="s">
        <v>8220</v>
      </c>
      <c r="H68" s="6">
        <v>0</v>
      </c>
    </row>
    <row r="69" spans="1:8" x14ac:dyDescent="0.2">
      <c r="A69" s="10" t="s">
        <v>8219</v>
      </c>
      <c r="B69" s="6">
        <v>9</v>
      </c>
      <c r="D69" s="10" t="s">
        <v>8221</v>
      </c>
      <c r="E69" s="6">
        <v>0</v>
      </c>
      <c r="G69" s="10" t="s">
        <v>8220</v>
      </c>
      <c r="H69" s="6">
        <v>0</v>
      </c>
    </row>
    <row r="70" spans="1:8" x14ac:dyDescent="0.2">
      <c r="A70" s="10" t="s">
        <v>8219</v>
      </c>
      <c r="B70" s="6">
        <v>10</v>
      </c>
      <c r="D70" s="10" t="s">
        <v>8221</v>
      </c>
      <c r="E70" s="6">
        <v>0</v>
      </c>
      <c r="G70" s="10" t="s">
        <v>8220</v>
      </c>
      <c r="H70" s="6">
        <v>0</v>
      </c>
    </row>
    <row r="71" spans="1:8" x14ac:dyDescent="0.2">
      <c r="A71" s="10" t="s">
        <v>8219</v>
      </c>
      <c r="B71" s="6">
        <v>10</v>
      </c>
      <c r="D71" s="10" t="s">
        <v>8221</v>
      </c>
      <c r="E71" s="6">
        <v>0</v>
      </c>
      <c r="G71" s="10" t="s">
        <v>8220</v>
      </c>
      <c r="H71" s="6">
        <v>0</v>
      </c>
    </row>
    <row r="72" spans="1:8" x14ac:dyDescent="0.2">
      <c r="A72" s="10" t="s">
        <v>8219</v>
      </c>
      <c r="B72" s="6">
        <v>10</v>
      </c>
      <c r="D72" s="10" t="s">
        <v>8221</v>
      </c>
      <c r="E72" s="6">
        <v>0</v>
      </c>
      <c r="G72" s="10" t="s">
        <v>8220</v>
      </c>
      <c r="H72" s="6">
        <v>0</v>
      </c>
    </row>
    <row r="73" spans="1:8" x14ac:dyDescent="0.2">
      <c r="A73" s="10" t="s">
        <v>8219</v>
      </c>
      <c r="B73" s="6">
        <v>10</v>
      </c>
      <c r="D73" s="10" t="s">
        <v>8221</v>
      </c>
      <c r="E73" s="6">
        <v>0</v>
      </c>
      <c r="G73" s="10" t="s">
        <v>8220</v>
      </c>
      <c r="H73" s="6">
        <v>0</v>
      </c>
    </row>
    <row r="74" spans="1:8" x14ac:dyDescent="0.2">
      <c r="A74" s="10" t="s">
        <v>8219</v>
      </c>
      <c r="B74" s="6">
        <v>10</v>
      </c>
      <c r="D74" s="10" t="s">
        <v>8221</v>
      </c>
      <c r="E74" s="6">
        <v>0</v>
      </c>
      <c r="G74" s="10" t="s">
        <v>8220</v>
      </c>
      <c r="H74" s="6">
        <v>0</v>
      </c>
    </row>
    <row r="75" spans="1:8" x14ac:dyDescent="0.2">
      <c r="A75" s="10" t="s">
        <v>8219</v>
      </c>
      <c r="B75" s="6">
        <v>10</v>
      </c>
      <c r="D75" s="10" t="s">
        <v>8221</v>
      </c>
      <c r="E75" s="6">
        <v>0</v>
      </c>
      <c r="G75" s="10" t="s">
        <v>8220</v>
      </c>
      <c r="H75" s="6">
        <v>0</v>
      </c>
    </row>
    <row r="76" spans="1:8" x14ac:dyDescent="0.2">
      <c r="A76" s="10" t="s">
        <v>8219</v>
      </c>
      <c r="B76" s="6">
        <v>10</v>
      </c>
      <c r="D76" s="10" t="s">
        <v>8221</v>
      </c>
      <c r="E76" s="6">
        <v>0</v>
      </c>
      <c r="G76" s="10" t="s">
        <v>8220</v>
      </c>
      <c r="H76" s="6">
        <v>0</v>
      </c>
    </row>
    <row r="77" spans="1:8" x14ac:dyDescent="0.2">
      <c r="A77" s="10" t="s">
        <v>8219</v>
      </c>
      <c r="B77" s="6">
        <v>10</v>
      </c>
      <c r="D77" s="10" t="s">
        <v>8221</v>
      </c>
      <c r="E77" s="6">
        <v>0</v>
      </c>
      <c r="G77" s="10" t="s">
        <v>8220</v>
      </c>
      <c r="H77" s="6">
        <v>0</v>
      </c>
    </row>
    <row r="78" spans="1:8" x14ac:dyDescent="0.2">
      <c r="A78" s="10" t="s">
        <v>8219</v>
      </c>
      <c r="B78" s="6">
        <v>10</v>
      </c>
      <c r="D78" s="10" t="s">
        <v>8221</v>
      </c>
      <c r="E78" s="6">
        <v>0</v>
      </c>
      <c r="G78" s="10" t="s">
        <v>8220</v>
      </c>
      <c r="H78" s="6">
        <v>0</v>
      </c>
    </row>
    <row r="79" spans="1:8" x14ac:dyDescent="0.2">
      <c r="A79" s="10" t="s">
        <v>8219</v>
      </c>
      <c r="B79" s="6">
        <v>10</v>
      </c>
      <c r="D79" s="10" t="s">
        <v>8221</v>
      </c>
      <c r="E79" s="6">
        <v>0</v>
      </c>
      <c r="G79" s="10" t="s">
        <v>8220</v>
      </c>
      <c r="H79" s="6">
        <v>0</v>
      </c>
    </row>
    <row r="80" spans="1:8" x14ac:dyDescent="0.2">
      <c r="A80" s="10" t="s">
        <v>8219</v>
      </c>
      <c r="B80" s="6">
        <v>10</v>
      </c>
      <c r="D80" s="10" t="s">
        <v>8221</v>
      </c>
      <c r="E80" s="6">
        <v>0</v>
      </c>
      <c r="G80" s="10" t="s">
        <v>8220</v>
      </c>
      <c r="H80" s="6">
        <v>0</v>
      </c>
    </row>
    <row r="81" spans="1:8" x14ac:dyDescent="0.2">
      <c r="A81" s="10" t="s">
        <v>8219</v>
      </c>
      <c r="B81" s="6">
        <v>10</v>
      </c>
      <c r="D81" s="10" t="s">
        <v>8221</v>
      </c>
      <c r="E81" s="6">
        <v>0</v>
      </c>
      <c r="G81" s="10" t="s">
        <v>8220</v>
      </c>
      <c r="H81" s="6">
        <v>0</v>
      </c>
    </row>
    <row r="82" spans="1:8" x14ac:dyDescent="0.2">
      <c r="A82" s="10" t="s">
        <v>8219</v>
      </c>
      <c r="B82" s="6">
        <v>10</v>
      </c>
      <c r="D82" s="10" t="s">
        <v>8221</v>
      </c>
      <c r="E82" s="6">
        <v>0</v>
      </c>
      <c r="G82" s="10" t="s">
        <v>8220</v>
      </c>
      <c r="H82" s="6">
        <v>0</v>
      </c>
    </row>
    <row r="83" spans="1:8" x14ac:dyDescent="0.2">
      <c r="A83" s="10" t="s">
        <v>8219</v>
      </c>
      <c r="B83" s="6">
        <v>10</v>
      </c>
      <c r="D83" s="10" t="s">
        <v>8221</v>
      </c>
      <c r="E83" s="6">
        <v>0</v>
      </c>
      <c r="G83" s="10" t="s">
        <v>8220</v>
      </c>
      <c r="H83" s="6">
        <v>0</v>
      </c>
    </row>
    <row r="84" spans="1:8" x14ac:dyDescent="0.2">
      <c r="A84" s="10" t="s">
        <v>8219</v>
      </c>
      <c r="B84" s="6">
        <v>10</v>
      </c>
      <c r="D84" s="10" t="s">
        <v>8221</v>
      </c>
      <c r="E84" s="6">
        <v>0</v>
      </c>
      <c r="G84" s="10" t="s">
        <v>8220</v>
      </c>
      <c r="H84" s="6">
        <v>0</v>
      </c>
    </row>
    <row r="85" spans="1:8" x14ac:dyDescent="0.2">
      <c r="A85" s="10" t="s">
        <v>8219</v>
      </c>
      <c r="B85" s="6">
        <v>11</v>
      </c>
      <c r="D85" s="10" t="s">
        <v>8221</v>
      </c>
      <c r="E85" s="6">
        <v>0</v>
      </c>
      <c r="G85" s="10" t="s">
        <v>8220</v>
      </c>
      <c r="H85" s="6">
        <v>0</v>
      </c>
    </row>
    <row r="86" spans="1:8" x14ac:dyDescent="0.2">
      <c r="A86" s="10" t="s">
        <v>8219</v>
      </c>
      <c r="B86" s="6">
        <v>11</v>
      </c>
      <c r="D86" s="10" t="s">
        <v>8221</v>
      </c>
      <c r="E86" s="6">
        <v>0</v>
      </c>
      <c r="G86" s="10" t="s">
        <v>8220</v>
      </c>
      <c r="H86" s="6">
        <v>0</v>
      </c>
    </row>
    <row r="87" spans="1:8" x14ac:dyDescent="0.2">
      <c r="A87" s="10" t="s">
        <v>8219</v>
      </c>
      <c r="B87" s="6">
        <v>11</v>
      </c>
      <c r="D87" s="10" t="s">
        <v>8221</v>
      </c>
      <c r="E87" s="6">
        <v>0</v>
      </c>
      <c r="G87" s="10" t="s">
        <v>8220</v>
      </c>
      <c r="H87" s="6">
        <v>0</v>
      </c>
    </row>
    <row r="88" spans="1:8" x14ac:dyDescent="0.2">
      <c r="A88" s="10" t="s">
        <v>8219</v>
      </c>
      <c r="B88" s="6">
        <v>11</v>
      </c>
      <c r="D88" s="10" t="s">
        <v>8221</v>
      </c>
      <c r="E88" s="6">
        <v>0</v>
      </c>
      <c r="G88" s="10" t="s">
        <v>8220</v>
      </c>
      <c r="H88" s="6">
        <v>0</v>
      </c>
    </row>
    <row r="89" spans="1:8" x14ac:dyDescent="0.2">
      <c r="A89" s="10" t="s">
        <v>8219</v>
      </c>
      <c r="B89" s="6">
        <v>11</v>
      </c>
      <c r="D89" s="10" t="s">
        <v>8221</v>
      </c>
      <c r="E89" s="6">
        <v>0</v>
      </c>
      <c r="G89" s="10" t="s">
        <v>8220</v>
      </c>
      <c r="H89" s="6">
        <v>0</v>
      </c>
    </row>
    <row r="90" spans="1:8" x14ac:dyDescent="0.2">
      <c r="A90" s="10" t="s">
        <v>8219</v>
      </c>
      <c r="B90" s="6">
        <v>11</v>
      </c>
      <c r="D90" s="10" t="s">
        <v>8221</v>
      </c>
      <c r="E90" s="6">
        <v>0</v>
      </c>
      <c r="G90" s="10" t="s">
        <v>8220</v>
      </c>
      <c r="H90" s="6">
        <v>0</v>
      </c>
    </row>
    <row r="91" spans="1:8" x14ac:dyDescent="0.2">
      <c r="A91" s="10" t="s">
        <v>8219</v>
      </c>
      <c r="B91" s="6">
        <v>11</v>
      </c>
      <c r="D91" s="10" t="s">
        <v>8221</v>
      </c>
      <c r="E91" s="6">
        <v>0</v>
      </c>
      <c r="G91" s="10" t="s">
        <v>8220</v>
      </c>
      <c r="H91" s="6">
        <v>0</v>
      </c>
    </row>
    <row r="92" spans="1:8" x14ac:dyDescent="0.2">
      <c r="A92" s="10" t="s">
        <v>8219</v>
      </c>
      <c r="B92" s="6">
        <v>11</v>
      </c>
      <c r="D92" s="10" t="s">
        <v>8221</v>
      </c>
      <c r="E92" s="6">
        <v>0</v>
      </c>
      <c r="G92" s="10" t="s">
        <v>8220</v>
      </c>
      <c r="H92" s="6">
        <v>0</v>
      </c>
    </row>
    <row r="93" spans="1:8" x14ac:dyDescent="0.2">
      <c r="A93" s="10" t="s">
        <v>8219</v>
      </c>
      <c r="B93" s="6">
        <v>11</v>
      </c>
      <c r="D93" s="10" t="s">
        <v>8221</v>
      </c>
      <c r="E93" s="6">
        <v>0</v>
      </c>
      <c r="G93" s="10" t="s">
        <v>8220</v>
      </c>
      <c r="H93" s="6">
        <v>0</v>
      </c>
    </row>
    <row r="94" spans="1:8" x14ac:dyDescent="0.2">
      <c r="A94" s="10" t="s">
        <v>8219</v>
      </c>
      <c r="B94" s="6">
        <v>11</v>
      </c>
      <c r="D94" s="10" t="s">
        <v>8221</v>
      </c>
      <c r="E94" s="6">
        <v>0</v>
      </c>
      <c r="G94" s="10" t="s">
        <v>8220</v>
      </c>
      <c r="H94" s="6">
        <v>0</v>
      </c>
    </row>
    <row r="95" spans="1:8" x14ac:dyDescent="0.2">
      <c r="A95" s="10" t="s">
        <v>8219</v>
      </c>
      <c r="B95" s="6">
        <v>11</v>
      </c>
      <c r="D95" s="10" t="s">
        <v>8221</v>
      </c>
      <c r="E95" s="6">
        <v>0</v>
      </c>
      <c r="G95" s="10" t="s">
        <v>8220</v>
      </c>
      <c r="H95" s="6">
        <v>0</v>
      </c>
    </row>
    <row r="96" spans="1:8" x14ac:dyDescent="0.2">
      <c r="A96" s="10" t="s">
        <v>8219</v>
      </c>
      <c r="B96" s="6">
        <v>11</v>
      </c>
      <c r="D96" s="10" t="s">
        <v>8221</v>
      </c>
      <c r="E96" s="6">
        <v>0</v>
      </c>
      <c r="G96" s="10" t="s">
        <v>8220</v>
      </c>
      <c r="H96" s="6">
        <v>0</v>
      </c>
    </row>
    <row r="97" spans="1:8" x14ac:dyDescent="0.2">
      <c r="A97" s="10" t="s">
        <v>8219</v>
      </c>
      <c r="B97" s="6">
        <v>11</v>
      </c>
      <c r="D97" s="10" t="s">
        <v>8221</v>
      </c>
      <c r="E97" s="6">
        <v>0</v>
      </c>
      <c r="G97" s="10" t="s">
        <v>8220</v>
      </c>
      <c r="H97" s="6">
        <v>0</v>
      </c>
    </row>
    <row r="98" spans="1:8" x14ac:dyDescent="0.2">
      <c r="A98" s="10" t="s">
        <v>8219</v>
      </c>
      <c r="B98" s="6">
        <v>11</v>
      </c>
      <c r="D98" s="10" t="s">
        <v>8221</v>
      </c>
      <c r="E98" s="6">
        <v>0</v>
      </c>
      <c r="G98" s="10" t="s">
        <v>8220</v>
      </c>
      <c r="H98" s="6">
        <v>0</v>
      </c>
    </row>
    <row r="99" spans="1:8" x14ac:dyDescent="0.2">
      <c r="A99" s="10" t="s">
        <v>8219</v>
      </c>
      <c r="B99" s="6">
        <v>11</v>
      </c>
      <c r="D99" s="10" t="s">
        <v>8221</v>
      </c>
      <c r="E99" s="6">
        <v>0</v>
      </c>
      <c r="G99" s="10" t="s">
        <v>8220</v>
      </c>
      <c r="H99" s="6">
        <v>0</v>
      </c>
    </row>
    <row r="100" spans="1:8" x14ac:dyDescent="0.2">
      <c r="A100" s="10" t="s">
        <v>8219</v>
      </c>
      <c r="B100" s="6">
        <v>12</v>
      </c>
      <c r="D100" s="10" t="s">
        <v>8221</v>
      </c>
      <c r="E100" s="6">
        <v>0</v>
      </c>
      <c r="G100" s="10" t="s">
        <v>8220</v>
      </c>
      <c r="H100" s="6">
        <v>0</v>
      </c>
    </row>
    <row r="101" spans="1:8" x14ac:dyDescent="0.2">
      <c r="A101" s="10" t="s">
        <v>8219</v>
      </c>
      <c r="B101" s="6">
        <v>12</v>
      </c>
      <c r="D101" s="10" t="s">
        <v>8221</v>
      </c>
      <c r="E101" s="6">
        <v>0</v>
      </c>
      <c r="G101" s="10" t="s">
        <v>8220</v>
      </c>
      <c r="H101" s="6">
        <v>0</v>
      </c>
    </row>
    <row r="102" spans="1:8" x14ac:dyDescent="0.2">
      <c r="A102" s="10" t="s">
        <v>8219</v>
      </c>
      <c r="B102" s="6">
        <v>12</v>
      </c>
      <c r="D102" s="26" t="s">
        <v>8221</v>
      </c>
      <c r="E102" s="6">
        <v>0</v>
      </c>
      <c r="G102" s="10" t="s">
        <v>8220</v>
      </c>
      <c r="H102" s="6">
        <v>0</v>
      </c>
    </row>
    <row r="103" spans="1:8" x14ac:dyDescent="0.2">
      <c r="A103" s="10" t="s">
        <v>8219</v>
      </c>
      <c r="B103" s="6">
        <v>12</v>
      </c>
      <c r="D103" s="10" t="s">
        <v>8221</v>
      </c>
      <c r="E103" s="6">
        <v>0</v>
      </c>
      <c r="G103" s="10" t="s">
        <v>8220</v>
      </c>
      <c r="H103" s="6">
        <v>0</v>
      </c>
    </row>
    <row r="104" spans="1:8" x14ac:dyDescent="0.2">
      <c r="A104" s="10" t="s">
        <v>8219</v>
      </c>
      <c r="B104" s="6">
        <v>12</v>
      </c>
      <c r="D104" s="10" t="s">
        <v>8221</v>
      </c>
      <c r="E104" s="6">
        <v>0</v>
      </c>
      <c r="G104" s="10" t="s">
        <v>8220</v>
      </c>
      <c r="H104" s="6">
        <v>0</v>
      </c>
    </row>
    <row r="105" spans="1:8" x14ac:dyDescent="0.2">
      <c r="A105" s="10" t="s">
        <v>8219</v>
      </c>
      <c r="B105" s="6">
        <v>12</v>
      </c>
      <c r="D105" s="10" t="s">
        <v>8221</v>
      </c>
      <c r="E105" s="6">
        <v>0</v>
      </c>
      <c r="G105" s="10" t="s">
        <v>8220</v>
      </c>
      <c r="H105" s="6">
        <v>0</v>
      </c>
    </row>
    <row r="106" spans="1:8" x14ac:dyDescent="0.2">
      <c r="A106" s="10" t="s">
        <v>8219</v>
      </c>
      <c r="B106" s="6">
        <v>12</v>
      </c>
      <c r="D106" s="10" t="s">
        <v>8221</v>
      </c>
      <c r="E106" s="6">
        <v>0</v>
      </c>
      <c r="G106" s="10" t="s">
        <v>8220</v>
      </c>
      <c r="H106" s="6">
        <v>0</v>
      </c>
    </row>
    <row r="107" spans="1:8" x14ac:dyDescent="0.2">
      <c r="A107" s="10" t="s">
        <v>8219</v>
      </c>
      <c r="B107" s="6">
        <v>12</v>
      </c>
      <c r="D107" s="10" t="s">
        <v>8221</v>
      </c>
      <c r="E107" s="6">
        <v>0</v>
      </c>
      <c r="G107" s="10" t="s">
        <v>8220</v>
      </c>
      <c r="H107" s="6">
        <v>0</v>
      </c>
    </row>
    <row r="108" spans="1:8" x14ac:dyDescent="0.2">
      <c r="A108" s="10" t="s">
        <v>8219</v>
      </c>
      <c r="B108" s="6">
        <v>12</v>
      </c>
      <c r="D108" s="10" t="s">
        <v>8221</v>
      </c>
      <c r="E108" s="6">
        <v>0</v>
      </c>
      <c r="G108" s="10" t="s">
        <v>8220</v>
      </c>
      <c r="H108" s="6">
        <v>0</v>
      </c>
    </row>
    <row r="109" spans="1:8" x14ac:dyDescent="0.2">
      <c r="A109" s="10" t="s">
        <v>8219</v>
      </c>
      <c r="B109" s="6">
        <v>12</v>
      </c>
      <c r="D109" s="10" t="s">
        <v>8221</v>
      </c>
      <c r="E109" s="6">
        <v>0</v>
      </c>
      <c r="G109" s="10" t="s">
        <v>8220</v>
      </c>
      <c r="H109" s="6">
        <v>0</v>
      </c>
    </row>
    <row r="110" spans="1:8" x14ac:dyDescent="0.2">
      <c r="A110" s="10" t="s">
        <v>8219</v>
      </c>
      <c r="B110" s="6">
        <v>12</v>
      </c>
      <c r="D110" s="10" t="s">
        <v>8221</v>
      </c>
      <c r="E110" s="6">
        <v>0</v>
      </c>
      <c r="G110" s="10" t="s">
        <v>8220</v>
      </c>
      <c r="H110" s="6">
        <v>0</v>
      </c>
    </row>
    <row r="111" spans="1:8" x14ac:dyDescent="0.2">
      <c r="A111" s="10" t="s">
        <v>8219</v>
      </c>
      <c r="B111" s="6">
        <v>13</v>
      </c>
      <c r="D111" s="10" t="s">
        <v>8221</v>
      </c>
      <c r="E111" s="6">
        <v>0</v>
      </c>
      <c r="G111" s="10" t="s">
        <v>8220</v>
      </c>
      <c r="H111" s="6">
        <v>0</v>
      </c>
    </row>
    <row r="112" spans="1:8" x14ac:dyDescent="0.2">
      <c r="A112" s="10" t="s">
        <v>8219</v>
      </c>
      <c r="B112" s="6">
        <v>13</v>
      </c>
      <c r="D112" s="10" t="s">
        <v>8221</v>
      </c>
      <c r="E112" s="6">
        <v>0</v>
      </c>
      <c r="G112" s="10" t="s">
        <v>8220</v>
      </c>
      <c r="H112" s="6">
        <v>0</v>
      </c>
    </row>
    <row r="113" spans="1:8" x14ac:dyDescent="0.2">
      <c r="A113" s="10" t="s">
        <v>8219</v>
      </c>
      <c r="B113" s="6">
        <v>13</v>
      </c>
      <c r="D113" s="10" t="s">
        <v>8221</v>
      </c>
      <c r="E113" s="6">
        <v>0</v>
      </c>
      <c r="G113" s="10" t="s">
        <v>8220</v>
      </c>
      <c r="H113" s="6">
        <v>0</v>
      </c>
    </row>
    <row r="114" spans="1:8" x14ac:dyDescent="0.2">
      <c r="A114" s="10" t="s">
        <v>8219</v>
      </c>
      <c r="B114" s="6">
        <v>13</v>
      </c>
      <c r="D114" s="10" t="s">
        <v>8221</v>
      </c>
      <c r="E114" s="6">
        <v>0</v>
      </c>
      <c r="G114" s="10" t="s">
        <v>8220</v>
      </c>
      <c r="H114" s="6">
        <v>0</v>
      </c>
    </row>
    <row r="115" spans="1:8" x14ac:dyDescent="0.2">
      <c r="A115" s="10" t="s">
        <v>8219</v>
      </c>
      <c r="B115" s="6">
        <v>13</v>
      </c>
      <c r="D115" s="10" t="s">
        <v>8221</v>
      </c>
      <c r="E115" s="6">
        <v>0</v>
      </c>
      <c r="G115" s="10" t="s">
        <v>8220</v>
      </c>
      <c r="H115" s="6">
        <v>0</v>
      </c>
    </row>
    <row r="116" spans="1:8" x14ac:dyDescent="0.2">
      <c r="A116" s="10" t="s">
        <v>8219</v>
      </c>
      <c r="B116" s="6">
        <v>13</v>
      </c>
      <c r="D116" s="10" t="s">
        <v>8221</v>
      </c>
      <c r="E116" s="6">
        <v>0</v>
      </c>
      <c r="G116" s="10" t="s">
        <v>8220</v>
      </c>
      <c r="H116" s="6">
        <v>0</v>
      </c>
    </row>
    <row r="117" spans="1:8" x14ac:dyDescent="0.2">
      <c r="A117" s="10" t="s">
        <v>8219</v>
      </c>
      <c r="B117" s="6">
        <v>13</v>
      </c>
      <c r="D117" s="10" t="s">
        <v>8221</v>
      </c>
      <c r="E117" s="6">
        <v>0</v>
      </c>
      <c r="G117" s="10" t="s">
        <v>8220</v>
      </c>
      <c r="H117" s="6">
        <v>0</v>
      </c>
    </row>
    <row r="118" spans="1:8" x14ac:dyDescent="0.2">
      <c r="A118" s="10" t="s">
        <v>8219</v>
      </c>
      <c r="B118" s="6">
        <v>13</v>
      </c>
      <c r="D118" s="10" t="s">
        <v>8221</v>
      </c>
      <c r="E118" s="6">
        <v>0</v>
      </c>
      <c r="G118" s="10" t="s">
        <v>8220</v>
      </c>
      <c r="H118" s="6">
        <v>0</v>
      </c>
    </row>
    <row r="119" spans="1:8" x14ac:dyDescent="0.2">
      <c r="A119" s="10" t="s">
        <v>8219</v>
      </c>
      <c r="B119" s="6">
        <v>13</v>
      </c>
      <c r="D119" s="10" t="s">
        <v>8221</v>
      </c>
      <c r="E119" s="6">
        <v>0</v>
      </c>
      <c r="G119" s="10" t="s">
        <v>8220</v>
      </c>
      <c r="H119" s="6">
        <v>1</v>
      </c>
    </row>
    <row r="120" spans="1:8" x14ac:dyDescent="0.2">
      <c r="A120" s="10" t="s">
        <v>8219</v>
      </c>
      <c r="B120" s="6">
        <v>13</v>
      </c>
      <c r="D120" s="10" t="s">
        <v>8221</v>
      </c>
      <c r="E120" s="6">
        <v>0</v>
      </c>
      <c r="G120" s="10" t="s">
        <v>8220</v>
      </c>
      <c r="H120" s="6">
        <v>1</v>
      </c>
    </row>
    <row r="121" spans="1:8" x14ac:dyDescent="0.2">
      <c r="A121" s="10" t="s">
        <v>8219</v>
      </c>
      <c r="B121" s="6">
        <v>13</v>
      </c>
      <c r="D121" s="10" t="s">
        <v>8221</v>
      </c>
      <c r="E121" s="6">
        <v>0</v>
      </c>
      <c r="G121" s="10" t="s">
        <v>8220</v>
      </c>
      <c r="H121" s="6">
        <v>1</v>
      </c>
    </row>
    <row r="122" spans="1:8" x14ac:dyDescent="0.2">
      <c r="A122" s="10" t="s">
        <v>8219</v>
      </c>
      <c r="B122" s="6">
        <v>13</v>
      </c>
      <c r="D122" s="10" t="s">
        <v>8221</v>
      </c>
      <c r="E122" s="6">
        <v>0</v>
      </c>
      <c r="G122" s="10" t="s">
        <v>8220</v>
      </c>
      <c r="H122" s="6">
        <v>1</v>
      </c>
    </row>
    <row r="123" spans="1:8" x14ac:dyDescent="0.2">
      <c r="A123" s="10" t="s">
        <v>8219</v>
      </c>
      <c r="B123" s="6">
        <v>13</v>
      </c>
      <c r="D123" s="10" t="s">
        <v>8221</v>
      </c>
      <c r="E123" s="6">
        <v>0</v>
      </c>
      <c r="G123" s="10" t="s">
        <v>8220</v>
      </c>
      <c r="H123" s="6">
        <v>1</v>
      </c>
    </row>
    <row r="124" spans="1:8" x14ac:dyDescent="0.2">
      <c r="A124" s="10" t="s">
        <v>8219</v>
      </c>
      <c r="B124" s="6">
        <v>13</v>
      </c>
      <c r="D124" s="10" t="s">
        <v>8221</v>
      </c>
      <c r="E124" s="6">
        <v>0</v>
      </c>
      <c r="G124" s="10" t="s">
        <v>8220</v>
      </c>
      <c r="H124" s="6">
        <v>1</v>
      </c>
    </row>
    <row r="125" spans="1:8" x14ac:dyDescent="0.2">
      <c r="A125" s="10" t="s">
        <v>8219</v>
      </c>
      <c r="B125" s="6">
        <v>13</v>
      </c>
      <c r="D125" s="10" t="s">
        <v>8221</v>
      </c>
      <c r="E125" s="6">
        <v>0</v>
      </c>
      <c r="G125" s="10" t="s">
        <v>8220</v>
      </c>
      <c r="H125" s="6">
        <v>1</v>
      </c>
    </row>
    <row r="126" spans="1:8" x14ac:dyDescent="0.2">
      <c r="A126" s="10" t="s">
        <v>8219</v>
      </c>
      <c r="B126" s="6">
        <v>13</v>
      </c>
      <c r="D126" s="10" t="s">
        <v>8221</v>
      </c>
      <c r="E126" s="6">
        <v>0</v>
      </c>
      <c r="G126" s="10" t="s">
        <v>8220</v>
      </c>
      <c r="H126" s="6">
        <v>1</v>
      </c>
    </row>
    <row r="127" spans="1:8" x14ac:dyDescent="0.2">
      <c r="A127" s="10" t="s">
        <v>8219</v>
      </c>
      <c r="B127" s="6">
        <v>13</v>
      </c>
      <c r="D127" s="10" t="s">
        <v>8221</v>
      </c>
      <c r="E127" s="6">
        <v>0</v>
      </c>
      <c r="G127" s="10" t="s">
        <v>8220</v>
      </c>
      <c r="H127" s="6">
        <v>1</v>
      </c>
    </row>
    <row r="128" spans="1:8" x14ac:dyDescent="0.2">
      <c r="A128" s="10" t="s">
        <v>8219</v>
      </c>
      <c r="B128" s="6">
        <v>13</v>
      </c>
      <c r="D128" s="10" t="s">
        <v>8221</v>
      </c>
      <c r="E128" s="6">
        <v>0</v>
      </c>
      <c r="G128" s="10" t="s">
        <v>8220</v>
      </c>
      <c r="H128" s="6">
        <v>1</v>
      </c>
    </row>
    <row r="129" spans="1:8" x14ac:dyDescent="0.2">
      <c r="A129" s="10" t="s">
        <v>8219</v>
      </c>
      <c r="B129" s="6">
        <v>13</v>
      </c>
      <c r="D129" s="10" t="s">
        <v>8221</v>
      </c>
      <c r="E129" s="6">
        <v>0</v>
      </c>
      <c r="G129" s="10" t="s">
        <v>8220</v>
      </c>
      <c r="H129" s="6">
        <v>1</v>
      </c>
    </row>
    <row r="130" spans="1:8" x14ac:dyDescent="0.2">
      <c r="A130" s="10" t="s">
        <v>8219</v>
      </c>
      <c r="B130" s="6">
        <v>13</v>
      </c>
      <c r="D130" s="10" t="s">
        <v>8221</v>
      </c>
      <c r="E130" s="6">
        <v>0</v>
      </c>
      <c r="G130" s="10" t="s">
        <v>8220</v>
      </c>
      <c r="H130" s="6">
        <v>1</v>
      </c>
    </row>
    <row r="131" spans="1:8" x14ac:dyDescent="0.2">
      <c r="A131" s="10" t="s">
        <v>8219</v>
      </c>
      <c r="B131" s="6">
        <v>13</v>
      </c>
      <c r="D131" s="10" t="s">
        <v>8221</v>
      </c>
      <c r="E131" s="6">
        <v>0</v>
      </c>
      <c r="G131" s="10" t="s">
        <v>8220</v>
      </c>
      <c r="H131" s="6">
        <v>1</v>
      </c>
    </row>
    <row r="132" spans="1:8" x14ac:dyDescent="0.2">
      <c r="A132" s="10" t="s">
        <v>8219</v>
      </c>
      <c r="B132" s="6">
        <v>13</v>
      </c>
      <c r="D132" s="10" t="s">
        <v>8221</v>
      </c>
      <c r="E132" s="6">
        <v>0</v>
      </c>
      <c r="G132" s="10" t="s">
        <v>8220</v>
      </c>
      <c r="H132" s="6">
        <v>1</v>
      </c>
    </row>
    <row r="133" spans="1:8" x14ac:dyDescent="0.2">
      <c r="A133" s="10" t="s">
        <v>8219</v>
      </c>
      <c r="B133" s="6">
        <v>13</v>
      </c>
      <c r="D133" s="10" t="s">
        <v>8221</v>
      </c>
      <c r="E133" s="6">
        <v>0</v>
      </c>
      <c r="G133" s="10" t="s">
        <v>8220</v>
      </c>
      <c r="H133" s="6">
        <v>1</v>
      </c>
    </row>
    <row r="134" spans="1:8" x14ac:dyDescent="0.2">
      <c r="A134" s="10" t="s">
        <v>8219</v>
      </c>
      <c r="B134" s="6">
        <v>14</v>
      </c>
      <c r="D134" s="10" t="s">
        <v>8221</v>
      </c>
      <c r="E134" s="6">
        <v>0</v>
      </c>
      <c r="G134" s="10" t="s">
        <v>8220</v>
      </c>
      <c r="H134" s="6">
        <v>1</v>
      </c>
    </row>
    <row r="135" spans="1:8" x14ac:dyDescent="0.2">
      <c r="A135" s="10" t="s">
        <v>8219</v>
      </c>
      <c r="B135" s="6">
        <v>14</v>
      </c>
      <c r="D135" s="10" t="s">
        <v>8221</v>
      </c>
      <c r="E135" s="6">
        <v>0</v>
      </c>
      <c r="G135" s="10" t="s">
        <v>8220</v>
      </c>
      <c r="H135" s="6">
        <v>1</v>
      </c>
    </row>
    <row r="136" spans="1:8" x14ac:dyDescent="0.2">
      <c r="A136" s="10" t="s">
        <v>8219</v>
      </c>
      <c r="B136" s="6">
        <v>14</v>
      </c>
      <c r="D136" s="10" t="s">
        <v>8221</v>
      </c>
      <c r="E136" s="6">
        <v>0</v>
      </c>
      <c r="G136" s="10" t="s">
        <v>8220</v>
      </c>
      <c r="H136" s="6">
        <v>1</v>
      </c>
    </row>
    <row r="137" spans="1:8" x14ac:dyDescent="0.2">
      <c r="A137" s="10" t="s">
        <v>8219</v>
      </c>
      <c r="B137" s="6">
        <v>14</v>
      </c>
      <c r="D137" s="10" t="s">
        <v>8221</v>
      </c>
      <c r="E137" s="6">
        <v>0</v>
      </c>
      <c r="G137" s="10" t="s">
        <v>8220</v>
      </c>
      <c r="H137" s="6">
        <v>1</v>
      </c>
    </row>
    <row r="138" spans="1:8" x14ac:dyDescent="0.2">
      <c r="A138" s="10" t="s">
        <v>8219</v>
      </c>
      <c r="B138" s="6">
        <v>14</v>
      </c>
      <c r="D138" s="10" t="s">
        <v>8221</v>
      </c>
      <c r="E138" s="6">
        <v>0</v>
      </c>
      <c r="G138" s="10" t="s">
        <v>8220</v>
      </c>
      <c r="H138" s="6">
        <v>1</v>
      </c>
    </row>
    <row r="139" spans="1:8" x14ac:dyDescent="0.2">
      <c r="A139" s="10" t="s">
        <v>8219</v>
      </c>
      <c r="B139" s="6">
        <v>14</v>
      </c>
      <c r="D139" s="10" t="s">
        <v>8221</v>
      </c>
      <c r="E139" s="6">
        <v>0</v>
      </c>
      <c r="G139" s="10" t="s">
        <v>8220</v>
      </c>
      <c r="H139" s="6">
        <v>1</v>
      </c>
    </row>
    <row r="140" spans="1:8" x14ac:dyDescent="0.2">
      <c r="A140" s="10" t="s">
        <v>8219</v>
      </c>
      <c r="B140" s="6">
        <v>14</v>
      </c>
      <c r="D140" s="10" t="s">
        <v>8221</v>
      </c>
      <c r="E140" s="6">
        <v>0</v>
      </c>
      <c r="G140" s="10" t="s">
        <v>8220</v>
      </c>
      <c r="H140" s="6">
        <v>1</v>
      </c>
    </row>
    <row r="141" spans="1:8" x14ac:dyDescent="0.2">
      <c r="A141" s="10" t="s">
        <v>8219</v>
      </c>
      <c r="B141" s="6">
        <v>14</v>
      </c>
      <c r="D141" s="10" t="s">
        <v>8221</v>
      </c>
      <c r="E141" s="6">
        <v>0</v>
      </c>
      <c r="G141" s="10" t="s">
        <v>8220</v>
      </c>
      <c r="H141" s="6">
        <v>1</v>
      </c>
    </row>
    <row r="142" spans="1:8" x14ac:dyDescent="0.2">
      <c r="A142" s="10" t="s">
        <v>8219</v>
      </c>
      <c r="B142" s="6">
        <v>14</v>
      </c>
      <c r="D142" s="10" t="s">
        <v>8221</v>
      </c>
      <c r="E142" s="6">
        <v>0</v>
      </c>
      <c r="G142" s="10" t="s">
        <v>8220</v>
      </c>
      <c r="H142" s="6">
        <v>1</v>
      </c>
    </row>
    <row r="143" spans="1:8" x14ac:dyDescent="0.2">
      <c r="A143" s="10" t="s">
        <v>8219</v>
      </c>
      <c r="B143" s="6">
        <v>14</v>
      </c>
      <c r="D143" s="10" t="s">
        <v>8221</v>
      </c>
      <c r="E143" s="6">
        <v>0</v>
      </c>
      <c r="G143" s="10" t="s">
        <v>8220</v>
      </c>
      <c r="H143" s="6">
        <v>1</v>
      </c>
    </row>
    <row r="144" spans="1:8" x14ac:dyDescent="0.2">
      <c r="A144" s="10" t="s">
        <v>8219</v>
      </c>
      <c r="B144" s="6">
        <v>14</v>
      </c>
      <c r="D144" s="10" t="s">
        <v>8221</v>
      </c>
      <c r="E144" s="6">
        <v>0</v>
      </c>
      <c r="G144" s="10" t="s">
        <v>8220</v>
      </c>
      <c r="H144" s="6">
        <v>1</v>
      </c>
    </row>
    <row r="145" spans="1:8" x14ac:dyDescent="0.2">
      <c r="A145" s="10" t="s">
        <v>8219</v>
      </c>
      <c r="B145" s="6">
        <v>14</v>
      </c>
      <c r="D145" s="10" t="s">
        <v>8221</v>
      </c>
      <c r="E145" s="6">
        <v>0</v>
      </c>
      <c r="G145" s="10" t="s">
        <v>8220</v>
      </c>
      <c r="H145" s="6">
        <v>1</v>
      </c>
    </row>
    <row r="146" spans="1:8" x14ac:dyDescent="0.2">
      <c r="A146" s="10" t="s">
        <v>8219</v>
      </c>
      <c r="B146" s="6">
        <v>14</v>
      </c>
      <c r="D146" s="10" t="s">
        <v>8221</v>
      </c>
      <c r="E146" s="6">
        <v>0</v>
      </c>
      <c r="G146" s="10" t="s">
        <v>8220</v>
      </c>
      <c r="H146" s="6">
        <v>1</v>
      </c>
    </row>
    <row r="147" spans="1:8" x14ac:dyDescent="0.2">
      <c r="A147" s="10" t="s">
        <v>8219</v>
      </c>
      <c r="B147" s="6">
        <v>14</v>
      </c>
      <c r="D147" s="10" t="s">
        <v>8221</v>
      </c>
      <c r="E147" s="6">
        <v>0</v>
      </c>
      <c r="G147" s="10" t="s">
        <v>8220</v>
      </c>
      <c r="H147" s="6">
        <v>1</v>
      </c>
    </row>
    <row r="148" spans="1:8" x14ac:dyDescent="0.2">
      <c r="A148" s="10" t="s">
        <v>8219</v>
      </c>
      <c r="B148" s="6">
        <v>14</v>
      </c>
      <c r="D148" s="10" t="s">
        <v>8221</v>
      </c>
      <c r="E148" s="6">
        <v>0</v>
      </c>
      <c r="G148" s="10" t="s">
        <v>8220</v>
      </c>
      <c r="H148" s="6">
        <v>1</v>
      </c>
    </row>
    <row r="149" spans="1:8" x14ac:dyDescent="0.2">
      <c r="A149" s="10" t="s">
        <v>8219</v>
      </c>
      <c r="B149" s="6">
        <v>14</v>
      </c>
      <c r="D149" s="10" t="s">
        <v>8221</v>
      </c>
      <c r="E149" s="6">
        <v>0</v>
      </c>
      <c r="G149" s="10" t="s">
        <v>8220</v>
      </c>
      <c r="H149" s="6">
        <v>1</v>
      </c>
    </row>
    <row r="150" spans="1:8" x14ac:dyDescent="0.2">
      <c r="A150" s="10" t="s">
        <v>8219</v>
      </c>
      <c r="B150" s="6">
        <v>14</v>
      </c>
      <c r="D150" s="10" t="s">
        <v>8221</v>
      </c>
      <c r="E150" s="6">
        <v>0</v>
      </c>
      <c r="G150" s="10" t="s">
        <v>8220</v>
      </c>
      <c r="H150" s="6">
        <v>1</v>
      </c>
    </row>
    <row r="151" spans="1:8" x14ac:dyDescent="0.2">
      <c r="A151" s="10" t="s">
        <v>8219</v>
      </c>
      <c r="B151" s="6">
        <v>14</v>
      </c>
      <c r="D151" s="10" t="s">
        <v>8221</v>
      </c>
      <c r="E151" s="6">
        <v>0</v>
      </c>
      <c r="G151" s="10" t="s">
        <v>8220</v>
      </c>
      <c r="H151" s="6">
        <v>1</v>
      </c>
    </row>
    <row r="152" spans="1:8" x14ac:dyDescent="0.2">
      <c r="A152" s="10" t="s">
        <v>8219</v>
      </c>
      <c r="B152" s="6">
        <v>14</v>
      </c>
      <c r="D152" s="10" t="s">
        <v>8221</v>
      </c>
      <c r="E152" s="6">
        <v>0</v>
      </c>
      <c r="G152" s="10" t="s">
        <v>8220</v>
      </c>
      <c r="H152" s="6">
        <v>1</v>
      </c>
    </row>
    <row r="153" spans="1:8" x14ac:dyDescent="0.2">
      <c r="A153" s="10" t="s">
        <v>8219</v>
      </c>
      <c r="B153" s="6">
        <v>14</v>
      </c>
      <c r="D153" s="10" t="s">
        <v>8221</v>
      </c>
      <c r="E153" s="6">
        <v>0</v>
      </c>
      <c r="G153" s="10" t="s">
        <v>8220</v>
      </c>
      <c r="H153" s="6">
        <v>1</v>
      </c>
    </row>
    <row r="154" spans="1:8" x14ac:dyDescent="0.2">
      <c r="A154" s="10" t="s">
        <v>8219</v>
      </c>
      <c r="B154" s="6">
        <v>14</v>
      </c>
      <c r="D154" s="10" t="s">
        <v>8221</v>
      </c>
      <c r="E154" s="6">
        <v>0</v>
      </c>
      <c r="G154" s="10" t="s">
        <v>8220</v>
      </c>
      <c r="H154" s="6">
        <v>1</v>
      </c>
    </row>
    <row r="155" spans="1:8" x14ac:dyDescent="0.2">
      <c r="A155" s="10" t="s">
        <v>8219</v>
      </c>
      <c r="B155" s="6">
        <v>14</v>
      </c>
      <c r="D155" s="10" t="s">
        <v>8221</v>
      </c>
      <c r="E155" s="6">
        <v>0</v>
      </c>
      <c r="G155" s="10" t="s">
        <v>8220</v>
      </c>
      <c r="H155" s="6">
        <v>1</v>
      </c>
    </row>
    <row r="156" spans="1:8" x14ac:dyDescent="0.2">
      <c r="A156" s="10" t="s">
        <v>8219</v>
      </c>
      <c r="B156" s="6">
        <v>14</v>
      </c>
      <c r="D156" s="10" t="s">
        <v>8221</v>
      </c>
      <c r="E156" s="6">
        <v>0</v>
      </c>
      <c r="G156" s="10" t="s">
        <v>8220</v>
      </c>
      <c r="H156" s="6">
        <v>1</v>
      </c>
    </row>
    <row r="157" spans="1:8" x14ac:dyDescent="0.2">
      <c r="A157" s="10" t="s">
        <v>8219</v>
      </c>
      <c r="B157" s="6">
        <v>14</v>
      </c>
      <c r="D157" s="10" t="s">
        <v>8221</v>
      </c>
      <c r="E157" s="6">
        <v>0</v>
      </c>
      <c r="G157" s="10" t="s">
        <v>8220</v>
      </c>
      <c r="H157" s="6">
        <v>1</v>
      </c>
    </row>
    <row r="158" spans="1:8" x14ac:dyDescent="0.2">
      <c r="A158" s="10" t="s">
        <v>8219</v>
      </c>
      <c r="B158" s="6">
        <v>14</v>
      </c>
      <c r="D158" s="10" t="s">
        <v>8221</v>
      </c>
      <c r="E158" s="6">
        <v>0</v>
      </c>
      <c r="G158" s="10" t="s">
        <v>8220</v>
      </c>
      <c r="H158" s="6">
        <v>1</v>
      </c>
    </row>
    <row r="159" spans="1:8" x14ac:dyDescent="0.2">
      <c r="A159" s="10" t="s">
        <v>8219</v>
      </c>
      <c r="B159" s="6">
        <v>14</v>
      </c>
      <c r="D159" s="10" t="s">
        <v>8221</v>
      </c>
      <c r="E159" s="6">
        <v>0</v>
      </c>
      <c r="G159" s="10" t="s">
        <v>8220</v>
      </c>
      <c r="H159" s="6">
        <v>1</v>
      </c>
    </row>
    <row r="160" spans="1:8" x14ac:dyDescent="0.2">
      <c r="A160" s="10" t="s">
        <v>8219</v>
      </c>
      <c r="B160" s="6">
        <v>14</v>
      </c>
      <c r="D160" s="10" t="s">
        <v>8221</v>
      </c>
      <c r="E160" s="6">
        <v>0</v>
      </c>
      <c r="G160" s="10" t="s">
        <v>8220</v>
      </c>
      <c r="H160" s="6">
        <v>1</v>
      </c>
    </row>
    <row r="161" spans="1:8" x14ac:dyDescent="0.2">
      <c r="A161" s="10" t="s">
        <v>8219</v>
      </c>
      <c r="B161" s="6">
        <v>14</v>
      </c>
      <c r="D161" s="10" t="s">
        <v>8221</v>
      </c>
      <c r="E161" s="6">
        <v>0</v>
      </c>
      <c r="G161" s="10" t="s">
        <v>8220</v>
      </c>
      <c r="H161" s="6">
        <v>1</v>
      </c>
    </row>
    <row r="162" spans="1:8" x14ac:dyDescent="0.2">
      <c r="A162" s="10" t="s">
        <v>8219</v>
      </c>
      <c r="B162" s="6">
        <v>14</v>
      </c>
      <c r="D162" s="10" t="s">
        <v>8221</v>
      </c>
      <c r="E162" s="6">
        <v>0</v>
      </c>
      <c r="G162" s="10" t="s">
        <v>8220</v>
      </c>
      <c r="H162" s="6">
        <v>1</v>
      </c>
    </row>
    <row r="163" spans="1:8" x14ac:dyDescent="0.2">
      <c r="A163" s="10" t="s">
        <v>8219</v>
      </c>
      <c r="B163" s="6">
        <v>14</v>
      </c>
      <c r="D163" s="10" t="s">
        <v>8221</v>
      </c>
      <c r="E163" s="6">
        <v>0</v>
      </c>
      <c r="G163" s="10" t="s">
        <v>8220</v>
      </c>
      <c r="H163" s="6">
        <v>1</v>
      </c>
    </row>
    <row r="164" spans="1:8" x14ac:dyDescent="0.2">
      <c r="A164" s="10" t="s">
        <v>8219</v>
      </c>
      <c r="B164" s="6">
        <v>14</v>
      </c>
      <c r="D164" s="10" t="s">
        <v>8221</v>
      </c>
      <c r="E164" s="6">
        <v>0</v>
      </c>
      <c r="G164" s="10" t="s">
        <v>8220</v>
      </c>
      <c r="H164" s="6">
        <v>1</v>
      </c>
    </row>
    <row r="165" spans="1:8" x14ac:dyDescent="0.2">
      <c r="A165" s="10" t="s">
        <v>8219</v>
      </c>
      <c r="B165" s="6">
        <v>15</v>
      </c>
      <c r="D165" s="10" t="s">
        <v>8221</v>
      </c>
      <c r="E165" s="6">
        <v>0</v>
      </c>
      <c r="G165" s="10" t="s">
        <v>8220</v>
      </c>
      <c r="H165" s="6">
        <v>1</v>
      </c>
    </row>
    <row r="166" spans="1:8" x14ac:dyDescent="0.2">
      <c r="A166" s="10" t="s">
        <v>8219</v>
      </c>
      <c r="B166" s="6">
        <v>15</v>
      </c>
      <c r="D166" s="10" t="s">
        <v>8221</v>
      </c>
      <c r="E166" s="6">
        <v>0</v>
      </c>
      <c r="G166" s="10" t="s">
        <v>8220</v>
      </c>
      <c r="H166" s="6">
        <v>1</v>
      </c>
    </row>
    <row r="167" spans="1:8" x14ac:dyDescent="0.2">
      <c r="A167" s="10" t="s">
        <v>8219</v>
      </c>
      <c r="B167" s="6">
        <v>15</v>
      </c>
      <c r="D167" s="10" t="s">
        <v>8221</v>
      </c>
      <c r="E167" s="6">
        <v>0</v>
      </c>
      <c r="G167" s="10" t="s">
        <v>8220</v>
      </c>
      <c r="H167" s="6">
        <v>1</v>
      </c>
    </row>
    <row r="168" spans="1:8" x14ac:dyDescent="0.2">
      <c r="A168" s="10" t="s">
        <v>8219</v>
      </c>
      <c r="B168" s="6">
        <v>15</v>
      </c>
      <c r="D168" s="10" t="s">
        <v>8221</v>
      </c>
      <c r="E168" s="6">
        <v>0</v>
      </c>
      <c r="G168" s="10" t="s">
        <v>8220</v>
      </c>
      <c r="H168" s="6">
        <v>1</v>
      </c>
    </row>
    <row r="169" spans="1:8" x14ac:dyDescent="0.2">
      <c r="A169" s="10" t="s">
        <v>8219</v>
      </c>
      <c r="B169" s="6">
        <v>15</v>
      </c>
      <c r="D169" s="10" t="s">
        <v>8221</v>
      </c>
      <c r="E169" s="6">
        <v>0</v>
      </c>
      <c r="G169" s="10" t="s">
        <v>8220</v>
      </c>
      <c r="H169" s="6">
        <v>2</v>
      </c>
    </row>
    <row r="170" spans="1:8" x14ac:dyDescent="0.2">
      <c r="A170" s="10" t="s">
        <v>8219</v>
      </c>
      <c r="B170" s="6">
        <v>15</v>
      </c>
      <c r="D170" s="10" t="s">
        <v>8221</v>
      </c>
      <c r="E170" s="6">
        <v>0</v>
      </c>
      <c r="G170" s="10" t="s">
        <v>8220</v>
      </c>
      <c r="H170" s="6">
        <v>2</v>
      </c>
    </row>
    <row r="171" spans="1:8" x14ac:dyDescent="0.2">
      <c r="A171" s="10" t="s">
        <v>8219</v>
      </c>
      <c r="B171" s="6">
        <v>15</v>
      </c>
      <c r="D171" s="10" t="s">
        <v>8221</v>
      </c>
      <c r="E171" s="6">
        <v>0</v>
      </c>
      <c r="G171" s="10" t="s">
        <v>8220</v>
      </c>
      <c r="H171" s="6">
        <v>2</v>
      </c>
    </row>
    <row r="172" spans="1:8" x14ac:dyDescent="0.2">
      <c r="A172" s="10" t="s">
        <v>8219</v>
      </c>
      <c r="B172" s="6">
        <v>15</v>
      </c>
      <c r="D172" s="10" t="s">
        <v>8221</v>
      </c>
      <c r="E172" s="6">
        <v>0</v>
      </c>
      <c r="G172" s="10" t="s">
        <v>8220</v>
      </c>
      <c r="H172" s="6">
        <v>2</v>
      </c>
    </row>
    <row r="173" spans="1:8" x14ac:dyDescent="0.2">
      <c r="A173" s="10" t="s">
        <v>8219</v>
      </c>
      <c r="B173" s="6">
        <v>15</v>
      </c>
      <c r="D173" s="10" t="s">
        <v>8221</v>
      </c>
      <c r="E173" s="6">
        <v>0</v>
      </c>
      <c r="G173" s="10" t="s">
        <v>8220</v>
      </c>
      <c r="H173" s="6">
        <v>2</v>
      </c>
    </row>
    <row r="174" spans="1:8" x14ac:dyDescent="0.2">
      <c r="A174" s="10" t="s">
        <v>8219</v>
      </c>
      <c r="B174" s="6">
        <v>15</v>
      </c>
      <c r="D174" s="10" t="s">
        <v>8221</v>
      </c>
      <c r="E174" s="6">
        <v>0</v>
      </c>
      <c r="G174" s="10" t="s">
        <v>8220</v>
      </c>
      <c r="H174" s="6">
        <v>2</v>
      </c>
    </row>
    <row r="175" spans="1:8" x14ac:dyDescent="0.2">
      <c r="A175" s="10" t="s">
        <v>8219</v>
      </c>
      <c r="B175" s="6">
        <v>15</v>
      </c>
      <c r="D175" s="10" t="s">
        <v>8221</v>
      </c>
      <c r="E175" s="6">
        <v>0</v>
      </c>
      <c r="G175" s="10" t="s">
        <v>8220</v>
      </c>
      <c r="H175" s="6">
        <v>2</v>
      </c>
    </row>
    <row r="176" spans="1:8" x14ac:dyDescent="0.2">
      <c r="A176" s="10" t="s">
        <v>8219</v>
      </c>
      <c r="B176" s="6">
        <v>15</v>
      </c>
      <c r="D176" s="10" t="s">
        <v>8221</v>
      </c>
      <c r="E176" s="6">
        <v>0</v>
      </c>
      <c r="G176" s="10" t="s">
        <v>8220</v>
      </c>
      <c r="H176" s="6">
        <v>2</v>
      </c>
    </row>
    <row r="177" spans="1:8" x14ac:dyDescent="0.2">
      <c r="A177" s="10" t="s">
        <v>8219</v>
      </c>
      <c r="B177" s="6">
        <v>15</v>
      </c>
      <c r="D177" s="10" t="s">
        <v>8221</v>
      </c>
      <c r="E177" s="6">
        <v>0</v>
      </c>
      <c r="G177" s="10" t="s">
        <v>8220</v>
      </c>
      <c r="H177" s="6">
        <v>2</v>
      </c>
    </row>
    <row r="178" spans="1:8" x14ac:dyDescent="0.2">
      <c r="A178" s="10" t="s">
        <v>8219</v>
      </c>
      <c r="B178" s="6">
        <v>15</v>
      </c>
      <c r="D178" s="10" t="s">
        <v>8221</v>
      </c>
      <c r="E178" s="6">
        <v>0</v>
      </c>
      <c r="G178" s="10" t="s">
        <v>8220</v>
      </c>
      <c r="H178" s="6">
        <v>2</v>
      </c>
    </row>
    <row r="179" spans="1:8" x14ac:dyDescent="0.2">
      <c r="A179" s="10" t="s">
        <v>8219</v>
      </c>
      <c r="B179" s="6">
        <v>15</v>
      </c>
      <c r="D179" s="10" t="s">
        <v>8221</v>
      </c>
      <c r="E179" s="6">
        <v>0</v>
      </c>
      <c r="G179" s="10" t="s">
        <v>8220</v>
      </c>
      <c r="H179" s="6">
        <v>2</v>
      </c>
    </row>
    <row r="180" spans="1:8" x14ac:dyDescent="0.2">
      <c r="A180" s="10" t="s">
        <v>8219</v>
      </c>
      <c r="B180" s="6">
        <v>15</v>
      </c>
      <c r="D180" s="10" t="s">
        <v>8221</v>
      </c>
      <c r="E180" s="6">
        <v>0</v>
      </c>
      <c r="G180" s="10" t="s">
        <v>8220</v>
      </c>
      <c r="H180" s="6">
        <v>2</v>
      </c>
    </row>
    <row r="181" spans="1:8" x14ac:dyDescent="0.2">
      <c r="A181" s="10" t="s">
        <v>8219</v>
      </c>
      <c r="B181" s="6">
        <v>15</v>
      </c>
      <c r="D181" s="10" t="s">
        <v>8221</v>
      </c>
      <c r="E181" s="6">
        <v>0</v>
      </c>
      <c r="G181" s="10" t="s">
        <v>8220</v>
      </c>
      <c r="H181" s="6">
        <v>2</v>
      </c>
    </row>
    <row r="182" spans="1:8" x14ac:dyDescent="0.2">
      <c r="A182" s="10" t="s">
        <v>8219</v>
      </c>
      <c r="B182" s="6">
        <v>15</v>
      </c>
      <c r="D182" s="10" t="s">
        <v>8221</v>
      </c>
      <c r="E182" s="6">
        <v>0</v>
      </c>
      <c r="G182" s="10" t="s">
        <v>8220</v>
      </c>
      <c r="H182" s="6">
        <v>2</v>
      </c>
    </row>
    <row r="183" spans="1:8" x14ac:dyDescent="0.2">
      <c r="A183" s="10" t="s">
        <v>8219</v>
      </c>
      <c r="B183" s="6">
        <v>15</v>
      </c>
      <c r="D183" s="10" t="s">
        <v>8221</v>
      </c>
      <c r="E183" s="6">
        <v>0</v>
      </c>
      <c r="G183" s="10" t="s">
        <v>8220</v>
      </c>
      <c r="H183" s="6">
        <v>2</v>
      </c>
    </row>
    <row r="184" spans="1:8" x14ac:dyDescent="0.2">
      <c r="A184" s="10" t="s">
        <v>8219</v>
      </c>
      <c r="B184" s="6">
        <v>15</v>
      </c>
      <c r="D184" s="10" t="s">
        <v>8221</v>
      </c>
      <c r="E184" s="6">
        <v>0</v>
      </c>
      <c r="G184" s="10" t="s">
        <v>8220</v>
      </c>
      <c r="H184" s="6">
        <v>2</v>
      </c>
    </row>
    <row r="185" spans="1:8" x14ac:dyDescent="0.2">
      <c r="A185" s="10" t="s">
        <v>8219</v>
      </c>
      <c r="B185" s="6">
        <v>15</v>
      </c>
      <c r="D185" s="10" t="s">
        <v>8221</v>
      </c>
      <c r="E185" s="6">
        <v>0</v>
      </c>
      <c r="G185" s="10" t="s">
        <v>8220</v>
      </c>
      <c r="H185" s="6">
        <v>2</v>
      </c>
    </row>
    <row r="186" spans="1:8" x14ac:dyDescent="0.2">
      <c r="A186" s="10" t="s">
        <v>8219</v>
      </c>
      <c r="B186" s="6">
        <v>15</v>
      </c>
      <c r="D186" s="10" t="s">
        <v>8221</v>
      </c>
      <c r="E186" s="6">
        <v>0</v>
      </c>
      <c r="G186" s="10" t="s">
        <v>8220</v>
      </c>
      <c r="H186" s="6">
        <v>2</v>
      </c>
    </row>
    <row r="187" spans="1:8" x14ac:dyDescent="0.2">
      <c r="A187" s="10" t="s">
        <v>8219</v>
      </c>
      <c r="B187" s="6">
        <v>15</v>
      </c>
      <c r="D187" s="10" t="s">
        <v>8221</v>
      </c>
      <c r="E187" s="6">
        <v>0</v>
      </c>
      <c r="G187" s="10" t="s">
        <v>8220</v>
      </c>
      <c r="H187" s="6">
        <v>2</v>
      </c>
    </row>
    <row r="188" spans="1:8" x14ac:dyDescent="0.2">
      <c r="A188" s="10" t="s">
        <v>8219</v>
      </c>
      <c r="B188" s="6">
        <v>15</v>
      </c>
      <c r="D188" s="10" t="s">
        <v>8221</v>
      </c>
      <c r="E188" s="6">
        <v>0</v>
      </c>
      <c r="G188" s="10" t="s">
        <v>8220</v>
      </c>
      <c r="H188" s="6">
        <v>3</v>
      </c>
    </row>
    <row r="189" spans="1:8" x14ac:dyDescent="0.2">
      <c r="A189" s="10" t="s">
        <v>8219</v>
      </c>
      <c r="B189" s="6">
        <v>15</v>
      </c>
      <c r="D189" s="10" t="s">
        <v>8221</v>
      </c>
      <c r="E189" s="6">
        <v>0</v>
      </c>
      <c r="G189" s="10" t="s">
        <v>8220</v>
      </c>
      <c r="H189" s="6">
        <v>3</v>
      </c>
    </row>
    <row r="190" spans="1:8" x14ac:dyDescent="0.2">
      <c r="A190" s="10" t="s">
        <v>8219</v>
      </c>
      <c r="B190" s="6">
        <v>15</v>
      </c>
      <c r="D190" s="10" t="s">
        <v>8221</v>
      </c>
      <c r="E190" s="6">
        <v>0</v>
      </c>
      <c r="G190" s="10" t="s">
        <v>8220</v>
      </c>
      <c r="H190" s="6">
        <v>3</v>
      </c>
    </row>
    <row r="191" spans="1:8" x14ac:dyDescent="0.2">
      <c r="A191" s="10" t="s">
        <v>8219</v>
      </c>
      <c r="B191" s="6">
        <v>16</v>
      </c>
      <c r="D191" s="10" t="s">
        <v>8221</v>
      </c>
      <c r="E191" s="6">
        <v>0</v>
      </c>
      <c r="G191" s="10" t="s">
        <v>8220</v>
      </c>
      <c r="H191" s="6">
        <v>3</v>
      </c>
    </row>
    <row r="192" spans="1:8" x14ac:dyDescent="0.2">
      <c r="A192" s="10" t="s">
        <v>8219</v>
      </c>
      <c r="B192" s="6">
        <v>16</v>
      </c>
      <c r="D192" s="10" t="s">
        <v>8221</v>
      </c>
      <c r="E192" s="6">
        <v>0</v>
      </c>
      <c r="G192" s="10" t="s">
        <v>8220</v>
      </c>
      <c r="H192" s="6">
        <v>3</v>
      </c>
    </row>
    <row r="193" spans="1:8" x14ac:dyDescent="0.2">
      <c r="A193" s="10" t="s">
        <v>8219</v>
      </c>
      <c r="B193" s="6">
        <v>16</v>
      </c>
      <c r="D193" s="10" t="s">
        <v>8221</v>
      </c>
      <c r="E193" s="6">
        <v>0</v>
      </c>
      <c r="G193" s="10" t="s">
        <v>8220</v>
      </c>
      <c r="H193" s="6">
        <v>3</v>
      </c>
    </row>
    <row r="194" spans="1:8" x14ac:dyDescent="0.2">
      <c r="A194" s="10" t="s">
        <v>8219</v>
      </c>
      <c r="B194" s="6">
        <v>16</v>
      </c>
      <c r="D194" s="10" t="s">
        <v>8221</v>
      </c>
      <c r="E194" s="6">
        <v>0</v>
      </c>
      <c r="G194" s="10" t="s">
        <v>8220</v>
      </c>
      <c r="H194" s="6">
        <v>3</v>
      </c>
    </row>
    <row r="195" spans="1:8" x14ac:dyDescent="0.2">
      <c r="A195" s="10" t="s">
        <v>8219</v>
      </c>
      <c r="B195" s="6">
        <v>16</v>
      </c>
      <c r="D195" s="10" t="s">
        <v>8221</v>
      </c>
      <c r="E195" s="6">
        <v>0</v>
      </c>
      <c r="G195" s="10" t="s">
        <v>8220</v>
      </c>
      <c r="H195" s="6">
        <v>3</v>
      </c>
    </row>
    <row r="196" spans="1:8" x14ac:dyDescent="0.2">
      <c r="A196" s="10" t="s">
        <v>8219</v>
      </c>
      <c r="B196" s="6">
        <v>16</v>
      </c>
      <c r="D196" s="10" t="s">
        <v>8221</v>
      </c>
      <c r="E196" s="6">
        <v>0</v>
      </c>
      <c r="G196" s="10" t="s">
        <v>8220</v>
      </c>
      <c r="H196" s="6">
        <v>3</v>
      </c>
    </row>
    <row r="197" spans="1:8" x14ac:dyDescent="0.2">
      <c r="A197" s="10" t="s">
        <v>8219</v>
      </c>
      <c r="B197" s="6">
        <v>16</v>
      </c>
      <c r="D197" s="10" t="s">
        <v>8221</v>
      </c>
      <c r="E197" s="6">
        <v>0</v>
      </c>
      <c r="G197" s="10" t="s">
        <v>8220</v>
      </c>
      <c r="H197" s="6">
        <v>3</v>
      </c>
    </row>
    <row r="198" spans="1:8" x14ac:dyDescent="0.2">
      <c r="A198" s="10" t="s">
        <v>8219</v>
      </c>
      <c r="B198" s="6">
        <v>16</v>
      </c>
      <c r="D198" s="10" t="s">
        <v>8221</v>
      </c>
      <c r="E198" s="6">
        <v>0</v>
      </c>
      <c r="G198" s="10" t="s">
        <v>8220</v>
      </c>
      <c r="H198" s="6">
        <v>3</v>
      </c>
    </row>
    <row r="199" spans="1:8" x14ac:dyDescent="0.2">
      <c r="A199" s="10" t="s">
        <v>8219</v>
      </c>
      <c r="B199" s="6">
        <v>16</v>
      </c>
      <c r="D199" s="10" t="s">
        <v>8221</v>
      </c>
      <c r="E199" s="6">
        <v>0</v>
      </c>
      <c r="G199" s="10" t="s">
        <v>8220</v>
      </c>
      <c r="H199" s="6">
        <v>3</v>
      </c>
    </row>
    <row r="200" spans="1:8" x14ac:dyDescent="0.2">
      <c r="A200" s="10" t="s">
        <v>8219</v>
      </c>
      <c r="B200" s="6">
        <v>16</v>
      </c>
      <c r="D200" s="10" t="s">
        <v>8221</v>
      </c>
      <c r="E200" s="6">
        <v>0</v>
      </c>
      <c r="G200" s="10" t="s">
        <v>8220</v>
      </c>
      <c r="H200" s="6">
        <v>3</v>
      </c>
    </row>
    <row r="201" spans="1:8" x14ac:dyDescent="0.2">
      <c r="A201" s="10" t="s">
        <v>8219</v>
      </c>
      <c r="B201" s="6">
        <v>16</v>
      </c>
      <c r="D201" s="10" t="s">
        <v>8221</v>
      </c>
      <c r="E201" s="6">
        <v>0</v>
      </c>
      <c r="G201" s="10" t="s">
        <v>8220</v>
      </c>
      <c r="H201" s="6">
        <v>3</v>
      </c>
    </row>
    <row r="202" spans="1:8" x14ac:dyDescent="0.2">
      <c r="A202" s="10" t="s">
        <v>8219</v>
      </c>
      <c r="B202" s="6">
        <v>16</v>
      </c>
      <c r="D202" s="10" t="s">
        <v>8221</v>
      </c>
      <c r="E202" s="6">
        <v>0</v>
      </c>
      <c r="G202" s="10" t="s">
        <v>8220</v>
      </c>
      <c r="H202" s="6">
        <v>3</v>
      </c>
    </row>
    <row r="203" spans="1:8" x14ac:dyDescent="0.2">
      <c r="A203" s="10" t="s">
        <v>8219</v>
      </c>
      <c r="B203" s="6">
        <v>16</v>
      </c>
      <c r="D203" s="10" t="s">
        <v>8221</v>
      </c>
      <c r="E203" s="6">
        <v>0</v>
      </c>
      <c r="G203" s="10" t="s">
        <v>8220</v>
      </c>
      <c r="H203" s="6">
        <v>3</v>
      </c>
    </row>
    <row r="204" spans="1:8" x14ac:dyDescent="0.2">
      <c r="A204" s="10" t="s">
        <v>8219</v>
      </c>
      <c r="B204" s="6">
        <v>17</v>
      </c>
      <c r="D204" s="10" t="s">
        <v>8221</v>
      </c>
      <c r="E204" s="6">
        <v>0</v>
      </c>
      <c r="G204" s="10" t="s">
        <v>8220</v>
      </c>
      <c r="H204" s="6">
        <v>3</v>
      </c>
    </row>
    <row r="205" spans="1:8" x14ac:dyDescent="0.2">
      <c r="A205" s="10" t="s">
        <v>8219</v>
      </c>
      <c r="B205" s="6">
        <v>17</v>
      </c>
      <c r="D205" s="10" t="s">
        <v>8221</v>
      </c>
      <c r="E205" s="6">
        <v>0</v>
      </c>
      <c r="G205" s="10" t="s">
        <v>8220</v>
      </c>
      <c r="H205" s="6">
        <v>3</v>
      </c>
    </row>
    <row r="206" spans="1:8" x14ac:dyDescent="0.2">
      <c r="A206" s="10" t="s">
        <v>8219</v>
      </c>
      <c r="B206" s="6">
        <v>17</v>
      </c>
      <c r="D206" s="10" t="s">
        <v>8221</v>
      </c>
      <c r="E206" s="6">
        <v>0</v>
      </c>
      <c r="G206" s="10" t="s">
        <v>8220</v>
      </c>
      <c r="H206" s="6">
        <v>3</v>
      </c>
    </row>
    <row r="207" spans="1:8" x14ac:dyDescent="0.2">
      <c r="A207" s="10" t="s">
        <v>8219</v>
      </c>
      <c r="B207" s="6">
        <v>17</v>
      </c>
      <c r="D207" s="10" t="s">
        <v>8221</v>
      </c>
      <c r="E207" s="6">
        <v>0</v>
      </c>
      <c r="G207" s="10" t="s">
        <v>8220</v>
      </c>
      <c r="H207" s="6">
        <v>3</v>
      </c>
    </row>
    <row r="208" spans="1:8" x14ac:dyDescent="0.2">
      <c r="A208" s="10" t="s">
        <v>8219</v>
      </c>
      <c r="B208" s="6">
        <v>17</v>
      </c>
      <c r="D208" s="10" t="s">
        <v>8221</v>
      </c>
      <c r="E208" s="6">
        <v>0</v>
      </c>
      <c r="G208" s="10" t="s">
        <v>8220</v>
      </c>
      <c r="H208" s="6">
        <v>3</v>
      </c>
    </row>
    <row r="209" spans="1:8" x14ac:dyDescent="0.2">
      <c r="A209" s="10" t="s">
        <v>8219</v>
      </c>
      <c r="B209" s="6">
        <v>17</v>
      </c>
      <c r="D209" s="10" t="s">
        <v>8221</v>
      </c>
      <c r="E209" s="6">
        <v>0</v>
      </c>
      <c r="G209" s="10" t="s">
        <v>8220</v>
      </c>
      <c r="H209" s="6">
        <v>3</v>
      </c>
    </row>
    <row r="210" spans="1:8" x14ac:dyDescent="0.2">
      <c r="A210" s="10" t="s">
        <v>8219</v>
      </c>
      <c r="B210" s="6">
        <v>17</v>
      </c>
      <c r="D210" s="10" t="s">
        <v>8221</v>
      </c>
      <c r="E210" s="6">
        <v>0</v>
      </c>
      <c r="G210" s="10" t="s">
        <v>8220</v>
      </c>
      <c r="H210" s="6">
        <v>4</v>
      </c>
    </row>
    <row r="211" spans="1:8" x14ac:dyDescent="0.2">
      <c r="A211" s="10" t="s">
        <v>8219</v>
      </c>
      <c r="B211" s="6">
        <v>17</v>
      </c>
      <c r="D211" s="10" t="s">
        <v>8221</v>
      </c>
      <c r="E211" s="6">
        <v>0</v>
      </c>
      <c r="G211" s="10" t="s">
        <v>8220</v>
      </c>
      <c r="H211" s="6">
        <v>4</v>
      </c>
    </row>
    <row r="212" spans="1:8" x14ac:dyDescent="0.2">
      <c r="A212" s="10" t="s">
        <v>8219</v>
      </c>
      <c r="B212" s="6">
        <v>17</v>
      </c>
      <c r="D212" s="10" t="s">
        <v>8221</v>
      </c>
      <c r="E212" s="6">
        <v>0</v>
      </c>
      <c r="G212" s="10" t="s">
        <v>8220</v>
      </c>
      <c r="H212" s="6">
        <v>4</v>
      </c>
    </row>
    <row r="213" spans="1:8" x14ac:dyDescent="0.2">
      <c r="A213" s="10" t="s">
        <v>8219</v>
      </c>
      <c r="B213" s="6">
        <v>17</v>
      </c>
      <c r="D213" s="10" t="s">
        <v>8221</v>
      </c>
      <c r="E213" s="6">
        <v>0</v>
      </c>
      <c r="G213" s="10" t="s">
        <v>8220</v>
      </c>
      <c r="H213" s="6">
        <v>4</v>
      </c>
    </row>
    <row r="214" spans="1:8" x14ac:dyDescent="0.2">
      <c r="A214" s="10" t="s">
        <v>8219</v>
      </c>
      <c r="B214" s="6">
        <v>17</v>
      </c>
      <c r="D214" s="10" t="s">
        <v>8221</v>
      </c>
      <c r="E214" s="6">
        <v>0</v>
      </c>
      <c r="G214" s="10" t="s">
        <v>8220</v>
      </c>
      <c r="H214" s="6">
        <v>4</v>
      </c>
    </row>
    <row r="215" spans="1:8" x14ac:dyDescent="0.2">
      <c r="A215" s="10" t="s">
        <v>8219</v>
      </c>
      <c r="B215" s="6">
        <v>17</v>
      </c>
      <c r="D215" s="10" t="s">
        <v>8221</v>
      </c>
      <c r="E215" s="6">
        <v>0</v>
      </c>
      <c r="G215" s="10" t="s">
        <v>8220</v>
      </c>
      <c r="H215" s="6">
        <v>4</v>
      </c>
    </row>
    <row r="216" spans="1:8" x14ac:dyDescent="0.2">
      <c r="A216" s="10" t="s">
        <v>8219</v>
      </c>
      <c r="B216" s="6">
        <v>17</v>
      </c>
      <c r="D216" s="10" t="s">
        <v>8221</v>
      </c>
      <c r="E216" s="6">
        <v>0</v>
      </c>
      <c r="G216" s="10" t="s">
        <v>8220</v>
      </c>
      <c r="H216" s="6">
        <v>4</v>
      </c>
    </row>
    <row r="217" spans="1:8" x14ac:dyDescent="0.2">
      <c r="A217" s="10" t="s">
        <v>8219</v>
      </c>
      <c r="B217" s="6">
        <v>17</v>
      </c>
      <c r="D217" s="10" t="s">
        <v>8221</v>
      </c>
      <c r="E217" s="6">
        <v>0</v>
      </c>
      <c r="G217" s="10" t="s">
        <v>8220</v>
      </c>
      <c r="H217" s="6">
        <v>4</v>
      </c>
    </row>
    <row r="218" spans="1:8" x14ac:dyDescent="0.2">
      <c r="A218" s="10" t="s">
        <v>8219</v>
      </c>
      <c r="B218" s="6">
        <v>17</v>
      </c>
      <c r="D218" s="10" t="s">
        <v>8221</v>
      </c>
      <c r="E218" s="6">
        <v>0</v>
      </c>
      <c r="G218" s="10" t="s">
        <v>8220</v>
      </c>
      <c r="H218" s="6">
        <v>4</v>
      </c>
    </row>
    <row r="219" spans="1:8" x14ac:dyDescent="0.2">
      <c r="A219" s="10" t="s">
        <v>8219</v>
      </c>
      <c r="B219" s="6">
        <v>17</v>
      </c>
      <c r="D219" s="10" t="s">
        <v>8221</v>
      </c>
      <c r="E219" s="6">
        <v>0</v>
      </c>
      <c r="G219" s="10" t="s">
        <v>8220</v>
      </c>
      <c r="H219" s="6">
        <v>4</v>
      </c>
    </row>
    <row r="220" spans="1:8" x14ac:dyDescent="0.2">
      <c r="A220" s="10" t="s">
        <v>8219</v>
      </c>
      <c r="B220" s="6">
        <v>17</v>
      </c>
      <c r="D220" s="10" t="s">
        <v>8221</v>
      </c>
      <c r="E220" s="6">
        <v>0</v>
      </c>
      <c r="G220" s="10" t="s">
        <v>8220</v>
      </c>
      <c r="H220" s="6">
        <v>4</v>
      </c>
    </row>
    <row r="221" spans="1:8" x14ac:dyDescent="0.2">
      <c r="A221" s="10" t="s">
        <v>8219</v>
      </c>
      <c r="B221" s="6">
        <v>17</v>
      </c>
      <c r="D221" s="10" t="s">
        <v>8221</v>
      </c>
      <c r="E221" s="6">
        <v>0</v>
      </c>
      <c r="G221" s="10" t="s">
        <v>8220</v>
      </c>
      <c r="H221" s="6">
        <v>4</v>
      </c>
    </row>
    <row r="222" spans="1:8" x14ac:dyDescent="0.2">
      <c r="A222" s="10" t="s">
        <v>8219</v>
      </c>
      <c r="B222" s="6">
        <v>17</v>
      </c>
      <c r="D222" s="10" t="s">
        <v>8221</v>
      </c>
      <c r="E222" s="6">
        <v>0</v>
      </c>
      <c r="G222" s="10" t="s">
        <v>8220</v>
      </c>
      <c r="H222" s="6">
        <v>4</v>
      </c>
    </row>
    <row r="223" spans="1:8" x14ac:dyDescent="0.2">
      <c r="A223" s="10" t="s">
        <v>8219</v>
      </c>
      <c r="B223" s="6">
        <v>17</v>
      </c>
      <c r="D223" s="10" t="s">
        <v>8221</v>
      </c>
      <c r="E223" s="6">
        <v>0</v>
      </c>
      <c r="G223" s="10" t="s">
        <v>8220</v>
      </c>
      <c r="H223" s="6">
        <v>4</v>
      </c>
    </row>
    <row r="224" spans="1:8" x14ac:dyDescent="0.2">
      <c r="A224" s="10" t="s">
        <v>8219</v>
      </c>
      <c r="B224" s="6">
        <v>17</v>
      </c>
      <c r="D224" s="10" t="s">
        <v>8221</v>
      </c>
      <c r="E224" s="6">
        <v>0</v>
      </c>
      <c r="G224" s="10" t="s">
        <v>8220</v>
      </c>
      <c r="H224" s="6">
        <v>5</v>
      </c>
    </row>
    <row r="225" spans="1:8" x14ac:dyDescent="0.2">
      <c r="A225" s="10" t="s">
        <v>8219</v>
      </c>
      <c r="B225" s="6">
        <v>17</v>
      </c>
      <c r="D225" s="10" t="s">
        <v>8221</v>
      </c>
      <c r="E225" s="6">
        <v>0</v>
      </c>
      <c r="G225" s="10" t="s">
        <v>8220</v>
      </c>
      <c r="H225" s="6">
        <v>5</v>
      </c>
    </row>
    <row r="226" spans="1:8" x14ac:dyDescent="0.2">
      <c r="A226" s="10" t="s">
        <v>8219</v>
      </c>
      <c r="B226" s="6">
        <v>17</v>
      </c>
      <c r="D226" s="10" t="s">
        <v>8221</v>
      </c>
      <c r="E226" s="6">
        <v>0</v>
      </c>
      <c r="G226" s="10" t="s">
        <v>8220</v>
      </c>
      <c r="H226" s="6">
        <v>5</v>
      </c>
    </row>
    <row r="227" spans="1:8" x14ac:dyDescent="0.2">
      <c r="A227" s="10" t="s">
        <v>8219</v>
      </c>
      <c r="B227" s="6">
        <v>17</v>
      </c>
      <c r="D227" s="10" t="s">
        <v>8221</v>
      </c>
      <c r="E227" s="6">
        <v>0</v>
      </c>
      <c r="G227" s="10" t="s">
        <v>8220</v>
      </c>
      <c r="H227" s="6">
        <v>5</v>
      </c>
    </row>
    <row r="228" spans="1:8" x14ac:dyDescent="0.2">
      <c r="A228" s="10" t="s">
        <v>8219</v>
      </c>
      <c r="B228" s="6">
        <v>17</v>
      </c>
      <c r="D228" s="10" t="s">
        <v>8221</v>
      </c>
      <c r="E228" s="6">
        <v>0</v>
      </c>
      <c r="G228" s="10" t="s">
        <v>8220</v>
      </c>
      <c r="H228" s="6">
        <v>5</v>
      </c>
    </row>
    <row r="229" spans="1:8" x14ac:dyDescent="0.2">
      <c r="A229" s="10" t="s">
        <v>8219</v>
      </c>
      <c r="B229" s="6">
        <v>17</v>
      </c>
      <c r="D229" s="10" t="s">
        <v>8221</v>
      </c>
      <c r="E229" s="6">
        <v>0</v>
      </c>
      <c r="G229" s="10" t="s">
        <v>8220</v>
      </c>
      <c r="H229" s="6">
        <v>5</v>
      </c>
    </row>
    <row r="230" spans="1:8" x14ac:dyDescent="0.2">
      <c r="A230" s="10" t="s">
        <v>8219</v>
      </c>
      <c r="B230" s="6">
        <v>17</v>
      </c>
      <c r="D230" s="10" t="s">
        <v>8221</v>
      </c>
      <c r="E230" s="6">
        <v>0</v>
      </c>
      <c r="G230" s="10" t="s">
        <v>8220</v>
      </c>
      <c r="H230" s="6">
        <v>6</v>
      </c>
    </row>
    <row r="231" spans="1:8" x14ac:dyDescent="0.2">
      <c r="A231" s="10" t="s">
        <v>8219</v>
      </c>
      <c r="B231" s="6">
        <v>17</v>
      </c>
      <c r="D231" s="10" t="s">
        <v>8221</v>
      </c>
      <c r="E231" s="6">
        <v>0</v>
      </c>
      <c r="G231" s="10" t="s">
        <v>8220</v>
      </c>
      <c r="H231" s="6">
        <v>6</v>
      </c>
    </row>
    <row r="232" spans="1:8" x14ac:dyDescent="0.2">
      <c r="A232" s="10" t="s">
        <v>8219</v>
      </c>
      <c r="B232" s="6">
        <v>17</v>
      </c>
      <c r="D232" s="10" t="s">
        <v>8221</v>
      </c>
      <c r="E232" s="6">
        <v>0</v>
      </c>
      <c r="G232" s="10" t="s">
        <v>8220</v>
      </c>
      <c r="H232" s="6">
        <v>6</v>
      </c>
    </row>
    <row r="233" spans="1:8" x14ac:dyDescent="0.2">
      <c r="A233" s="10" t="s">
        <v>8219</v>
      </c>
      <c r="B233" s="6">
        <v>17</v>
      </c>
      <c r="D233" s="10" t="s">
        <v>8221</v>
      </c>
      <c r="E233" s="6">
        <v>0</v>
      </c>
      <c r="G233" s="10" t="s">
        <v>8220</v>
      </c>
      <c r="H233" s="6">
        <v>6</v>
      </c>
    </row>
    <row r="234" spans="1:8" x14ac:dyDescent="0.2">
      <c r="A234" s="10" t="s">
        <v>8219</v>
      </c>
      <c r="B234" s="6">
        <v>17</v>
      </c>
      <c r="D234" s="10" t="s">
        <v>8221</v>
      </c>
      <c r="E234" s="6">
        <v>0</v>
      </c>
      <c r="G234" s="10" t="s">
        <v>8220</v>
      </c>
      <c r="H234" s="6">
        <v>6</v>
      </c>
    </row>
    <row r="235" spans="1:8" x14ac:dyDescent="0.2">
      <c r="A235" s="10" t="s">
        <v>8219</v>
      </c>
      <c r="B235" s="6">
        <v>17</v>
      </c>
      <c r="D235" s="10" t="s">
        <v>8221</v>
      </c>
      <c r="E235" s="6">
        <v>0</v>
      </c>
      <c r="G235" s="10" t="s">
        <v>8220</v>
      </c>
      <c r="H235" s="6">
        <v>6</v>
      </c>
    </row>
    <row r="236" spans="1:8" x14ac:dyDescent="0.2">
      <c r="A236" s="10" t="s">
        <v>8219</v>
      </c>
      <c r="B236" s="6">
        <v>17</v>
      </c>
      <c r="D236" s="10" t="s">
        <v>8221</v>
      </c>
      <c r="E236" s="6">
        <v>0</v>
      </c>
      <c r="G236" s="10" t="s">
        <v>8220</v>
      </c>
      <c r="H236" s="6">
        <v>6</v>
      </c>
    </row>
    <row r="237" spans="1:8" x14ac:dyDescent="0.2">
      <c r="A237" s="10" t="s">
        <v>8219</v>
      </c>
      <c r="B237" s="6">
        <v>17</v>
      </c>
      <c r="D237" s="10" t="s">
        <v>8221</v>
      </c>
      <c r="E237" s="6">
        <v>0</v>
      </c>
      <c r="G237" s="10" t="s">
        <v>8220</v>
      </c>
      <c r="H237" s="6">
        <v>6</v>
      </c>
    </row>
    <row r="238" spans="1:8" x14ac:dyDescent="0.2">
      <c r="A238" s="10" t="s">
        <v>8219</v>
      </c>
      <c r="B238" s="6">
        <v>18</v>
      </c>
      <c r="D238" s="10" t="s">
        <v>8221</v>
      </c>
      <c r="E238" s="6">
        <v>0</v>
      </c>
      <c r="G238" s="10" t="s">
        <v>8220</v>
      </c>
      <c r="H238" s="6">
        <v>6</v>
      </c>
    </row>
    <row r="239" spans="1:8" x14ac:dyDescent="0.2">
      <c r="A239" s="10" t="s">
        <v>8219</v>
      </c>
      <c r="B239" s="6">
        <v>18</v>
      </c>
      <c r="D239" s="10" t="s">
        <v>8221</v>
      </c>
      <c r="E239" s="6">
        <v>0</v>
      </c>
      <c r="G239" s="10" t="s">
        <v>8220</v>
      </c>
      <c r="H239" s="6">
        <v>6</v>
      </c>
    </row>
    <row r="240" spans="1:8" x14ac:dyDescent="0.2">
      <c r="A240" s="10" t="s">
        <v>8219</v>
      </c>
      <c r="B240" s="6">
        <v>18</v>
      </c>
      <c r="D240" s="10" t="s">
        <v>8221</v>
      </c>
      <c r="E240" s="6">
        <v>0</v>
      </c>
      <c r="G240" s="10" t="s">
        <v>8220</v>
      </c>
      <c r="H240" s="6">
        <v>6</v>
      </c>
    </row>
    <row r="241" spans="1:8" x14ac:dyDescent="0.2">
      <c r="A241" s="10" t="s">
        <v>8219</v>
      </c>
      <c r="B241" s="6">
        <v>18</v>
      </c>
      <c r="D241" s="10" t="s">
        <v>8221</v>
      </c>
      <c r="E241" s="6">
        <v>0</v>
      </c>
      <c r="G241" s="10" t="s">
        <v>8220</v>
      </c>
      <c r="H241" s="6">
        <v>6</v>
      </c>
    </row>
    <row r="242" spans="1:8" x14ac:dyDescent="0.2">
      <c r="A242" s="10" t="s">
        <v>8219</v>
      </c>
      <c r="B242" s="6">
        <v>18</v>
      </c>
      <c r="D242" s="10" t="s">
        <v>8221</v>
      </c>
      <c r="E242" s="6">
        <v>0</v>
      </c>
      <c r="G242" s="10" t="s">
        <v>8220</v>
      </c>
      <c r="H242" s="6">
        <v>6</v>
      </c>
    </row>
    <row r="243" spans="1:8" x14ac:dyDescent="0.2">
      <c r="A243" s="10" t="s">
        <v>8219</v>
      </c>
      <c r="B243" s="6">
        <v>18</v>
      </c>
      <c r="D243" s="10" t="s">
        <v>8221</v>
      </c>
      <c r="E243" s="6">
        <v>0</v>
      </c>
      <c r="G243" s="10" t="s">
        <v>8220</v>
      </c>
      <c r="H243" s="6">
        <v>6</v>
      </c>
    </row>
    <row r="244" spans="1:8" x14ac:dyDescent="0.2">
      <c r="A244" s="10" t="s">
        <v>8219</v>
      </c>
      <c r="B244" s="6">
        <v>18</v>
      </c>
      <c r="D244" s="10" t="s">
        <v>8221</v>
      </c>
      <c r="E244" s="6">
        <v>0</v>
      </c>
      <c r="G244" s="10" t="s">
        <v>8220</v>
      </c>
      <c r="H244" s="6">
        <v>7</v>
      </c>
    </row>
    <row r="245" spans="1:8" x14ac:dyDescent="0.2">
      <c r="A245" s="10" t="s">
        <v>8219</v>
      </c>
      <c r="B245" s="6">
        <v>18</v>
      </c>
      <c r="D245" s="10" t="s">
        <v>8221</v>
      </c>
      <c r="E245" s="6">
        <v>0</v>
      </c>
      <c r="G245" s="10" t="s">
        <v>8220</v>
      </c>
      <c r="H245" s="6">
        <v>7</v>
      </c>
    </row>
    <row r="246" spans="1:8" x14ac:dyDescent="0.2">
      <c r="A246" s="10" t="s">
        <v>8219</v>
      </c>
      <c r="B246" s="6">
        <v>18</v>
      </c>
      <c r="D246" s="10" t="s">
        <v>8221</v>
      </c>
      <c r="E246" s="6">
        <v>0</v>
      </c>
      <c r="G246" s="10" t="s">
        <v>8220</v>
      </c>
      <c r="H246" s="6">
        <v>7</v>
      </c>
    </row>
    <row r="247" spans="1:8" x14ac:dyDescent="0.2">
      <c r="A247" s="10" t="s">
        <v>8219</v>
      </c>
      <c r="B247" s="6">
        <v>18</v>
      </c>
      <c r="D247" s="10" t="s">
        <v>8221</v>
      </c>
      <c r="E247" s="6">
        <v>0</v>
      </c>
      <c r="G247" s="10" t="s">
        <v>8220</v>
      </c>
      <c r="H247" s="6">
        <v>7</v>
      </c>
    </row>
    <row r="248" spans="1:8" x14ac:dyDescent="0.2">
      <c r="A248" s="10" t="s">
        <v>8219</v>
      </c>
      <c r="B248" s="6">
        <v>18</v>
      </c>
      <c r="D248" s="10" t="s">
        <v>8221</v>
      </c>
      <c r="E248" s="6">
        <v>0</v>
      </c>
      <c r="G248" s="10" t="s">
        <v>8220</v>
      </c>
      <c r="H248" s="6">
        <v>7</v>
      </c>
    </row>
    <row r="249" spans="1:8" x14ac:dyDescent="0.2">
      <c r="A249" s="10" t="s">
        <v>8219</v>
      </c>
      <c r="B249" s="6">
        <v>18</v>
      </c>
      <c r="D249" s="10" t="s">
        <v>8221</v>
      </c>
      <c r="E249" s="6">
        <v>0</v>
      </c>
      <c r="G249" s="10" t="s">
        <v>8220</v>
      </c>
      <c r="H249" s="6">
        <v>7</v>
      </c>
    </row>
    <row r="250" spans="1:8" x14ac:dyDescent="0.2">
      <c r="A250" s="10" t="s">
        <v>8219</v>
      </c>
      <c r="B250" s="6">
        <v>18</v>
      </c>
      <c r="D250" s="10" t="s">
        <v>8221</v>
      </c>
      <c r="E250" s="6">
        <v>0</v>
      </c>
      <c r="G250" s="10" t="s">
        <v>8220</v>
      </c>
      <c r="H250" s="6">
        <v>8</v>
      </c>
    </row>
    <row r="251" spans="1:8" x14ac:dyDescent="0.2">
      <c r="A251" s="10" t="s">
        <v>8219</v>
      </c>
      <c r="B251" s="6">
        <v>18</v>
      </c>
      <c r="D251" s="10" t="s">
        <v>8221</v>
      </c>
      <c r="E251" s="6">
        <v>0</v>
      </c>
      <c r="G251" s="10" t="s">
        <v>8220</v>
      </c>
      <c r="H251" s="6">
        <v>8</v>
      </c>
    </row>
    <row r="252" spans="1:8" x14ac:dyDescent="0.2">
      <c r="A252" s="10" t="s">
        <v>8219</v>
      </c>
      <c r="B252" s="6">
        <v>18</v>
      </c>
      <c r="D252" s="10" t="s">
        <v>8221</v>
      </c>
      <c r="E252" s="6">
        <v>0</v>
      </c>
      <c r="G252" s="10" t="s">
        <v>8220</v>
      </c>
      <c r="H252" s="6">
        <v>8</v>
      </c>
    </row>
    <row r="253" spans="1:8" x14ac:dyDescent="0.2">
      <c r="A253" s="10" t="s">
        <v>8219</v>
      </c>
      <c r="B253" s="6">
        <v>18</v>
      </c>
      <c r="D253" s="10" t="s">
        <v>8221</v>
      </c>
      <c r="E253" s="6">
        <v>0</v>
      </c>
      <c r="G253" s="10" t="s">
        <v>8220</v>
      </c>
      <c r="H253" s="6">
        <v>8</v>
      </c>
    </row>
    <row r="254" spans="1:8" x14ac:dyDescent="0.2">
      <c r="A254" s="10" t="s">
        <v>8219</v>
      </c>
      <c r="B254" s="6">
        <v>18</v>
      </c>
      <c r="D254" s="10" t="s">
        <v>8221</v>
      </c>
      <c r="E254" s="6">
        <v>0</v>
      </c>
      <c r="G254" s="10" t="s">
        <v>8220</v>
      </c>
      <c r="H254" s="6">
        <v>8</v>
      </c>
    </row>
    <row r="255" spans="1:8" x14ac:dyDescent="0.2">
      <c r="A255" s="10" t="s">
        <v>8219</v>
      </c>
      <c r="B255" s="6">
        <v>18</v>
      </c>
      <c r="D255" s="10" t="s">
        <v>8221</v>
      </c>
      <c r="E255" s="6">
        <v>0</v>
      </c>
      <c r="G255" s="10" t="s">
        <v>8220</v>
      </c>
      <c r="H255" s="6">
        <v>8</v>
      </c>
    </row>
    <row r="256" spans="1:8" x14ac:dyDescent="0.2">
      <c r="A256" s="10" t="s">
        <v>8219</v>
      </c>
      <c r="B256" s="6">
        <v>18</v>
      </c>
      <c r="D256" s="10" t="s">
        <v>8221</v>
      </c>
      <c r="E256" s="6">
        <v>0</v>
      </c>
      <c r="G256" s="10" t="s">
        <v>8220</v>
      </c>
      <c r="H256" s="6">
        <v>8</v>
      </c>
    </row>
    <row r="257" spans="1:8" x14ac:dyDescent="0.2">
      <c r="A257" s="10" t="s">
        <v>8219</v>
      </c>
      <c r="B257" s="6">
        <v>18</v>
      </c>
      <c r="D257" s="10" t="s">
        <v>8221</v>
      </c>
      <c r="E257" s="6">
        <v>0</v>
      </c>
      <c r="G257" s="10" t="s">
        <v>8220</v>
      </c>
      <c r="H257" s="6">
        <v>8</v>
      </c>
    </row>
    <row r="258" spans="1:8" x14ac:dyDescent="0.2">
      <c r="A258" s="10" t="s">
        <v>8219</v>
      </c>
      <c r="B258" s="6">
        <v>18</v>
      </c>
      <c r="D258" s="10" t="s">
        <v>8221</v>
      </c>
      <c r="E258" s="6">
        <v>0</v>
      </c>
      <c r="G258" s="10" t="s">
        <v>8220</v>
      </c>
      <c r="H258" s="6">
        <v>9</v>
      </c>
    </row>
    <row r="259" spans="1:8" x14ac:dyDescent="0.2">
      <c r="A259" s="10" t="s">
        <v>8219</v>
      </c>
      <c r="B259" s="6">
        <v>19</v>
      </c>
      <c r="D259" s="10" t="s">
        <v>8221</v>
      </c>
      <c r="E259" s="6">
        <v>0</v>
      </c>
      <c r="G259" s="10" t="s">
        <v>8220</v>
      </c>
      <c r="H259" s="6">
        <v>9</v>
      </c>
    </row>
    <row r="260" spans="1:8" x14ac:dyDescent="0.2">
      <c r="A260" s="10" t="s">
        <v>8219</v>
      </c>
      <c r="B260" s="6">
        <v>19</v>
      </c>
      <c r="D260" s="10" t="s">
        <v>8221</v>
      </c>
      <c r="E260" s="6">
        <v>0</v>
      </c>
      <c r="G260" s="10" t="s">
        <v>8220</v>
      </c>
      <c r="H260" s="6">
        <v>9</v>
      </c>
    </row>
    <row r="261" spans="1:8" x14ac:dyDescent="0.2">
      <c r="A261" s="10" t="s">
        <v>8219</v>
      </c>
      <c r="B261" s="6">
        <v>19</v>
      </c>
      <c r="D261" s="10" t="s">
        <v>8221</v>
      </c>
      <c r="E261" s="6">
        <v>0</v>
      </c>
      <c r="G261" s="10" t="s">
        <v>8220</v>
      </c>
      <c r="H261" s="6">
        <v>9</v>
      </c>
    </row>
    <row r="262" spans="1:8" x14ac:dyDescent="0.2">
      <c r="A262" s="10" t="s">
        <v>8219</v>
      </c>
      <c r="B262" s="6">
        <v>19</v>
      </c>
      <c r="D262" s="10" t="s">
        <v>8221</v>
      </c>
      <c r="E262" s="6">
        <v>0</v>
      </c>
      <c r="G262" s="10" t="s">
        <v>8220</v>
      </c>
      <c r="H262" s="6">
        <v>9</v>
      </c>
    </row>
    <row r="263" spans="1:8" x14ac:dyDescent="0.2">
      <c r="A263" s="10" t="s">
        <v>8219</v>
      </c>
      <c r="B263" s="6">
        <v>19</v>
      </c>
      <c r="D263" s="10" t="s">
        <v>8221</v>
      </c>
      <c r="E263" s="6">
        <v>0</v>
      </c>
      <c r="G263" s="10" t="s">
        <v>8220</v>
      </c>
      <c r="H263" s="6">
        <v>10</v>
      </c>
    </row>
    <row r="264" spans="1:8" x14ac:dyDescent="0.2">
      <c r="A264" s="10" t="s">
        <v>8219</v>
      </c>
      <c r="B264" s="6">
        <v>19</v>
      </c>
      <c r="D264" s="10" t="s">
        <v>8221</v>
      </c>
      <c r="E264" s="6">
        <v>0</v>
      </c>
      <c r="G264" s="10" t="s">
        <v>8220</v>
      </c>
      <c r="H264" s="6">
        <v>10</v>
      </c>
    </row>
    <row r="265" spans="1:8" x14ac:dyDescent="0.2">
      <c r="A265" s="10" t="s">
        <v>8219</v>
      </c>
      <c r="B265" s="6">
        <v>19</v>
      </c>
      <c r="D265" s="10" t="s">
        <v>8221</v>
      </c>
      <c r="E265" s="6">
        <v>0</v>
      </c>
      <c r="G265" s="10" t="s">
        <v>8220</v>
      </c>
      <c r="H265" s="6">
        <v>10</v>
      </c>
    </row>
    <row r="266" spans="1:8" x14ac:dyDescent="0.2">
      <c r="A266" s="10" t="s">
        <v>8219</v>
      </c>
      <c r="B266" s="6">
        <v>19</v>
      </c>
      <c r="D266" s="10" t="s">
        <v>8221</v>
      </c>
      <c r="E266" s="6">
        <v>0</v>
      </c>
      <c r="G266" s="10" t="s">
        <v>8220</v>
      </c>
      <c r="H266" s="6">
        <v>10</v>
      </c>
    </row>
    <row r="267" spans="1:8" x14ac:dyDescent="0.2">
      <c r="A267" s="10" t="s">
        <v>8219</v>
      </c>
      <c r="B267" s="6">
        <v>19</v>
      </c>
      <c r="D267" s="10" t="s">
        <v>8221</v>
      </c>
      <c r="E267" s="6">
        <v>0</v>
      </c>
      <c r="G267" s="10" t="s">
        <v>8220</v>
      </c>
      <c r="H267" s="6">
        <v>11</v>
      </c>
    </row>
    <row r="268" spans="1:8" x14ac:dyDescent="0.2">
      <c r="A268" s="10" t="s">
        <v>8219</v>
      </c>
      <c r="B268" s="6">
        <v>19</v>
      </c>
      <c r="D268" s="10" t="s">
        <v>8221</v>
      </c>
      <c r="E268" s="6">
        <v>0</v>
      </c>
      <c r="G268" s="10" t="s">
        <v>8220</v>
      </c>
      <c r="H268" s="6">
        <v>11</v>
      </c>
    </row>
    <row r="269" spans="1:8" x14ac:dyDescent="0.2">
      <c r="A269" s="10" t="s">
        <v>8219</v>
      </c>
      <c r="B269" s="6">
        <v>19</v>
      </c>
      <c r="D269" s="10" t="s">
        <v>8221</v>
      </c>
      <c r="E269" s="6">
        <v>0</v>
      </c>
      <c r="G269" s="10" t="s">
        <v>8220</v>
      </c>
      <c r="H269" s="6">
        <v>11</v>
      </c>
    </row>
    <row r="270" spans="1:8" x14ac:dyDescent="0.2">
      <c r="A270" s="10" t="s">
        <v>8219</v>
      </c>
      <c r="B270" s="6">
        <v>19</v>
      </c>
      <c r="D270" s="10" t="s">
        <v>8221</v>
      </c>
      <c r="E270" s="6">
        <v>0</v>
      </c>
      <c r="G270" s="10" t="s">
        <v>8220</v>
      </c>
      <c r="H270" s="6">
        <v>11</v>
      </c>
    </row>
    <row r="271" spans="1:8" x14ac:dyDescent="0.2">
      <c r="A271" s="10" t="s">
        <v>8219</v>
      </c>
      <c r="B271" s="6">
        <v>19</v>
      </c>
      <c r="D271" s="10" t="s">
        <v>8221</v>
      </c>
      <c r="E271" s="6">
        <v>0</v>
      </c>
      <c r="G271" s="10" t="s">
        <v>8220</v>
      </c>
      <c r="H271" s="6">
        <v>12</v>
      </c>
    </row>
    <row r="272" spans="1:8" x14ac:dyDescent="0.2">
      <c r="A272" s="10" t="s">
        <v>8219</v>
      </c>
      <c r="B272" s="6">
        <v>19</v>
      </c>
      <c r="D272" s="10" t="s">
        <v>8221</v>
      </c>
      <c r="E272" s="6">
        <v>0</v>
      </c>
      <c r="G272" s="10" t="s">
        <v>8220</v>
      </c>
      <c r="H272" s="6">
        <v>13</v>
      </c>
    </row>
    <row r="273" spans="1:8" x14ac:dyDescent="0.2">
      <c r="A273" s="10" t="s">
        <v>8219</v>
      </c>
      <c r="B273" s="6">
        <v>19</v>
      </c>
      <c r="D273" s="10" t="s">
        <v>8221</v>
      </c>
      <c r="E273" s="6">
        <v>0</v>
      </c>
      <c r="G273" s="10" t="s">
        <v>8220</v>
      </c>
      <c r="H273" s="6">
        <v>13</v>
      </c>
    </row>
    <row r="274" spans="1:8" x14ac:dyDescent="0.2">
      <c r="A274" s="10" t="s">
        <v>8219</v>
      </c>
      <c r="B274" s="6">
        <v>19</v>
      </c>
      <c r="D274" s="10" t="s">
        <v>8221</v>
      </c>
      <c r="E274" s="6">
        <v>0</v>
      </c>
      <c r="G274" s="10" t="s">
        <v>8220</v>
      </c>
      <c r="H274" s="6">
        <v>13</v>
      </c>
    </row>
    <row r="275" spans="1:8" x14ac:dyDescent="0.2">
      <c r="A275" s="10" t="s">
        <v>8219</v>
      </c>
      <c r="B275" s="6">
        <v>19</v>
      </c>
      <c r="D275" s="10" t="s">
        <v>8221</v>
      </c>
      <c r="E275" s="6">
        <v>0</v>
      </c>
      <c r="G275" s="10" t="s">
        <v>8220</v>
      </c>
      <c r="H275" s="6">
        <v>14</v>
      </c>
    </row>
    <row r="276" spans="1:8" x14ac:dyDescent="0.2">
      <c r="A276" s="10" t="s">
        <v>8219</v>
      </c>
      <c r="B276" s="6">
        <v>19</v>
      </c>
      <c r="D276" s="10" t="s">
        <v>8221</v>
      </c>
      <c r="E276" s="6">
        <v>0</v>
      </c>
      <c r="G276" s="10" t="s">
        <v>8220</v>
      </c>
      <c r="H276" s="6">
        <v>14</v>
      </c>
    </row>
    <row r="277" spans="1:8" x14ac:dyDescent="0.2">
      <c r="A277" s="10" t="s">
        <v>8219</v>
      </c>
      <c r="B277" s="6">
        <v>19</v>
      </c>
      <c r="D277" s="10" t="s">
        <v>8221</v>
      </c>
      <c r="E277" s="6">
        <v>0</v>
      </c>
      <c r="G277" s="10" t="s">
        <v>8220</v>
      </c>
      <c r="H277" s="6">
        <v>15</v>
      </c>
    </row>
    <row r="278" spans="1:8" x14ac:dyDescent="0.2">
      <c r="A278" s="10" t="s">
        <v>8219</v>
      </c>
      <c r="B278" s="6">
        <v>19</v>
      </c>
      <c r="D278" s="10" t="s">
        <v>8221</v>
      </c>
      <c r="E278" s="6">
        <v>0</v>
      </c>
      <c r="G278" s="10" t="s">
        <v>8220</v>
      </c>
      <c r="H278" s="6">
        <v>15</v>
      </c>
    </row>
    <row r="279" spans="1:8" x14ac:dyDescent="0.2">
      <c r="A279" s="10" t="s">
        <v>8219</v>
      </c>
      <c r="B279" s="6">
        <v>19</v>
      </c>
      <c r="D279" s="10" t="s">
        <v>8221</v>
      </c>
      <c r="E279" s="6">
        <v>0</v>
      </c>
      <c r="G279" s="10" t="s">
        <v>8220</v>
      </c>
      <c r="H279" s="6">
        <v>15</v>
      </c>
    </row>
    <row r="280" spans="1:8" x14ac:dyDescent="0.2">
      <c r="A280" s="10" t="s">
        <v>8219</v>
      </c>
      <c r="B280" s="6">
        <v>19</v>
      </c>
      <c r="D280" s="10" t="s">
        <v>8221</v>
      </c>
      <c r="E280" s="6">
        <v>0</v>
      </c>
      <c r="G280" s="10" t="s">
        <v>8220</v>
      </c>
      <c r="H280" s="6">
        <v>15</v>
      </c>
    </row>
    <row r="281" spans="1:8" x14ac:dyDescent="0.2">
      <c r="A281" s="10" t="s">
        <v>8219</v>
      </c>
      <c r="B281" s="6">
        <v>19</v>
      </c>
      <c r="D281" s="10" t="s">
        <v>8221</v>
      </c>
      <c r="E281" s="6">
        <v>0</v>
      </c>
      <c r="G281" s="10" t="s">
        <v>8220</v>
      </c>
      <c r="H281" s="6">
        <v>15</v>
      </c>
    </row>
    <row r="282" spans="1:8" x14ac:dyDescent="0.2">
      <c r="A282" s="10" t="s">
        <v>8219</v>
      </c>
      <c r="B282" s="6">
        <v>19</v>
      </c>
      <c r="D282" s="10" t="s">
        <v>8221</v>
      </c>
      <c r="E282" s="6">
        <v>0</v>
      </c>
      <c r="G282" s="10" t="s">
        <v>8220</v>
      </c>
      <c r="H282" s="6">
        <v>16</v>
      </c>
    </row>
    <row r="283" spans="1:8" x14ac:dyDescent="0.2">
      <c r="A283" s="10" t="s">
        <v>8219</v>
      </c>
      <c r="B283" s="6">
        <v>19</v>
      </c>
      <c r="D283" s="10" t="s">
        <v>8221</v>
      </c>
      <c r="E283" s="6">
        <v>0</v>
      </c>
      <c r="G283" s="10" t="s">
        <v>8220</v>
      </c>
      <c r="H283" s="6">
        <v>16</v>
      </c>
    </row>
    <row r="284" spans="1:8" x14ac:dyDescent="0.2">
      <c r="A284" s="10" t="s">
        <v>8219</v>
      </c>
      <c r="B284" s="6">
        <v>20</v>
      </c>
      <c r="D284" s="10" t="s">
        <v>8221</v>
      </c>
      <c r="E284" s="6">
        <v>0</v>
      </c>
      <c r="G284" s="10" t="s">
        <v>8220</v>
      </c>
      <c r="H284" s="6">
        <v>17</v>
      </c>
    </row>
    <row r="285" spans="1:8" x14ac:dyDescent="0.2">
      <c r="A285" s="10" t="s">
        <v>8219</v>
      </c>
      <c r="B285" s="6">
        <v>20</v>
      </c>
      <c r="D285" s="10" t="s">
        <v>8221</v>
      </c>
      <c r="E285" s="6">
        <v>0</v>
      </c>
      <c r="G285" s="10" t="s">
        <v>8220</v>
      </c>
      <c r="H285" s="6">
        <v>17</v>
      </c>
    </row>
    <row r="286" spans="1:8" x14ac:dyDescent="0.2">
      <c r="A286" s="10" t="s">
        <v>8219</v>
      </c>
      <c r="B286" s="6">
        <v>20</v>
      </c>
      <c r="D286" s="10" t="s">
        <v>8221</v>
      </c>
      <c r="E286" s="6">
        <v>0</v>
      </c>
      <c r="G286" s="10" t="s">
        <v>8220</v>
      </c>
      <c r="H286" s="6">
        <v>17</v>
      </c>
    </row>
    <row r="287" spans="1:8" x14ac:dyDescent="0.2">
      <c r="A287" s="10" t="s">
        <v>8219</v>
      </c>
      <c r="B287" s="6">
        <v>20</v>
      </c>
      <c r="D287" s="10" t="s">
        <v>8221</v>
      </c>
      <c r="E287" s="6">
        <v>0</v>
      </c>
      <c r="G287" s="10" t="s">
        <v>8220</v>
      </c>
      <c r="H287" s="6">
        <v>18</v>
      </c>
    </row>
    <row r="288" spans="1:8" x14ac:dyDescent="0.2">
      <c r="A288" s="10" t="s">
        <v>8219</v>
      </c>
      <c r="B288" s="6">
        <v>20</v>
      </c>
      <c r="D288" s="10" t="s">
        <v>8221</v>
      </c>
      <c r="E288" s="6">
        <v>0</v>
      </c>
      <c r="G288" s="10" t="s">
        <v>8220</v>
      </c>
      <c r="H288" s="6">
        <v>19</v>
      </c>
    </row>
    <row r="289" spans="1:8" x14ac:dyDescent="0.2">
      <c r="A289" s="10" t="s">
        <v>8219</v>
      </c>
      <c r="B289" s="6">
        <v>20</v>
      </c>
      <c r="D289" s="10" t="s">
        <v>8221</v>
      </c>
      <c r="E289" s="6">
        <v>1</v>
      </c>
      <c r="G289" s="10" t="s">
        <v>8220</v>
      </c>
      <c r="H289" s="6">
        <v>20</v>
      </c>
    </row>
    <row r="290" spans="1:8" x14ac:dyDescent="0.2">
      <c r="A290" s="10" t="s">
        <v>8219</v>
      </c>
      <c r="B290" s="6">
        <v>20</v>
      </c>
      <c r="D290" s="10" t="s">
        <v>8221</v>
      </c>
      <c r="E290" s="6">
        <v>1</v>
      </c>
      <c r="G290" s="10" t="s">
        <v>8220</v>
      </c>
      <c r="H290" s="6">
        <v>22</v>
      </c>
    </row>
    <row r="291" spans="1:8" x14ac:dyDescent="0.2">
      <c r="A291" s="10" t="s">
        <v>8219</v>
      </c>
      <c r="B291" s="6">
        <v>20</v>
      </c>
      <c r="D291" s="10" t="s">
        <v>8221</v>
      </c>
      <c r="E291" s="6">
        <v>1</v>
      </c>
      <c r="G291" s="10" t="s">
        <v>8220</v>
      </c>
      <c r="H291" s="6">
        <v>22</v>
      </c>
    </row>
    <row r="292" spans="1:8" x14ac:dyDescent="0.2">
      <c r="A292" s="10" t="s">
        <v>8219</v>
      </c>
      <c r="B292" s="6">
        <v>20</v>
      </c>
      <c r="D292" s="10" t="s">
        <v>8221</v>
      </c>
      <c r="E292" s="6">
        <v>1</v>
      </c>
      <c r="G292" s="10" t="s">
        <v>8220</v>
      </c>
      <c r="H292" s="6">
        <v>23</v>
      </c>
    </row>
    <row r="293" spans="1:8" x14ac:dyDescent="0.2">
      <c r="A293" s="10" t="s">
        <v>8219</v>
      </c>
      <c r="B293" s="6">
        <v>20</v>
      </c>
      <c r="D293" s="10" t="s">
        <v>8221</v>
      </c>
      <c r="E293" s="6">
        <v>1</v>
      </c>
      <c r="G293" s="10" t="s">
        <v>8220</v>
      </c>
      <c r="H293" s="6">
        <v>24</v>
      </c>
    </row>
    <row r="294" spans="1:8" x14ac:dyDescent="0.2">
      <c r="A294" s="10" t="s">
        <v>8219</v>
      </c>
      <c r="B294" s="6">
        <v>20</v>
      </c>
      <c r="D294" s="10" t="s">
        <v>8221</v>
      </c>
      <c r="E294" s="6">
        <v>1</v>
      </c>
      <c r="G294" s="10" t="s">
        <v>8220</v>
      </c>
      <c r="H294" s="6">
        <v>24</v>
      </c>
    </row>
    <row r="295" spans="1:8" x14ac:dyDescent="0.2">
      <c r="A295" s="10" t="s">
        <v>8219</v>
      </c>
      <c r="B295" s="6">
        <v>20</v>
      </c>
      <c r="D295" s="10" t="s">
        <v>8221</v>
      </c>
      <c r="E295" s="6">
        <v>1</v>
      </c>
      <c r="G295" s="10" t="s">
        <v>8220</v>
      </c>
      <c r="H295" s="6">
        <v>25</v>
      </c>
    </row>
    <row r="296" spans="1:8" x14ac:dyDescent="0.2">
      <c r="A296" s="10" t="s">
        <v>8219</v>
      </c>
      <c r="B296" s="6">
        <v>20</v>
      </c>
      <c r="D296" s="10" t="s">
        <v>8221</v>
      </c>
      <c r="E296" s="6">
        <v>1</v>
      </c>
      <c r="G296" s="10" t="s">
        <v>8220</v>
      </c>
      <c r="H296" s="6">
        <v>27</v>
      </c>
    </row>
    <row r="297" spans="1:8" x14ac:dyDescent="0.2">
      <c r="A297" s="10" t="s">
        <v>8219</v>
      </c>
      <c r="B297" s="6">
        <v>20</v>
      </c>
      <c r="D297" s="10" t="s">
        <v>8221</v>
      </c>
      <c r="E297" s="6">
        <v>1</v>
      </c>
      <c r="G297" s="10" t="s">
        <v>8220</v>
      </c>
      <c r="H297" s="6">
        <v>28</v>
      </c>
    </row>
    <row r="298" spans="1:8" x14ac:dyDescent="0.2">
      <c r="A298" s="10" t="s">
        <v>8219</v>
      </c>
      <c r="B298" s="6">
        <v>20</v>
      </c>
      <c r="D298" s="10" t="s">
        <v>8221</v>
      </c>
      <c r="E298" s="6">
        <v>1</v>
      </c>
      <c r="G298" s="10" t="s">
        <v>8220</v>
      </c>
      <c r="H298" s="6">
        <v>34</v>
      </c>
    </row>
    <row r="299" spans="1:8" x14ac:dyDescent="0.2">
      <c r="A299" s="10" t="s">
        <v>8219</v>
      </c>
      <c r="B299" s="6">
        <v>20</v>
      </c>
      <c r="D299" s="10" t="s">
        <v>8221</v>
      </c>
      <c r="E299" s="6">
        <v>1</v>
      </c>
      <c r="G299" s="10" t="s">
        <v>8220</v>
      </c>
      <c r="H299" s="6">
        <v>34</v>
      </c>
    </row>
    <row r="300" spans="1:8" x14ac:dyDescent="0.2">
      <c r="A300" s="10" t="s">
        <v>8219</v>
      </c>
      <c r="B300" s="6">
        <v>20</v>
      </c>
      <c r="D300" s="10" t="s">
        <v>8221</v>
      </c>
      <c r="E300" s="6">
        <v>1</v>
      </c>
      <c r="G300" s="10" t="s">
        <v>8220</v>
      </c>
      <c r="H300" s="6">
        <v>35</v>
      </c>
    </row>
    <row r="301" spans="1:8" x14ac:dyDescent="0.2">
      <c r="A301" s="10" t="s">
        <v>8219</v>
      </c>
      <c r="B301" s="6">
        <v>20</v>
      </c>
      <c r="D301" s="10" t="s">
        <v>8221</v>
      </c>
      <c r="E301" s="6">
        <v>1</v>
      </c>
      <c r="G301" s="10" t="s">
        <v>8220</v>
      </c>
      <c r="H301" s="6">
        <v>35</v>
      </c>
    </row>
    <row r="302" spans="1:8" x14ac:dyDescent="0.2">
      <c r="A302" s="10" t="s">
        <v>8219</v>
      </c>
      <c r="B302" s="6">
        <v>20</v>
      </c>
      <c r="D302" s="10" t="s">
        <v>8221</v>
      </c>
      <c r="E302" s="6">
        <v>1</v>
      </c>
      <c r="G302" s="10" t="s">
        <v>8220</v>
      </c>
      <c r="H302" s="6">
        <v>37</v>
      </c>
    </row>
    <row r="303" spans="1:8" x14ac:dyDescent="0.2">
      <c r="A303" s="10" t="s">
        <v>8219</v>
      </c>
      <c r="B303" s="6">
        <v>20</v>
      </c>
      <c r="D303" s="10" t="s">
        <v>8221</v>
      </c>
      <c r="E303" s="6">
        <v>1</v>
      </c>
      <c r="G303" s="10" t="s">
        <v>8220</v>
      </c>
      <c r="H303" s="6">
        <v>37</v>
      </c>
    </row>
    <row r="304" spans="1:8" x14ac:dyDescent="0.2">
      <c r="A304" s="10" t="s">
        <v>8219</v>
      </c>
      <c r="B304" s="6">
        <v>20</v>
      </c>
      <c r="D304" s="10" t="s">
        <v>8221</v>
      </c>
      <c r="E304" s="6">
        <v>1</v>
      </c>
      <c r="G304" s="10" t="s">
        <v>8220</v>
      </c>
      <c r="H304" s="6">
        <v>38</v>
      </c>
    </row>
    <row r="305" spans="1:8" x14ac:dyDescent="0.2">
      <c r="A305" s="10" t="s">
        <v>8219</v>
      </c>
      <c r="B305" s="6">
        <v>20</v>
      </c>
      <c r="D305" s="10" t="s">
        <v>8221</v>
      </c>
      <c r="E305" s="6">
        <v>1</v>
      </c>
      <c r="G305" s="10" t="s">
        <v>8220</v>
      </c>
      <c r="H305" s="6">
        <v>38</v>
      </c>
    </row>
    <row r="306" spans="1:8" x14ac:dyDescent="0.2">
      <c r="A306" s="10" t="s">
        <v>8219</v>
      </c>
      <c r="B306" s="6">
        <v>20</v>
      </c>
      <c r="D306" s="10" t="s">
        <v>8221</v>
      </c>
      <c r="E306" s="6">
        <v>1</v>
      </c>
      <c r="G306" s="10" t="s">
        <v>8220</v>
      </c>
      <c r="H306" s="6">
        <v>38</v>
      </c>
    </row>
    <row r="307" spans="1:8" x14ac:dyDescent="0.2">
      <c r="A307" s="10" t="s">
        <v>8219</v>
      </c>
      <c r="B307" s="6">
        <v>20</v>
      </c>
      <c r="D307" s="10" t="s">
        <v>8221</v>
      </c>
      <c r="E307" s="6">
        <v>1</v>
      </c>
      <c r="G307" s="10" t="s">
        <v>8220</v>
      </c>
      <c r="H307" s="6">
        <v>39</v>
      </c>
    </row>
    <row r="308" spans="1:8" x14ac:dyDescent="0.2">
      <c r="A308" s="10" t="s">
        <v>8219</v>
      </c>
      <c r="B308" s="6">
        <v>20</v>
      </c>
      <c r="D308" s="10" t="s">
        <v>8221</v>
      </c>
      <c r="E308" s="6">
        <v>1</v>
      </c>
      <c r="G308" s="10" t="s">
        <v>8220</v>
      </c>
      <c r="H308" s="6">
        <v>40</v>
      </c>
    </row>
    <row r="309" spans="1:8" x14ac:dyDescent="0.2">
      <c r="A309" s="10" t="s">
        <v>8219</v>
      </c>
      <c r="B309" s="6">
        <v>20</v>
      </c>
      <c r="D309" s="10" t="s">
        <v>8221</v>
      </c>
      <c r="E309" s="6">
        <v>1</v>
      </c>
      <c r="G309" s="10" t="s">
        <v>8220</v>
      </c>
      <c r="H309" s="6">
        <v>41</v>
      </c>
    </row>
    <row r="310" spans="1:8" x14ac:dyDescent="0.2">
      <c r="A310" s="10" t="s">
        <v>8219</v>
      </c>
      <c r="B310" s="6">
        <v>20</v>
      </c>
      <c r="D310" s="10" t="s">
        <v>8221</v>
      </c>
      <c r="E310" s="6">
        <v>1</v>
      </c>
      <c r="G310" s="10" t="s">
        <v>8220</v>
      </c>
      <c r="H310" s="6">
        <v>43</v>
      </c>
    </row>
    <row r="311" spans="1:8" x14ac:dyDescent="0.2">
      <c r="A311" s="10" t="s">
        <v>8219</v>
      </c>
      <c r="B311" s="6">
        <v>20</v>
      </c>
      <c r="D311" s="10" t="s">
        <v>8221</v>
      </c>
      <c r="E311" s="6">
        <v>1</v>
      </c>
      <c r="G311" s="10" t="s">
        <v>8220</v>
      </c>
      <c r="H311" s="6">
        <v>44</v>
      </c>
    </row>
    <row r="312" spans="1:8" x14ac:dyDescent="0.2">
      <c r="A312" s="10" t="s">
        <v>8219</v>
      </c>
      <c r="B312" s="6">
        <v>20</v>
      </c>
      <c r="D312" s="10" t="s">
        <v>8221</v>
      </c>
      <c r="E312" s="6">
        <v>1</v>
      </c>
      <c r="G312" s="10" t="s">
        <v>8220</v>
      </c>
      <c r="H312" s="6">
        <v>45</v>
      </c>
    </row>
    <row r="313" spans="1:8" x14ac:dyDescent="0.2">
      <c r="A313" s="10" t="s">
        <v>8219</v>
      </c>
      <c r="B313" s="6">
        <v>20</v>
      </c>
      <c r="D313" s="10" t="s">
        <v>8221</v>
      </c>
      <c r="E313" s="6">
        <v>1</v>
      </c>
      <c r="G313" s="10" t="s">
        <v>8220</v>
      </c>
      <c r="H313" s="6">
        <v>46</v>
      </c>
    </row>
    <row r="314" spans="1:8" x14ac:dyDescent="0.2">
      <c r="A314" s="10" t="s">
        <v>8219</v>
      </c>
      <c r="B314" s="6">
        <v>20</v>
      </c>
      <c r="D314" s="10" t="s">
        <v>8221</v>
      </c>
      <c r="E314" s="6">
        <v>1</v>
      </c>
      <c r="G314" s="10" t="s">
        <v>8220</v>
      </c>
      <c r="H314" s="6">
        <v>46</v>
      </c>
    </row>
    <row r="315" spans="1:8" x14ac:dyDescent="0.2">
      <c r="A315" s="10" t="s">
        <v>8219</v>
      </c>
      <c r="B315" s="6">
        <v>20</v>
      </c>
      <c r="D315" s="10" t="s">
        <v>8221</v>
      </c>
      <c r="E315" s="6">
        <v>1</v>
      </c>
      <c r="G315" s="10" t="s">
        <v>8220</v>
      </c>
      <c r="H315" s="6">
        <v>50</v>
      </c>
    </row>
    <row r="316" spans="1:8" x14ac:dyDescent="0.2">
      <c r="A316" s="10" t="s">
        <v>8219</v>
      </c>
      <c r="B316" s="6">
        <v>20</v>
      </c>
      <c r="D316" s="10" t="s">
        <v>8221</v>
      </c>
      <c r="E316" s="6">
        <v>1</v>
      </c>
      <c r="G316" s="10" t="s">
        <v>8220</v>
      </c>
      <c r="H316" s="6">
        <v>52</v>
      </c>
    </row>
    <row r="317" spans="1:8" x14ac:dyDescent="0.2">
      <c r="A317" s="10" t="s">
        <v>8219</v>
      </c>
      <c r="B317" s="6">
        <v>20</v>
      </c>
      <c r="D317" s="10" t="s">
        <v>8221</v>
      </c>
      <c r="E317" s="6">
        <v>1</v>
      </c>
      <c r="G317" s="10" t="s">
        <v>8220</v>
      </c>
      <c r="H317" s="6">
        <v>52</v>
      </c>
    </row>
    <row r="318" spans="1:8" x14ac:dyDescent="0.2">
      <c r="A318" s="10" t="s">
        <v>8219</v>
      </c>
      <c r="B318" s="6">
        <v>20</v>
      </c>
      <c r="D318" s="10" t="s">
        <v>8221</v>
      </c>
      <c r="E318" s="6">
        <v>1</v>
      </c>
      <c r="G318" s="10" t="s">
        <v>8220</v>
      </c>
      <c r="H318" s="6">
        <v>58</v>
      </c>
    </row>
    <row r="319" spans="1:8" x14ac:dyDescent="0.2">
      <c r="A319" s="10" t="s">
        <v>8219</v>
      </c>
      <c r="B319" s="6">
        <v>21</v>
      </c>
      <c r="D319" s="10" t="s">
        <v>8221</v>
      </c>
      <c r="E319" s="6">
        <v>1</v>
      </c>
      <c r="G319" s="10" t="s">
        <v>8220</v>
      </c>
      <c r="H319" s="6">
        <v>58</v>
      </c>
    </row>
    <row r="320" spans="1:8" x14ac:dyDescent="0.2">
      <c r="A320" s="10" t="s">
        <v>8219</v>
      </c>
      <c r="B320" s="6">
        <v>21</v>
      </c>
      <c r="D320" s="10" t="s">
        <v>8221</v>
      </c>
      <c r="E320" s="6">
        <v>1</v>
      </c>
      <c r="G320" s="10" t="s">
        <v>8220</v>
      </c>
      <c r="H320" s="6">
        <v>59</v>
      </c>
    </row>
    <row r="321" spans="1:8" x14ac:dyDescent="0.2">
      <c r="A321" s="10" t="s">
        <v>8219</v>
      </c>
      <c r="B321" s="6">
        <v>21</v>
      </c>
      <c r="D321" s="10" t="s">
        <v>8221</v>
      </c>
      <c r="E321" s="6">
        <v>1</v>
      </c>
      <c r="G321" s="10" t="s">
        <v>8220</v>
      </c>
      <c r="H321" s="6">
        <v>59</v>
      </c>
    </row>
    <row r="322" spans="1:8" x14ac:dyDescent="0.2">
      <c r="A322" s="10" t="s">
        <v>8219</v>
      </c>
      <c r="B322" s="6">
        <v>21</v>
      </c>
      <c r="D322" s="10" t="s">
        <v>8221</v>
      </c>
      <c r="E322" s="6">
        <v>1</v>
      </c>
      <c r="G322" s="10">
        <f>H322/H321</f>
        <v>1.0677966101694916</v>
      </c>
      <c r="H322" s="6">
        <v>63</v>
      </c>
    </row>
    <row r="323" spans="1:8" x14ac:dyDescent="0.2">
      <c r="A323" s="10" t="s">
        <v>8219</v>
      </c>
      <c r="B323" s="6">
        <v>21</v>
      </c>
      <c r="D323" s="10" t="s">
        <v>8221</v>
      </c>
      <c r="E323" s="6">
        <v>1</v>
      </c>
      <c r="G323" s="10" t="s">
        <v>8220</v>
      </c>
      <c r="H323" s="6">
        <v>67</v>
      </c>
    </row>
    <row r="324" spans="1:8" x14ac:dyDescent="0.2">
      <c r="A324" s="10" t="s">
        <v>8219</v>
      </c>
      <c r="B324" s="6">
        <v>21</v>
      </c>
      <c r="D324" s="10" t="s">
        <v>8221</v>
      </c>
      <c r="E324" s="6">
        <v>1</v>
      </c>
      <c r="G324" s="10" t="s">
        <v>8220</v>
      </c>
      <c r="H324" s="6">
        <v>70</v>
      </c>
    </row>
    <row r="325" spans="1:8" x14ac:dyDescent="0.2">
      <c r="A325" s="10" t="s">
        <v>8219</v>
      </c>
      <c r="B325" s="6">
        <v>21</v>
      </c>
      <c r="D325" s="10" t="s">
        <v>8221</v>
      </c>
      <c r="E325" s="6">
        <v>1</v>
      </c>
      <c r="G325" s="10" t="s">
        <v>8220</v>
      </c>
      <c r="H325" s="6">
        <v>76</v>
      </c>
    </row>
    <row r="326" spans="1:8" x14ac:dyDescent="0.2">
      <c r="A326" s="10" t="s">
        <v>8219</v>
      </c>
      <c r="B326" s="6">
        <v>21</v>
      </c>
      <c r="D326" s="10" t="s">
        <v>8221</v>
      </c>
      <c r="E326" s="6">
        <v>1</v>
      </c>
      <c r="G326" s="10" t="s">
        <v>8220</v>
      </c>
      <c r="H326" s="6">
        <v>81</v>
      </c>
    </row>
    <row r="327" spans="1:8" x14ac:dyDescent="0.2">
      <c r="A327" s="10" t="s">
        <v>8219</v>
      </c>
      <c r="B327" s="6">
        <v>21</v>
      </c>
      <c r="D327" s="10" t="s">
        <v>8221</v>
      </c>
      <c r="E327" s="6">
        <v>1</v>
      </c>
      <c r="G327" s="10" t="s">
        <v>8220</v>
      </c>
      <c r="H327" s="6">
        <v>86</v>
      </c>
    </row>
    <row r="328" spans="1:8" x14ac:dyDescent="0.2">
      <c r="A328" s="10" t="s">
        <v>8219</v>
      </c>
      <c r="B328" s="6">
        <v>21</v>
      </c>
      <c r="D328" s="10" t="s">
        <v>8221</v>
      </c>
      <c r="E328" s="6">
        <v>1</v>
      </c>
      <c r="G328" s="10" t="s">
        <v>8220</v>
      </c>
      <c r="H328" s="6">
        <v>90</v>
      </c>
    </row>
    <row r="329" spans="1:8" x14ac:dyDescent="0.2">
      <c r="A329" s="10" t="s">
        <v>8219</v>
      </c>
      <c r="B329" s="6">
        <v>21</v>
      </c>
      <c r="D329" s="10" t="s">
        <v>8221</v>
      </c>
      <c r="E329" s="6">
        <v>1</v>
      </c>
      <c r="G329" s="10" t="s">
        <v>8220</v>
      </c>
      <c r="H329" s="6">
        <v>90</v>
      </c>
    </row>
    <row r="330" spans="1:8" x14ac:dyDescent="0.2">
      <c r="A330" s="10" t="s">
        <v>8219</v>
      </c>
      <c r="B330" s="6">
        <v>21</v>
      </c>
      <c r="D330" s="10" t="s">
        <v>8221</v>
      </c>
      <c r="E330" s="6">
        <v>1</v>
      </c>
      <c r="G330" s="10" t="s">
        <v>8220</v>
      </c>
      <c r="H330" s="6">
        <v>95</v>
      </c>
    </row>
    <row r="331" spans="1:8" x14ac:dyDescent="0.2">
      <c r="A331" s="10" t="s">
        <v>8219</v>
      </c>
      <c r="B331" s="6">
        <v>21</v>
      </c>
      <c r="D331" s="10" t="s">
        <v>8221</v>
      </c>
      <c r="E331" s="6">
        <v>1</v>
      </c>
      <c r="G331" s="10" t="s">
        <v>8220</v>
      </c>
      <c r="H331" s="6">
        <v>100</v>
      </c>
    </row>
    <row r="332" spans="1:8" x14ac:dyDescent="0.2">
      <c r="A332" s="10" t="s">
        <v>8219</v>
      </c>
      <c r="B332" s="6">
        <v>21</v>
      </c>
      <c r="D332" s="10" t="s">
        <v>8221</v>
      </c>
      <c r="E332" s="6">
        <v>1</v>
      </c>
      <c r="G332" s="10" t="s">
        <v>8220</v>
      </c>
      <c r="H332" s="6">
        <v>101</v>
      </c>
    </row>
    <row r="333" spans="1:8" x14ac:dyDescent="0.2">
      <c r="A333" s="10" t="s">
        <v>8219</v>
      </c>
      <c r="B333" s="6">
        <v>21</v>
      </c>
      <c r="D333" s="10" t="s">
        <v>8221</v>
      </c>
      <c r="E333" s="6">
        <v>1</v>
      </c>
      <c r="G333" s="10" t="s">
        <v>8220</v>
      </c>
      <c r="H333" s="6">
        <v>104</v>
      </c>
    </row>
    <row r="334" spans="1:8" x14ac:dyDescent="0.2">
      <c r="A334" s="10" t="s">
        <v>8219</v>
      </c>
      <c r="B334" s="6">
        <v>21</v>
      </c>
      <c r="D334" s="10" t="s">
        <v>8221</v>
      </c>
      <c r="E334" s="6">
        <v>1</v>
      </c>
      <c r="G334" s="10" t="s">
        <v>8220</v>
      </c>
      <c r="H334" s="6">
        <v>121</v>
      </c>
    </row>
    <row r="335" spans="1:8" x14ac:dyDescent="0.2">
      <c r="A335" s="10" t="s">
        <v>8219</v>
      </c>
      <c r="B335" s="6">
        <v>21</v>
      </c>
      <c r="D335" s="10" t="s">
        <v>8221</v>
      </c>
      <c r="E335" s="6">
        <v>1</v>
      </c>
      <c r="G335" s="10" t="s">
        <v>8220</v>
      </c>
      <c r="H335" s="6">
        <v>122</v>
      </c>
    </row>
    <row r="336" spans="1:8" x14ac:dyDescent="0.2">
      <c r="A336" s="10" t="s">
        <v>8219</v>
      </c>
      <c r="B336" s="6">
        <v>21</v>
      </c>
      <c r="D336" s="10" t="s">
        <v>8221</v>
      </c>
      <c r="E336" s="6">
        <v>1</v>
      </c>
      <c r="G336" s="10" t="s">
        <v>8220</v>
      </c>
      <c r="H336" s="6">
        <v>135</v>
      </c>
    </row>
    <row r="337" spans="1:8" x14ac:dyDescent="0.2">
      <c r="A337" s="10" t="s">
        <v>8219</v>
      </c>
      <c r="B337" s="6">
        <v>21</v>
      </c>
      <c r="D337" s="10" t="s">
        <v>8221</v>
      </c>
      <c r="E337" s="6">
        <v>1</v>
      </c>
      <c r="G337" s="10" t="s">
        <v>8220</v>
      </c>
      <c r="H337" s="6">
        <v>140</v>
      </c>
    </row>
    <row r="338" spans="1:8" x14ac:dyDescent="0.2">
      <c r="A338" s="10" t="s">
        <v>8219</v>
      </c>
      <c r="B338" s="6">
        <v>21</v>
      </c>
      <c r="D338" s="10" t="s">
        <v>8221</v>
      </c>
      <c r="E338" s="6">
        <v>1</v>
      </c>
      <c r="G338" s="10" t="s">
        <v>8220</v>
      </c>
      <c r="H338" s="6">
        <v>152</v>
      </c>
    </row>
    <row r="339" spans="1:8" x14ac:dyDescent="0.2">
      <c r="A339" s="10" t="s">
        <v>8219</v>
      </c>
      <c r="B339" s="6">
        <v>21</v>
      </c>
      <c r="D339" s="10" t="s">
        <v>8221</v>
      </c>
      <c r="E339" s="6">
        <v>1</v>
      </c>
      <c r="G339" s="10" t="s">
        <v>8220</v>
      </c>
      <c r="H339" s="6">
        <v>161</v>
      </c>
    </row>
    <row r="340" spans="1:8" x14ac:dyDescent="0.2">
      <c r="A340" s="10" t="s">
        <v>8219</v>
      </c>
      <c r="B340" s="6">
        <v>21</v>
      </c>
      <c r="D340" s="10" t="s">
        <v>8221</v>
      </c>
      <c r="E340" s="6">
        <v>1</v>
      </c>
      <c r="G340" s="10" t="s">
        <v>8220</v>
      </c>
      <c r="H340" s="6">
        <v>224</v>
      </c>
    </row>
    <row r="341" spans="1:8" x14ac:dyDescent="0.2">
      <c r="A341" s="10" t="s">
        <v>8219</v>
      </c>
      <c r="B341" s="6">
        <v>21</v>
      </c>
      <c r="D341" s="10" t="s">
        <v>8221</v>
      </c>
      <c r="E341" s="6">
        <v>1</v>
      </c>
      <c r="G341" s="10" t="s">
        <v>8220</v>
      </c>
      <c r="H341" s="6">
        <v>248</v>
      </c>
    </row>
    <row r="342" spans="1:8" x14ac:dyDescent="0.2">
      <c r="A342" s="10" t="s">
        <v>8219</v>
      </c>
      <c r="B342" s="6">
        <v>21</v>
      </c>
      <c r="D342" s="10" t="s">
        <v>8221</v>
      </c>
      <c r="E342" s="6">
        <v>1</v>
      </c>
      <c r="G342" s="10" t="s">
        <v>8220</v>
      </c>
      <c r="H342" s="6">
        <v>276</v>
      </c>
    </row>
    <row r="343" spans="1:8" x14ac:dyDescent="0.2">
      <c r="A343" s="10" t="s">
        <v>8219</v>
      </c>
      <c r="B343" s="6">
        <v>21</v>
      </c>
      <c r="D343" s="10" t="s">
        <v>8221</v>
      </c>
      <c r="E343" s="6">
        <v>1</v>
      </c>
      <c r="G343" s="10" t="s">
        <v>8220</v>
      </c>
      <c r="H343" s="6">
        <v>292</v>
      </c>
    </row>
    <row r="344" spans="1:8" x14ac:dyDescent="0.2">
      <c r="A344" s="10" t="s">
        <v>8219</v>
      </c>
      <c r="B344" s="6">
        <v>21</v>
      </c>
      <c r="D344" s="10" t="s">
        <v>8221</v>
      </c>
      <c r="E344" s="6">
        <v>1</v>
      </c>
      <c r="G344" s="10" t="s">
        <v>8220</v>
      </c>
      <c r="H344" s="6">
        <v>323</v>
      </c>
    </row>
    <row r="345" spans="1:8" x14ac:dyDescent="0.2">
      <c r="A345" s="10" t="s">
        <v>8219</v>
      </c>
      <c r="B345" s="6">
        <v>21</v>
      </c>
      <c r="D345" s="10" t="s">
        <v>8221</v>
      </c>
      <c r="E345" s="6">
        <v>1</v>
      </c>
      <c r="G345" s="10" t="s">
        <v>8220</v>
      </c>
      <c r="H345" s="6">
        <v>348</v>
      </c>
    </row>
    <row r="346" spans="1:8" x14ac:dyDescent="0.2">
      <c r="A346" s="10" t="s">
        <v>8219</v>
      </c>
      <c r="B346" s="6">
        <v>21</v>
      </c>
      <c r="D346" s="10" t="s">
        <v>8221</v>
      </c>
      <c r="E346" s="6">
        <v>1</v>
      </c>
      <c r="G346" s="10" t="s">
        <v>8220</v>
      </c>
      <c r="H346" s="6">
        <v>355</v>
      </c>
    </row>
    <row r="347" spans="1:8" x14ac:dyDescent="0.2">
      <c r="A347" s="10" t="s">
        <v>8219</v>
      </c>
      <c r="B347" s="6">
        <v>22</v>
      </c>
      <c r="D347" s="10" t="s">
        <v>8221</v>
      </c>
      <c r="E347" s="6">
        <v>1</v>
      </c>
      <c r="G347" s="10" t="s">
        <v>8220</v>
      </c>
      <c r="H347" s="6">
        <v>356</v>
      </c>
    </row>
    <row r="348" spans="1:8" x14ac:dyDescent="0.2">
      <c r="A348" s="10" t="s">
        <v>8219</v>
      </c>
      <c r="B348" s="6">
        <v>22</v>
      </c>
      <c r="D348" s="10" t="s">
        <v>8221</v>
      </c>
      <c r="E348" s="6">
        <v>1</v>
      </c>
      <c r="G348" s="10" t="s">
        <v>8220</v>
      </c>
      <c r="H348" s="6">
        <v>400</v>
      </c>
    </row>
    <row r="349" spans="1:8" x14ac:dyDescent="0.2">
      <c r="A349" s="10" t="s">
        <v>8219</v>
      </c>
      <c r="B349" s="6">
        <v>22</v>
      </c>
      <c r="D349" s="10" t="s">
        <v>8221</v>
      </c>
      <c r="E349" s="6">
        <v>1</v>
      </c>
      <c r="G349" s="10" t="s">
        <v>8220</v>
      </c>
      <c r="H349" s="6">
        <v>535</v>
      </c>
    </row>
    <row r="350" spans="1:8" x14ac:dyDescent="0.2">
      <c r="A350" s="10" t="s">
        <v>8219</v>
      </c>
      <c r="B350" s="6">
        <v>22</v>
      </c>
      <c r="D350" s="10" t="s">
        <v>8221</v>
      </c>
      <c r="E350" s="6">
        <v>1</v>
      </c>
      <c r="G350" s="10" t="s">
        <v>8220</v>
      </c>
      <c r="H350" s="6">
        <v>775</v>
      </c>
    </row>
    <row r="351" spans="1:8" x14ac:dyDescent="0.2">
      <c r="A351" s="10" t="s">
        <v>8219</v>
      </c>
      <c r="B351" s="6">
        <v>22</v>
      </c>
      <c r="D351" s="10" t="s">
        <v>8221</v>
      </c>
      <c r="E351" s="6">
        <v>1</v>
      </c>
      <c r="H351" s="6">
        <f>H348/2</f>
        <v>200</v>
      </c>
    </row>
    <row r="352" spans="1:8" x14ac:dyDescent="0.2">
      <c r="A352" s="10" t="s">
        <v>8219</v>
      </c>
      <c r="B352" s="6">
        <v>22</v>
      </c>
      <c r="D352" s="10" t="s">
        <v>8221</v>
      </c>
      <c r="E352" s="6">
        <v>1</v>
      </c>
      <c r="G352" s="26" t="s">
        <v>8220</v>
      </c>
      <c r="H352" s="6">
        <v>1501</v>
      </c>
    </row>
    <row r="353" spans="1:8" x14ac:dyDescent="0.2">
      <c r="A353" s="10" t="s">
        <v>8219</v>
      </c>
      <c r="B353" s="6">
        <v>22</v>
      </c>
      <c r="D353" s="10" t="s">
        <v>8221</v>
      </c>
      <c r="E353" s="6">
        <v>1</v>
      </c>
      <c r="H353" s="6">
        <v>2186</v>
      </c>
    </row>
    <row r="354" spans="1:8" x14ac:dyDescent="0.2">
      <c r="A354" s="10" t="s">
        <v>8219</v>
      </c>
      <c r="B354" s="6">
        <v>22</v>
      </c>
      <c r="D354" s="10" t="s">
        <v>8221</v>
      </c>
      <c r="E354" s="6">
        <v>1</v>
      </c>
    </row>
    <row r="355" spans="1:8" x14ac:dyDescent="0.2">
      <c r="A355" s="10" t="s">
        <v>8219</v>
      </c>
      <c r="B355" s="6">
        <v>22</v>
      </c>
      <c r="D355" s="10" t="s">
        <v>8221</v>
      </c>
      <c r="E355" s="6">
        <v>1</v>
      </c>
    </row>
    <row r="356" spans="1:8" x14ac:dyDescent="0.2">
      <c r="A356" s="10" t="s">
        <v>8219</v>
      </c>
      <c r="B356" s="6">
        <v>22</v>
      </c>
      <c r="D356" s="10" t="s">
        <v>8221</v>
      </c>
      <c r="E356" s="6">
        <v>1</v>
      </c>
    </row>
    <row r="357" spans="1:8" x14ac:dyDescent="0.2">
      <c r="A357" s="10" t="s">
        <v>8219</v>
      </c>
      <c r="B357" s="6">
        <v>22</v>
      </c>
      <c r="D357" s="10" t="s">
        <v>8221</v>
      </c>
      <c r="E357" s="6">
        <v>1</v>
      </c>
    </row>
    <row r="358" spans="1:8" x14ac:dyDescent="0.2">
      <c r="A358" s="10" t="s">
        <v>8219</v>
      </c>
      <c r="B358" s="6">
        <v>22</v>
      </c>
      <c r="D358" s="10" t="s">
        <v>8221</v>
      </c>
      <c r="E358" s="6">
        <v>1</v>
      </c>
    </row>
    <row r="359" spans="1:8" x14ac:dyDescent="0.2">
      <c r="A359" s="10" t="s">
        <v>8219</v>
      </c>
      <c r="B359" s="6">
        <v>22</v>
      </c>
      <c r="D359" s="10" t="s">
        <v>8221</v>
      </c>
      <c r="E359" s="6">
        <v>1</v>
      </c>
    </row>
    <row r="360" spans="1:8" x14ac:dyDescent="0.2">
      <c r="A360" s="10" t="s">
        <v>8219</v>
      </c>
      <c r="B360" s="6">
        <v>22</v>
      </c>
      <c r="D360" s="10" t="s">
        <v>8221</v>
      </c>
      <c r="E360" s="6">
        <v>1</v>
      </c>
    </row>
    <row r="361" spans="1:8" x14ac:dyDescent="0.2">
      <c r="A361" s="10" t="s">
        <v>8219</v>
      </c>
      <c r="B361" s="6">
        <v>22</v>
      </c>
      <c r="D361" s="10" t="s">
        <v>8221</v>
      </c>
      <c r="E361" s="6">
        <v>1</v>
      </c>
    </row>
    <row r="362" spans="1:8" x14ac:dyDescent="0.2">
      <c r="A362" s="10" t="s">
        <v>8219</v>
      </c>
      <c r="B362" s="6">
        <v>22</v>
      </c>
      <c r="D362" s="10" t="s">
        <v>8221</v>
      </c>
      <c r="E362" s="6">
        <v>1</v>
      </c>
    </row>
    <row r="363" spans="1:8" x14ac:dyDescent="0.2">
      <c r="A363" s="10" t="s">
        <v>8219</v>
      </c>
      <c r="B363" s="6">
        <v>22</v>
      </c>
      <c r="D363" s="10" t="s">
        <v>8221</v>
      </c>
      <c r="E363" s="6">
        <v>1</v>
      </c>
    </row>
    <row r="364" spans="1:8" x14ac:dyDescent="0.2">
      <c r="A364" s="10" t="s">
        <v>8219</v>
      </c>
      <c r="B364" s="6">
        <v>22</v>
      </c>
      <c r="D364" s="10" t="s">
        <v>8221</v>
      </c>
      <c r="E364" s="6">
        <v>1</v>
      </c>
    </row>
    <row r="365" spans="1:8" x14ac:dyDescent="0.2">
      <c r="A365" s="10" t="s">
        <v>8219</v>
      </c>
      <c r="B365" s="6">
        <v>23</v>
      </c>
      <c r="D365" s="10" t="s">
        <v>8221</v>
      </c>
      <c r="E365" s="6">
        <v>1</v>
      </c>
    </row>
    <row r="366" spans="1:8" x14ac:dyDescent="0.2">
      <c r="A366" s="10" t="s">
        <v>8219</v>
      </c>
      <c r="B366" s="6">
        <v>23</v>
      </c>
      <c r="D366" s="10" t="s">
        <v>8221</v>
      </c>
      <c r="E366" s="6">
        <v>1</v>
      </c>
    </row>
    <row r="367" spans="1:8" x14ac:dyDescent="0.2">
      <c r="A367" s="10" t="s">
        <v>8219</v>
      </c>
      <c r="B367" s="6">
        <v>23</v>
      </c>
      <c r="D367" s="10" t="s">
        <v>8221</v>
      </c>
      <c r="E367" s="6">
        <v>1</v>
      </c>
    </row>
    <row r="368" spans="1:8" x14ac:dyDescent="0.2">
      <c r="A368" s="10" t="s">
        <v>8219</v>
      </c>
      <c r="B368" s="6">
        <v>23</v>
      </c>
      <c r="D368" s="10" t="s">
        <v>8221</v>
      </c>
      <c r="E368" s="6">
        <v>1</v>
      </c>
    </row>
    <row r="369" spans="1:5" x14ac:dyDescent="0.2">
      <c r="A369" s="10" t="s">
        <v>8219</v>
      </c>
      <c r="B369" s="6">
        <v>23</v>
      </c>
      <c r="D369" s="10" t="s">
        <v>8221</v>
      </c>
      <c r="E369" s="6">
        <v>1</v>
      </c>
    </row>
    <row r="370" spans="1:5" x14ac:dyDescent="0.2">
      <c r="A370" s="10" t="s">
        <v>8219</v>
      </c>
      <c r="B370" s="6">
        <v>23</v>
      </c>
      <c r="D370" s="10" t="s">
        <v>8221</v>
      </c>
      <c r="E370" s="6">
        <v>1</v>
      </c>
    </row>
    <row r="371" spans="1:5" x14ac:dyDescent="0.2">
      <c r="A371" s="10" t="s">
        <v>8219</v>
      </c>
      <c r="B371" s="6">
        <v>23</v>
      </c>
      <c r="D371" s="10" t="s">
        <v>8221</v>
      </c>
      <c r="E371" s="6">
        <v>1</v>
      </c>
    </row>
    <row r="372" spans="1:5" x14ac:dyDescent="0.2">
      <c r="A372" s="10" t="s">
        <v>8219</v>
      </c>
      <c r="B372" s="6">
        <v>23</v>
      </c>
      <c r="D372" s="10" t="s">
        <v>8221</v>
      </c>
      <c r="E372" s="6">
        <v>1</v>
      </c>
    </row>
    <row r="373" spans="1:5" x14ac:dyDescent="0.2">
      <c r="A373" s="10" t="s">
        <v>8219</v>
      </c>
      <c r="B373" s="6">
        <v>23</v>
      </c>
      <c r="D373" s="10" t="s">
        <v>8221</v>
      </c>
      <c r="E373" s="6">
        <v>1</v>
      </c>
    </row>
    <row r="374" spans="1:5" x14ac:dyDescent="0.2">
      <c r="A374" s="10" t="s">
        <v>8219</v>
      </c>
      <c r="B374" s="6">
        <v>23</v>
      </c>
      <c r="D374" s="10" t="s">
        <v>8221</v>
      </c>
      <c r="E374" s="6">
        <v>1</v>
      </c>
    </row>
    <row r="375" spans="1:5" x14ac:dyDescent="0.2">
      <c r="A375" s="10" t="s">
        <v>8219</v>
      </c>
      <c r="B375" s="6">
        <v>23</v>
      </c>
      <c r="D375" s="10" t="s">
        <v>8221</v>
      </c>
      <c r="E375" s="6">
        <v>1</v>
      </c>
    </row>
    <row r="376" spans="1:5" x14ac:dyDescent="0.2">
      <c r="A376" s="10" t="s">
        <v>8219</v>
      </c>
      <c r="B376" s="6">
        <v>23</v>
      </c>
      <c r="D376" s="10" t="s">
        <v>8221</v>
      </c>
      <c r="E376" s="6">
        <v>1</v>
      </c>
    </row>
    <row r="377" spans="1:5" x14ac:dyDescent="0.2">
      <c r="A377" s="10" t="s">
        <v>8219</v>
      </c>
      <c r="B377" s="6">
        <v>23</v>
      </c>
      <c r="D377" s="10" t="s">
        <v>8221</v>
      </c>
      <c r="E377" s="6">
        <v>1</v>
      </c>
    </row>
    <row r="378" spans="1:5" x14ac:dyDescent="0.2">
      <c r="A378" s="10" t="s">
        <v>8219</v>
      </c>
      <c r="B378" s="6">
        <v>23</v>
      </c>
      <c r="D378" s="10" t="s">
        <v>8221</v>
      </c>
      <c r="E378" s="6">
        <v>1</v>
      </c>
    </row>
    <row r="379" spans="1:5" x14ac:dyDescent="0.2">
      <c r="A379" s="10" t="s">
        <v>8219</v>
      </c>
      <c r="B379" s="6">
        <v>23</v>
      </c>
      <c r="D379" s="10" t="s">
        <v>8221</v>
      </c>
      <c r="E379" s="6">
        <v>1</v>
      </c>
    </row>
    <row r="380" spans="1:5" x14ac:dyDescent="0.2">
      <c r="A380" s="10" t="s">
        <v>8219</v>
      </c>
      <c r="B380" s="6">
        <v>23</v>
      </c>
      <c r="D380" s="10" t="s">
        <v>8221</v>
      </c>
      <c r="E380" s="6">
        <v>1</v>
      </c>
    </row>
    <row r="381" spans="1:5" x14ac:dyDescent="0.2">
      <c r="A381" s="10" t="s">
        <v>8219</v>
      </c>
      <c r="B381" s="6">
        <v>23</v>
      </c>
      <c r="D381" s="10" t="s">
        <v>8221</v>
      </c>
      <c r="E381" s="6">
        <v>1</v>
      </c>
    </row>
    <row r="382" spans="1:5" x14ac:dyDescent="0.2">
      <c r="A382" s="10" t="s">
        <v>8219</v>
      </c>
      <c r="B382" s="6">
        <v>23</v>
      </c>
      <c r="D382" s="10" t="s">
        <v>8221</v>
      </c>
      <c r="E382" s="6">
        <v>1</v>
      </c>
    </row>
    <row r="383" spans="1:5" x14ac:dyDescent="0.2">
      <c r="A383" s="10" t="s">
        <v>8219</v>
      </c>
      <c r="B383" s="6">
        <v>23</v>
      </c>
      <c r="D383" s="10" t="s">
        <v>8221</v>
      </c>
      <c r="E383" s="6">
        <v>1</v>
      </c>
    </row>
    <row r="384" spans="1:5" x14ac:dyDescent="0.2">
      <c r="A384" s="10" t="s">
        <v>8219</v>
      </c>
      <c r="B384" s="6">
        <v>23</v>
      </c>
      <c r="D384" s="10" t="s">
        <v>8221</v>
      </c>
      <c r="E384" s="6">
        <v>1</v>
      </c>
    </row>
    <row r="385" spans="1:5" x14ac:dyDescent="0.2">
      <c r="A385" s="10" t="s">
        <v>8219</v>
      </c>
      <c r="B385" s="6">
        <v>23</v>
      </c>
      <c r="D385" s="10" t="s">
        <v>8221</v>
      </c>
      <c r="E385" s="6">
        <v>1</v>
      </c>
    </row>
    <row r="386" spans="1:5" x14ac:dyDescent="0.2">
      <c r="A386" s="10" t="s">
        <v>8219</v>
      </c>
      <c r="B386" s="6">
        <v>23</v>
      </c>
      <c r="D386" s="10" t="s">
        <v>8221</v>
      </c>
      <c r="E386" s="6">
        <v>1</v>
      </c>
    </row>
    <row r="387" spans="1:5" x14ac:dyDescent="0.2">
      <c r="A387" s="10" t="s">
        <v>8219</v>
      </c>
      <c r="B387" s="6">
        <v>23</v>
      </c>
      <c r="D387" s="10" t="s">
        <v>8221</v>
      </c>
      <c r="E387" s="6">
        <v>1</v>
      </c>
    </row>
    <row r="388" spans="1:5" x14ac:dyDescent="0.2">
      <c r="A388" s="10" t="s">
        <v>8219</v>
      </c>
      <c r="B388" s="6">
        <v>23</v>
      </c>
      <c r="D388" s="10" t="s">
        <v>8221</v>
      </c>
      <c r="E388" s="6">
        <v>1</v>
      </c>
    </row>
    <row r="389" spans="1:5" x14ac:dyDescent="0.2">
      <c r="A389" s="10" t="s">
        <v>8219</v>
      </c>
      <c r="B389" s="6">
        <v>24</v>
      </c>
      <c r="D389" s="10" t="s">
        <v>8221</v>
      </c>
      <c r="E389" s="6">
        <v>1</v>
      </c>
    </row>
    <row r="390" spans="1:5" x14ac:dyDescent="0.2">
      <c r="A390" s="10" t="s">
        <v>8219</v>
      </c>
      <c r="B390" s="6">
        <v>24</v>
      </c>
      <c r="D390" s="10" t="s">
        <v>8221</v>
      </c>
      <c r="E390" s="6">
        <v>1</v>
      </c>
    </row>
    <row r="391" spans="1:5" x14ac:dyDescent="0.2">
      <c r="A391" s="10" t="s">
        <v>8219</v>
      </c>
      <c r="B391" s="6">
        <v>24</v>
      </c>
      <c r="D391" s="10" t="s">
        <v>8221</v>
      </c>
      <c r="E391" s="6">
        <v>1</v>
      </c>
    </row>
    <row r="392" spans="1:5" x14ac:dyDescent="0.2">
      <c r="A392" s="10" t="s">
        <v>8219</v>
      </c>
      <c r="B392" s="6">
        <v>24</v>
      </c>
      <c r="D392" s="10" t="s">
        <v>8221</v>
      </c>
      <c r="E392" s="6">
        <v>1</v>
      </c>
    </row>
    <row r="393" spans="1:5" x14ac:dyDescent="0.2">
      <c r="A393" s="10" t="s">
        <v>8219</v>
      </c>
      <c r="B393" s="6">
        <v>24</v>
      </c>
      <c r="D393" s="10" t="s">
        <v>8221</v>
      </c>
      <c r="E393" s="6">
        <v>1</v>
      </c>
    </row>
    <row r="394" spans="1:5" x14ac:dyDescent="0.2">
      <c r="A394" s="10" t="s">
        <v>8219</v>
      </c>
      <c r="B394" s="6">
        <v>24</v>
      </c>
      <c r="D394" s="10" t="s">
        <v>8221</v>
      </c>
      <c r="E394" s="6">
        <v>1</v>
      </c>
    </row>
    <row r="395" spans="1:5" x14ac:dyDescent="0.2">
      <c r="A395" s="10" t="s">
        <v>8219</v>
      </c>
      <c r="B395" s="6">
        <v>24</v>
      </c>
      <c r="D395" s="10" t="s">
        <v>8221</v>
      </c>
      <c r="E395" s="6">
        <v>1</v>
      </c>
    </row>
    <row r="396" spans="1:5" x14ac:dyDescent="0.2">
      <c r="A396" s="10" t="s">
        <v>8219</v>
      </c>
      <c r="B396" s="6">
        <v>24</v>
      </c>
      <c r="D396" s="10" t="s">
        <v>8221</v>
      </c>
      <c r="E396" s="6">
        <v>1</v>
      </c>
    </row>
    <row r="397" spans="1:5" x14ac:dyDescent="0.2">
      <c r="A397" s="10" t="s">
        <v>8219</v>
      </c>
      <c r="B397" s="6">
        <v>24</v>
      </c>
      <c r="D397" s="10" t="s">
        <v>8221</v>
      </c>
      <c r="E397" s="6">
        <v>1</v>
      </c>
    </row>
    <row r="398" spans="1:5" x14ac:dyDescent="0.2">
      <c r="A398" s="10" t="s">
        <v>8219</v>
      </c>
      <c r="B398" s="6">
        <v>24</v>
      </c>
      <c r="D398" s="10" t="s">
        <v>8221</v>
      </c>
      <c r="E398" s="6">
        <v>1</v>
      </c>
    </row>
    <row r="399" spans="1:5" x14ac:dyDescent="0.2">
      <c r="A399" s="10" t="s">
        <v>8219</v>
      </c>
      <c r="B399" s="6">
        <v>24</v>
      </c>
      <c r="D399" s="10" t="s">
        <v>8221</v>
      </c>
      <c r="E399" s="6">
        <v>1</v>
      </c>
    </row>
    <row r="400" spans="1:5" x14ac:dyDescent="0.2">
      <c r="A400" s="10" t="s">
        <v>8219</v>
      </c>
      <c r="B400" s="6">
        <v>24</v>
      </c>
      <c r="D400" s="10" t="s">
        <v>8221</v>
      </c>
      <c r="E400" s="6">
        <v>1</v>
      </c>
    </row>
    <row r="401" spans="1:5" x14ac:dyDescent="0.2">
      <c r="A401" s="10" t="s">
        <v>8219</v>
      </c>
      <c r="B401" s="6">
        <v>24</v>
      </c>
      <c r="D401" s="10" t="s">
        <v>8221</v>
      </c>
      <c r="E401" s="6">
        <v>1</v>
      </c>
    </row>
    <row r="402" spans="1:5" x14ac:dyDescent="0.2">
      <c r="A402" s="10" t="s">
        <v>8219</v>
      </c>
      <c r="B402" s="6">
        <v>24</v>
      </c>
      <c r="D402" s="10" t="s">
        <v>8221</v>
      </c>
      <c r="E402" s="6">
        <v>1</v>
      </c>
    </row>
    <row r="403" spans="1:5" x14ac:dyDescent="0.2">
      <c r="A403" s="10" t="s">
        <v>8219</v>
      </c>
      <c r="B403" s="6">
        <v>24</v>
      </c>
      <c r="D403" s="10" t="s">
        <v>8221</v>
      </c>
      <c r="E403" s="6">
        <v>1</v>
      </c>
    </row>
    <row r="404" spans="1:5" x14ac:dyDescent="0.2">
      <c r="A404" s="10" t="s">
        <v>8219</v>
      </c>
      <c r="B404" s="6">
        <v>24</v>
      </c>
      <c r="D404" s="10" t="s">
        <v>8221</v>
      </c>
      <c r="E404" s="6">
        <v>1</v>
      </c>
    </row>
    <row r="405" spans="1:5" x14ac:dyDescent="0.2">
      <c r="A405" s="10" t="s">
        <v>8219</v>
      </c>
      <c r="B405" s="6">
        <v>24</v>
      </c>
      <c r="D405" s="10" t="s">
        <v>8221</v>
      </c>
      <c r="E405" s="6">
        <v>1</v>
      </c>
    </row>
    <row r="406" spans="1:5" x14ac:dyDescent="0.2">
      <c r="A406" s="10" t="s">
        <v>8219</v>
      </c>
      <c r="B406" s="6">
        <v>24</v>
      </c>
      <c r="D406" s="10" t="s">
        <v>8221</v>
      </c>
      <c r="E406" s="6">
        <v>1</v>
      </c>
    </row>
    <row r="407" spans="1:5" x14ac:dyDescent="0.2">
      <c r="A407" s="10" t="s">
        <v>8219</v>
      </c>
      <c r="B407" s="6">
        <v>24</v>
      </c>
      <c r="D407" s="10" t="s">
        <v>8221</v>
      </c>
      <c r="E407" s="6">
        <v>1</v>
      </c>
    </row>
    <row r="408" spans="1:5" x14ac:dyDescent="0.2">
      <c r="A408" s="10" t="s">
        <v>8219</v>
      </c>
      <c r="B408" s="6">
        <v>25</v>
      </c>
      <c r="D408" s="10" t="s">
        <v>8221</v>
      </c>
      <c r="E408" s="6">
        <v>1</v>
      </c>
    </row>
    <row r="409" spans="1:5" x14ac:dyDescent="0.2">
      <c r="A409" s="10" t="s">
        <v>8219</v>
      </c>
      <c r="B409" s="6">
        <v>25</v>
      </c>
      <c r="D409" s="10" t="s">
        <v>8221</v>
      </c>
      <c r="E409" s="6">
        <v>1</v>
      </c>
    </row>
    <row r="410" spans="1:5" x14ac:dyDescent="0.2">
      <c r="A410" s="10" t="s">
        <v>8219</v>
      </c>
      <c r="B410" s="6">
        <v>25</v>
      </c>
      <c r="D410" s="10" t="s">
        <v>8221</v>
      </c>
      <c r="E410" s="6">
        <v>1</v>
      </c>
    </row>
    <row r="411" spans="1:5" x14ac:dyDescent="0.2">
      <c r="A411" s="10" t="s">
        <v>8219</v>
      </c>
      <c r="B411" s="6">
        <v>25</v>
      </c>
      <c r="D411" s="10" t="s">
        <v>8221</v>
      </c>
      <c r="E411" s="6">
        <v>1</v>
      </c>
    </row>
    <row r="412" spans="1:5" x14ac:dyDescent="0.2">
      <c r="A412" s="10" t="s">
        <v>8219</v>
      </c>
      <c r="B412" s="6">
        <v>25</v>
      </c>
      <c r="D412" s="10" t="s">
        <v>8221</v>
      </c>
      <c r="E412" s="6">
        <v>1</v>
      </c>
    </row>
    <row r="413" spans="1:5" x14ac:dyDescent="0.2">
      <c r="A413" s="10" t="s">
        <v>8219</v>
      </c>
      <c r="B413" s="6">
        <v>25</v>
      </c>
      <c r="D413" s="10" t="s">
        <v>8221</v>
      </c>
      <c r="E413" s="6">
        <v>1</v>
      </c>
    </row>
    <row r="414" spans="1:5" x14ac:dyDescent="0.2">
      <c r="A414" s="10" t="s">
        <v>8219</v>
      </c>
      <c r="B414" s="6">
        <v>25</v>
      </c>
      <c r="D414" s="10" t="s">
        <v>8221</v>
      </c>
      <c r="E414" s="6">
        <v>1</v>
      </c>
    </row>
    <row r="415" spans="1:5" x14ac:dyDescent="0.2">
      <c r="A415" s="10" t="s">
        <v>8219</v>
      </c>
      <c r="B415" s="6">
        <v>25</v>
      </c>
      <c r="D415" s="10" t="s">
        <v>8221</v>
      </c>
      <c r="E415" s="6">
        <v>1</v>
      </c>
    </row>
    <row r="416" spans="1:5" x14ac:dyDescent="0.2">
      <c r="A416" s="10" t="s">
        <v>8219</v>
      </c>
      <c r="B416" s="6">
        <v>25</v>
      </c>
      <c r="D416" s="10" t="s">
        <v>8221</v>
      </c>
      <c r="E416" s="6">
        <v>1</v>
      </c>
    </row>
    <row r="417" spans="1:5" x14ac:dyDescent="0.2">
      <c r="A417" s="10" t="s">
        <v>8219</v>
      </c>
      <c r="B417" s="6">
        <v>25</v>
      </c>
      <c r="D417" s="10" t="s">
        <v>8221</v>
      </c>
      <c r="E417" s="6">
        <v>1</v>
      </c>
    </row>
    <row r="418" spans="1:5" x14ac:dyDescent="0.2">
      <c r="A418" s="10" t="s">
        <v>8219</v>
      </c>
      <c r="B418" s="6">
        <v>25</v>
      </c>
      <c r="D418" s="10" t="s">
        <v>8221</v>
      </c>
      <c r="E418" s="6">
        <v>1</v>
      </c>
    </row>
    <row r="419" spans="1:5" x14ac:dyDescent="0.2">
      <c r="A419" s="10" t="s">
        <v>8219</v>
      </c>
      <c r="B419" s="6">
        <v>25</v>
      </c>
      <c r="D419" s="10" t="s">
        <v>8221</v>
      </c>
      <c r="E419" s="6">
        <v>1</v>
      </c>
    </row>
    <row r="420" spans="1:5" x14ac:dyDescent="0.2">
      <c r="A420" s="10" t="s">
        <v>8219</v>
      </c>
      <c r="B420" s="6">
        <v>25</v>
      </c>
      <c r="D420" s="10" t="s">
        <v>8221</v>
      </c>
      <c r="E420" s="6">
        <v>1</v>
      </c>
    </row>
    <row r="421" spans="1:5" x14ac:dyDescent="0.2">
      <c r="A421" s="10" t="s">
        <v>8219</v>
      </c>
      <c r="B421" s="6">
        <v>25</v>
      </c>
      <c r="D421" s="10" t="s">
        <v>8221</v>
      </c>
      <c r="E421" s="6">
        <v>1</v>
      </c>
    </row>
    <row r="422" spans="1:5" x14ac:dyDescent="0.2">
      <c r="A422" s="10" t="s">
        <v>8219</v>
      </c>
      <c r="B422" s="6">
        <v>25</v>
      </c>
      <c r="D422" s="10" t="s">
        <v>8221</v>
      </c>
      <c r="E422" s="6">
        <v>1</v>
      </c>
    </row>
    <row r="423" spans="1:5" x14ac:dyDescent="0.2">
      <c r="A423" s="10" t="s">
        <v>8219</v>
      </c>
      <c r="B423" s="6">
        <v>25</v>
      </c>
      <c r="D423" s="10" t="s">
        <v>8221</v>
      </c>
      <c r="E423" s="6">
        <v>1</v>
      </c>
    </row>
    <row r="424" spans="1:5" x14ac:dyDescent="0.2">
      <c r="A424" s="10" t="s">
        <v>8219</v>
      </c>
      <c r="B424" s="6">
        <v>25</v>
      </c>
      <c r="D424" s="10" t="s">
        <v>8221</v>
      </c>
      <c r="E424" s="6">
        <v>1</v>
      </c>
    </row>
    <row r="425" spans="1:5" x14ac:dyDescent="0.2">
      <c r="A425" s="10" t="s">
        <v>8219</v>
      </c>
      <c r="B425" s="6">
        <v>25</v>
      </c>
      <c r="D425" s="10" t="s">
        <v>8221</v>
      </c>
      <c r="E425" s="6">
        <v>1</v>
      </c>
    </row>
    <row r="426" spans="1:5" x14ac:dyDescent="0.2">
      <c r="A426" s="10" t="s">
        <v>8219</v>
      </c>
      <c r="B426" s="6">
        <v>25</v>
      </c>
      <c r="D426" s="10" t="s">
        <v>8221</v>
      </c>
      <c r="E426" s="6">
        <v>1</v>
      </c>
    </row>
    <row r="427" spans="1:5" x14ac:dyDescent="0.2">
      <c r="A427" s="10" t="s">
        <v>8219</v>
      </c>
      <c r="B427" s="6">
        <v>25</v>
      </c>
      <c r="D427" s="10" t="s">
        <v>8221</v>
      </c>
      <c r="E427" s="6">
        <v>1</v>
      </c>
    </row>
    <row r="428" spans="1:5" x14ac:dyDescent="0.2">
      <c r="A428" s="10" t="s">
        <v>8219</v>
      </c>
      <c r="B428" s="6">
        <v>25</v>
      </c>
      <c r="D428" s="10" t="s">
        <v>8221</v>
      </c>
      <c r="E428" s="6">
        <v>1</v>
      </c>
    </row>
    <row r="429" spans="1:5" x14ac:dyDescent="0.2">
      <c r="A429" s="10" t="s">
        <v>8219</v>
      </c>
      <c r="B429" s="6">
        <v>25</v>
      </c>
      <c r="D429" s="10" t="s">
        <v>8221</v>
      </c>
      <c r="E429" s="6">
        <v>1</v>
      </c>
    </row>
    <row r="430" spans="1:5" x14ac:dyDescent="0.2">
      <c r="A430" s="10" t="s">
        <v>8219</v>
      </c>
      <c r="B430" s="6">
        <v>25</v>
      </c>
      <c r="D430" s="10" t="s">
        <v>8221</v>
      </c>
      <c r="E430" s="6">
        <v>1</v>
      </c>
    </row>
    <row r="431" spans="1:5" x14ac:dyDescent="0.2">
      <c r="A431" s="10" t="s">
        <v>8219</v>
      </c>
      <c r="B431" s="6">
        <v>25</v>
      </c>
      <c r="D431" s="10" t="s">
        <v>8221</v>
      </c>
      <c r="E431" s="6">
        <v>1</v>
      </c>
    </row>
    <row r="432" spans="1:5" x14ac:dyDescent="0.2">
      <c r="A432" s="10" t="s">
        <v>8219</v>
      </c>
      <c r="B432" s="6">
        <v>25</v>
      </c>
      <c r="D432" s="10" t="s">
        <v>8221</v>
      </c>
      <c r="E432" s="6">
        <v>1</v>
      </c>
    </row>
    <row r="433" spans="1:5" x14ac:dyDescent="0.2">
      <c r="A433" s="10" t="s">
        <v>8219</v>
      </c>
      <c r="B433" s="6">
        <v>25</v>
      </c>
      <c r="D433" s="10" t="s">
        <v>8221</v>
      </c>
      <c r="E433" s="6">
        <v>1</v>
      </c>
    </row>
    <row r="434" spans="1:5" x14ac:dyDescent="0.2">
      <c r="A434" s="10" t="s">
        <v>8219</v>
      </c>
      <c r="B434" s="6">
        <v>25</v>
      </c>
      <c r="D434" s="10" t="s">
        <v>8221</v>
      </c>
      <c r="E434" s="6">
        <v>1</v>
      </c>
    </row>
    <row r="435" spans="1:5" x14ac:dyDescent="0.2">
      <c r="A435" s="10" t="s">
        <v>8219</v>
      </c>
      <c r="B435" s="6">
        <v>25</v>
      </c>
      <c r="D435" s="10" t="s">
        <v>8221</v>
      </c>
      <c r="E435" s="6">
        <v>1</v>
      </c>
    </row>
    <row r="436" spans="1:5" x14ac:dyDescent="0.2">
      <c r="A436" s="10" t="s">
        <v>8219</v>
      </c>
      <c r="B436" s="6">
        <v>25</v>
      </c>
      <c r="D436" s="10" t="s">
        <v>8221</v>
      </c>
      <c r="E436" s="6">
        <v>1</v>
      </c>
    </row>
    <row r="437" spans="1:5" x14ac:dyDescent="0.2">
      <c r="A437" s="10" t="s">
        <v>8219</v>
      </c>
      <c r="B437" s="6">
        <v>25</v>
      </c>
      <c r="D437" s="10" t="s">
        <v>8221</v>
      </c>
      <c r="E437" s="6">
        <v>1</v>
      </c>
    </row>
    <row r="438" spans="1:5" x14ac:dyDescent="0.2">
      <c r="A438" s="10" t="s">
        <v>8219</v>
      </c>
      <c r="B438" s="6">
        <v>25</v>
      </c>
      <c r="D438" s="10" t="s">
        <v>8221</v>
      </c>
      <c r="E438" s="6">
        <v>1</v>
      </c>
    </row>
    <row r="439" spans="1:5" x14ac:dyDescent="0.2">
      <c r="A439" s="10" t="s">
        <v>8219</v>
      </c>
      <c r="B439" s="6">
        <v>25</v>
      </c>
      <c r="D439" s="10" t="s">
        <v>8221</v>
      </c>
      <c r="E439" s="6">
        <v>1</v>
      </c>
    </row>
    <row r="440" spans="1:5" x14ac:dyDescent="0.2">
      <c r="A440" s="10" t="s">
        <v>8219</v>
      </c>
      <c r="B440" s="6">
        <v>26</v>
      </c>
      <c r="D440" s="10" t="s">
        <v>8221</v>
      </c>
      <c r="E440" s="6">
        <v>1</v>
      </c>
    </row>
    <row r="441" spans="1:5" x14ac:dyDescent="0.2">
      <c r="A441" s="10" t="s">
        <v>8219</v>
      </c>
      <c r="B441" s="6">
        <v>26</v>
      </c>
      <c r="D441" s="10" t="s">
        <v>8221</v>
      </c>
      <c r="E441" s="6">
        <v>1</v>
      </c>
    </row>
    <row r="442" spans="1:5" x14ac:dyDescent="0.2">
      <c r="A442" s="10" t="s">
        <v>8219</v>
      </c>
      <c r="B442" s="6">
        <v>26</v>
      </c>
      <c r="D442" s="10" t="s">
        <v>8221</v>
      </c>
      <c r="E442" s="6">
        <v>1</v>
      </c>
    </row>
    <row r="443" spans="1:5" x14ac:dyDescent="0.2">
      <c r="A443" s="10" t="s">
        <v>8219</v>
      </c>
      <c r="B443" s="6">
        <v>26</v>
      </c>
      <c r="D443" s="10" t="s">
        <v>8221</v>
      </c>
      <c r="E443" s="6">
        <v>1</v>
      </c>
    </row>
    <row r="444" spans="1:5" x14ac:dyDescent="0.2">
      <c r="A444" s="10" t="s">
        <v>8219</v>
      </c>
      <c r="B444" s="6">
        <v>26</v>
      </c>
      <c r="D444" s="10" t="s">
        <v>8221</v>
      </c>
      <c r="E444" s="6">
        <v>1</v>
      </c>
    </row>
    <row r="445" spans="1:5" x14ac:dyDescent="0.2">
      <c r="A445" s="10" t="s">
        <v>8219</v>
      </c>
      <c r="B445" s="6">
        <v>26</v>
      </c>
      <c r="D445" s="10" t="s">
        <v>8221</v>
      </c>
      <c r="E445" s="6">
        <v>1</v>
      </c>
    </row>
    <row r="446" spans="1:5" x14ac:dyDescent="0.2">
      <c r="A446" s="10" t="s">
        <v>8219</v>
      </c>
      <c r="B446" s="6">
        <v>26</v>
      </c>
      <c r="D446" s="10" t="s">
        <v>8221</v>
      </c>
      <c r="E446" s="6">
        <v>1</v>
      </c>
    </row>
    <row r="447" spans="1:5" x14ac:dyDescent="0.2">
      <c r="A447" s="10" t="s">
        <v>8219</v>
      </c>
      <c r="B447" s="6">
        <v>26</v>
      </c>
      <c r="D447" s="10" t="s">
        <v>8221</v>
      </c>
      <c r="E447" s="6">
        <v>1</v>
      </c>
    </row>
    <row r="448" spans="1:5" x14ac:dyDescent="0.2">
      <c r="A448" s="10" t="s">
        <v>8219</v>
      </c>
      <c r="B448" s="6">
        <v>26</v>
      </c>
      <c r="D448" s="10" t="s">
        <v>8221</v>
      </c>
      <c r="E448" s="6">
        <v>1</v>
      </c>
    </row>
    <row r="449" spans="1:5" x14ac:dyDescent="0.2">
      <c r="A449" s="10" t="s">
        <v>8219</v>
      </c>
      <c r="B449" s="6">
        <v>26</v>
      </c>
      <c r="D449" s="10" t="s">
        <v>8221</v>
      </c>
      <c r="E449" s="6">
        <v>1</v>
      </c>
    </row>
    <row r="450" spans="1:5" x14ac:dyDescent="0.2">
      <c r="A450" s="10" t="s">
        <v>8219</v>
      </c>
      <c r="B450" s="6">
        <v>26</v>
      </c>
      <c r="D450" s="10" t="s">
        <v>8221</v>
      </c>
      <c r="E450" s="6">
        <v>1</v>
      </c>
    </row>
    <row r="451" spans="1:5" x14ac:dyDescent="0.2">
      <c r="A451" s="10" t="s">
        <v>8219</v>
      </c>
      <c r="B451" s="6">
        <v>26</v>
      </c>
      <c r="D451" s="10" t="s">
        <v>8221</v>
      </c>
      <c r="E451" s="6">
        <v>1</v>
      </c>
    </row>
    <row r="452" spans="1:5" x14ac:dyDescent="0.2">
      <c r="A452" s="10" t="s">
        <v>8219</v>
      </c>
      <c r="B452" s="6">
        <v>26</v>
      </c>
      <c r="D452" s="10" t="s">
        <v>8221</v>
      </c>
      <c r="E452" s="6">
        <v>1</v>
      </c>
    </row>
    <row r="453" spans="1:5" x14ac:dyDescent="0.2">
      <c r="A453" s="10" t="s">
        <v>8219</v>
      </c>
      <c r="B453" s="6">
        <v>26</v>
      </c>
      <c r="D453" s="10" t="s">
        <v>8221</v>
      </c>
      <c r="E453" s="6">
        <v>1</v>
      </c>
    </row>
    <row r="454" spans="1:5" x14ac:dyDescent="0.2">
      <c r="A454" s="10" t="s">
        <v>8219</v>
      </c>
      <c r="B454" s="6">
        <v>26</v>
      </c>
      <c r="D454" s="10" t="s">
        <v>8221</v>
      </c>
      <c r="E454" s="6">
        <v>1</v>
      </c>
    </row>
    <row r="455" spans="1:5" x14ac:dyDescent="0.2">
      <c r="A455" s="10" t="s">
        <v>8219</v>
      </c>
      <c r="B455" s="6">
        <v>26</v>
      </c>
      <c r="D455" s="10" t="s">
        <v>8221</v>
      </c>
      <c r="E455" s="6">
        <v>1</v>
      </c>
    </row>
    <row r="456" spans="1:5" x14ac:dyDescent="0.2">
      <c r="A456" s="10" t="s">
        <v>8219</v>
      </c>
      <c r="B456" s="6">
        <v>26</v>
      </c>
      <c r="D456" s="10" t="s">
        <v>8221</v>
      </c>
      <c r="E456" s="6">
        <v>1</v>
      </c>
    </row>
    <row r="457" spans="1:5" x14ac:dyDescent="0.2">
      <c r="A457" s="10" t="s">
        <v>8219</v>
      </c>
      <c r="B457" s="6">
        <v>26</v>
      </c>
      <c r="D457" s="10" t="s">
        <v>8221</v>
      </c>
      <c r="E457" s="6">
        <v>1</v>
      </c>
    </row>
    <row r="458" spans="1:5" x14ac:dyDescent="0.2">
      <c r="A458" s="10" t="s">
        <v>8219</v>
      </c>
      <c r="B458" s="6">
        <v>26</v>
      </c>
      <c r="D458" s="10" t="s">
        <v>8221</v>
      </c>
      <c r="E458" s="6">
        <v>1</v>
      </c>
    </row>
    <row r="459" spans="1:5" x14ac:dyDescent="0.2">
      <c r="A459" s="10" t="s">
        <v>8219</v>
      </c>
      <c r="B459" s="6">
        <v>26</v>
      </c>
      <c r="D459" s="10" t="s">
        <v>8221</v>
      </c>
      <c r="E459" s="6">
        <v>1</v>
      </c>
    </row>
    <row r="460" spans="1:5" x14ac:dyDescent="0.2">
      <c r="A460" s="10" t="s">
        <v>8219</v>
      </c>
      <c r="B460" s="6">
        <v>26</v>
      </c>
      <c r="D460" s="10" t="s">
        <v>8221</v>
      </c>
      <c r="E460" s="6">
        <v>1</v>
      </c>
    </row>
    <row r="461" spans="1:5" x14ac:dyDescent="0.2">
      <c r="A461" s="10" t="s">
        <v>8219</v>
      </c>
      <c r="B461" s="6">
        <v>26</v>
      </c>
      <c r="D461" s="10" t="s">
        <v>8221</v>
      </c>
      <c r="E461" s="6">
        <v>1</v>
      </c>
    </row>
    <row r="462" spans="1:5" x14ac:dyDescent="0.2">
      <c r="A462" s="10" t="s">
        <v>8219</v>
      </c>
      <c r="B462" s="6">
        <v>26</v>
      </c>
      <c r="D462" s="10" t="s">
        <v>8221</v>
      </c>
      <c r="E462" s="6">
        <v>1</v>
      </c>
    </row>
    <row r="463" spans="1:5" x14ac:dyDescent="0.2">
      <c r="A463" s="10" t="s">
        <v>8219</v>
      </c>
      <c r="B463" s="6">
        <v>26</v>
      </c>
      <c r="D463" s="10" t="s">
        <v>8221</v>
      </c>
      <c r="E463" s="6">
        <v>1</v>
      </c>
    </row>
    <row r="464" spans="1:5" x14ac:dyDescent="0.2">
      <c r="A464" s="10" t="s">
        <v>8219</v>
      </c>
      <c r="B464" s="6">
        <v>26</v>
      </c>
      <c r="D464" s="10" t="s">
        <v>8221</v>
      </c>
      <c r="E464" s="6">
        <v>1</v>
      </c>
    </row>
    <row r="465" spans="1:5" x14ac:dyDescent="0.2">
      <c r="A465" s="10" t="s">
        <v>8219</v>
      </c>
      <c r="B465" s="6">
        <v>26</v>
      </c>
      <c r="D465" s="10" t="s">
        <v>8221</v>
      </c>
      <c r="E465" s="6">
        <v>1</v>
      </c>
    </row>
    <row r="466" spans="1:5" x14ac:dyDescent="0.2">
      <c r="A466" s="10" t="s">
        <v>8219</v>
      </c>
      <c r="B466" s="6">
        <v>26</v>
      </c>
      <c r="D466" s="10" t="s">
        <v>8221</v>
      </c>
      <c r="E466" s="6">
        <v>1</v>
      </c>
    </row>
    <row r="467" spans="1:5" x14ac:dyDescent="0.2">
      <c r="A467" s="10" t="s">
        <v>8219</v>
      </c>
      <c r="B467" s="6">
        <v>26</v>
      </c>
      <c r="D467" s="10" t="s">
        <v>8221</v>
      </c>
      <c r="E467" s="6">
        <v>1</v>
      </c>
    </row>
    <row r="468" spans="1:5" x14ac:dyDescent="0.2">
      <c r="A468" s="10" t="s">
        <v>8219</v>
      </c>
      <c r="B468" s="6">
        <v>27</v>
      </c>
      <c r="D468" s="10" t="s">
        <v>8221</v>
      </c>
      <c r="E468" s="6">
        <v>1</v>
      </c>
    </row>
    <row r="469" spans="1:5" x14ac:dyDescent="0.2">
      <c r="A469" s="10" t="s">
        <v>8219</v>
      </c>
      <c r="B469" s="6">
        <v>27</v>
      </c>
      <c r="D469" s="10" t="s">
        <v>8221</v>
      </c>
      <c r="E469" s="6">
        <v>1</v>
      </c>
    </row>
    <row r="470" spans="1:5" x14ac:dyDescent="0.2">
      <c r="A470" s="10" t="s">
        <v>8219</v>
      </c>
      <c r="B470" s="6">
        <v>27</v>
      </c>
      <c r="D470" s="10" t="s">
        <v>8221</v>
      </c>
      <c r="E470" s="6">
        <v>1</v>
      </c>
    </row>
    <row r="471" spans="1:5" x14ac:dyDescent="0.2">
      <c r="A471" s="10" t="s">
        <v>8219</v>
      </c>
      <c r="B471" s="6">
        <v>27</v>
      </c>
      <c r="D471" s="10" t="s">
        <v>8221</v>
      </c>
      <c r="E471" s="6">
        <v>1</v>
      </c>
    </row>
    <row r="472" spans="1:5" x14ac:dyDescent="0.2">
      <c r="A472" s="10" t="s">
        <v>8219</v>
      </c>
      <c r="B472" s="6">
        <v>27</v>
      </c>
      <c r="D472" s="10" t="s">
        <v>8221</v>
      </c>
      <c r="E472" s="6">
        <v>1</v>
      </c>
    </row>
    <row r="473" spans="1:5" x14ac:dyDescent="0.2">
      <c r="A473" s="10" t="s">
        <v>8219</v>
      </c>
      <c r="B473" s="6">
        <v>27</v>
      </c>
      <c r="D473" s="10" t="s">
        <v>8221</v>
      </c>
      <c r="E473" s="6">
        <v>1</v>
      </c>
    </row>
    <row r="474" spans="1:5" x14ac:dyDescent="0.2">
      <c r="A474" s="10" t="s">
        <v>8219</v>
      </c>
      <c r="B474" s="6">
        <v>27</v>
      </c>
      <c r="D474" s="10" t="s">
        <v>8221</v>
      </c>
      <c r="E474" s="6">
        <v>1</v>
      </c>
    </row>
    <row r="475" spans="1:5" x14ac:dyDescent="0.2">
      <c r="A475" s="10" t="s">
        <v>8219</v>
      </c>
      <c r="B475" s="6">
        <v>27</v>
      </c>
      <c r="D475" s="10" t="s">
        <v>8221</v>
      </c>
      <c r="E475" s="6">
        <v>1</v>
      </c>
    </row>
    <row r="476" spans="1:5" x14ac:dyDescent="0.2">
      <c r="A476" s="10" t="s">
        <v>8219</v>
      </c>
      <c r="B476" s="6">
        <v>27</v>
      </c>
      <c r="D476" s="10" t="s">
        <v>8221</v>
      </c>
      <c r="E476" s="6">
        <v>1</v>
      </c>
    </row>
    <row r="477" spans="1:5" x14ac:dyDescent="0.2">
      <c r="A477" s="10" t="s">
        <v>8219</v>
      </c>
      <c r="B477" s="6">
        <v>27</v>
      </c>
      <c r="D477" s="10" t="s">
        <v>8221</v>
      </c>
      <c r="E477" s="6">
        <v>1</v>
      </c>
    </row>
    <row r="478" spans="1:5" x14ac:dyDescent="0.2">
      <c r="A478" s="10" t="s">
        <v>8219</v>
      </c>
      <c r="B478" s="6">
        <v>27</v>
      </c>
      <c r="D478" s="10" t="s">
        <v>8221</v>
      </c>
      <c r="E478" s="6">
        <v>1</v>
      </c>
    </row>
    <row r="479" spans="1:5" x14ac:dyDescent="0.2">
      <c r="A479" s="10" t="s">
        <v>8219</v>
      </c>
      <c r="B479" s="6">
        <v>27</v>
      </c>
      <c r="D479" s="10" t="s">
        <v>8221</v>
      </c>
      <c r="E479" s="6">
        <v>1</v>
      </c>
    </row>
    <row r="480" spans="1:5" x14ac:dyDescent="0.2">
      <c r="A480" s="10" t="s">
        <v>8219</v>
      </c>
      <c r="B480" s="6">
        <v>27</v>
      </c>
      <c r="D480" s="10" t="s">
        <v>8221</v>
      </c>
      <c r="E480" s="6">
        <v>1</v>
      </c>
    </row>
    <row r="481" spans="1:5" x14ac:dyDescent="0.2">
      <c r="A481" s="10" t="s">
        <v>8219</v>
      </c>
      <c r="B481" s="6">
        <v>27</v>
      </c>
      <c r="D481" s="10" t="s">
        <v>8221</v>
      </c>
      <c r="E481" s="6">
        <v>1</v>
      </c>
    </row>
    <row r="482" spans="1:5" x14ac:dyDescent="0.2">
      <c r="A482" s="10" t="s">
        <v>8219</v>
      </c>
      <c r="B482" s="6">
        <v>27</v>
      </c>
      <c r="D482" s="10" t="s">
        <v>8221</v>
      </c>
      <c r="E482" s="6">
        <v>1</v>
      </c>
    </row>
    <row r="483" spans="1:5" x14ac:dyDescent="0.2">
      <c r="A483" s="10" t="s">
        <v>8219</v>
      </c>
      <c r="B483" s="6">
        <v>27</v>
      </c>
      <c r="D483" s="10" t="s">
        <v>8221</v>
      </c>
      <c r="E483" s="6">
        <v>1</v>
      </c>
    </row>
    <row r="484" spans="1:5" x14ac:dyDescent="0.2">
      <c r="A484" s="10" t="s">
        <v>8219</v>
      </c>
      <c r="B484" s="6">
        <v>27</v>
      </c>
      <c r="D484" s="10" t="s">
        <v>8221</v>
      </c>
      <c r="E484" s="6">
        <v>1</v>
      </c>
    </row>
    <row r="485" spans="1:5" x14ac:dyDescent="0.2">
      <c r="A485" s="10" t="s">
        <v>8219</v>
      </c>
      <c r="B485" s="6">
        <v>27</v>
      </c>
      <c r="D485" s="10" t="s">
        <v>8221</v>
      </c>
      <c r="E485" s="6">
        <v>1</v>
      </c>
    </row>
    <row r="486" spans="1:5" x14ac:dyDescent="0.2">
      <c r="A486" s="10" t="s">
        <v>8219</v>
      </c>
      <c r="B486" s="6">
        <v>27</v>
      </c>
      <c r="D486" s="10" t="s">
        <v>8221</v>
      </c>
      <c r="E486" s="6">
        <v>1</v>
      </c>
    </row>
    <row r="487" spans="1:5" x14ac:dyDescent="0.2">
      <c r="A487" s="10" t="s">
        <v>8219</v>
      </c>
      <c r="B487" s="6">
        <v>27</v>
      </c>
      <c r="D487" s="10" t="s">
        <v>8221</v>
      </c>
      <c r="E487" s="6">
        <v>1</v>
      </c>
    </row>
    <row r="488" spans="1:5" x14ac:dyDescent="0.2">
      <c r="A488" s="10" t="s">
        <v>8219</v>
      </c>
      <c r="B488" s="6">
        <v>27</v>
      </c>
      <c r="D488" s="10" t="s">
        <v>8221</v>
      </c>
      <c r="E488" s="6">
        <v>1</v>
      </c>
    </row>
    <row r="489" spans="1:5" x14ac:dyDescent="0.2">
      <c r="A489" s="10" t="s">
        <v>8219</v>
      </c>
      <c r="B489" s="6">
        <v>27</v>
      </c>
      <c r="D489" s="10" t="s">
        <v>8221</v>
      </c>
      <c r="E489" s="6">
        <v>1</v>
      </c>
    </row>
    <row r="490" spans="1:5" x14ac:dyDescent="0.2">
      <c r="A490" s="10" t="s">
        <v>8219</v>
      </c>
      <c r="B490" s="6">
        <v>27</v>
      </c>
      <c r="D490" s="10" t="s">
        <v>8221</v>
      </c>
      <c r="E490" s="6">
        <v>1</v>
      </c>
    </row>
    <row r="491" spans="1:5" x14ac:dyDescent="0.2">
      <c r="A491" s="10" t="s">
        <v>8219</v>
      </c>
      <c r="B491" s="6">
        <v>27</v>
      </c>
      <c r="D491" s="10" t="s">
        <v>8221</v>
      </c>
      <c r="E491" s="6">
        <v>1</v>
      </c>
    </row>
    <row r="492" spans="1:5" x14ac:dyDescent="0.2">
      <c r="A492" s="10" t="s">
        <v>8219</v>
      </c>
      <c r="B492" s="6">
        <v>27</v>
      </c>
      <c r="D492" s="10" t="s">
        <v>8221</v>
      </c>
      <c r="E492" s="6">
        <v>1</v>
      </c>
    </row>
    <row r="493" spans="1:5" x14ac:dyDescent="0.2">
      <c r="A493" s="10" t="s">
        <v>8219</v>
      </c>
      <c r="B493" s="6">
        <v>27</v>
      </c>
      <c r="D493" s="10" t="s">
        <v>8221</v>
      </c>
      <c r="E493" s="6">
        <v>1</v>
      </c>
    </row>
    <row r="494" spans="1:5" x14ac:dyDescent="0.2">
      <c r="A494" s="10" t="s">
        <v>8219</v>
      </c>
      <c r="B494" s="6">
        <v>27</v>
      </c>
      <c r="D494" s="10" t="s">
        <v>8221</v>
      </c>
      <c r="E494" s="6">
        <v>2</v>
      </c>
    </row>
    <row r="495" spans="1:5" x14ac:dyDescent="0.2">
      <c r="A495" s="10" t="s">
        <v>8219</v>
      </c>
      <c r="B495" s="6">
        <v>27</v>
      </c>
      <c r="D495" s="10" t="s">
        <v>8221</v>
      </c>
      <c r="E495" s="6">
        <v>2</v>
      </c>
    </row>
    <row r="496" spans="1:5" x14ac:dyDescent="0.2">
      <c r="A496" s="10" t="s">
        <v>8219</v>
      </c>
      <c r="B496" s="6">
        <v>27</v>
      </c>
      <c r="D496" s="10" t="s">
        <v>8221</v>
      </c>
      <c r="E496" s="6">
        <v>2</v>
      </c>
    </row>
    <row r="497" spans="1:5" x14ac:dyDescent="0.2">
      <c r="A497" s="10" t="s">
        <v>8219</v>
      </c>
      <c r="B497" s="6">
        <v>27</v>
      </c>
      <c r="D497" s="10" t="s">
        <v>8221</v>
      </c>
      <c r="E497" s="6">
        <v>2</v>
      </c>
    </row>
    <row r="498" spans="1:5" x14ac:dyDescent="0.2">
      <c r="A498" s="10" t="s">
        <v>8219</v>
      </c>
      <c r="B498" s="6">
        <v>27</v>
      </c>
      <c r="D498" s="10" t="s">
        <v>8221</v>
      </c>
      <c r="E498" s="6">
        <v>2</v>
      </c>
    </row>
    <row r="499" spans="1:5" x14ac:dyDescent="0.2">
      <c r="A499" s="10" t="s">
        <v>8219</v>
      </c>
      <c r="B499" s="6">
        <v>27</v>
      </c>
      <c r="D499" s="10" t="s">
        <v>8221</v>
      </c>
      <c r="E499" s="6">
        <v>2</v>
      </c>
    </row>
    <row r="500" spans="1:5" x14ac:dyDescent="0.2">
      <c r="A500" s="10" t="s">
        <v>8219</v>
      </c>
      <c r="B500" s="6">
        <v>27</v>
      </c>
      <c r="D500" s="10" t="s">
        <v>8221</v>
      </c>
      <c r="E500" s="6">
        <v>2</v>
      </c>
    </row>
    <row r="501" spans="1:5" x14ac:dyDescent="0.2">
      <c r="A501" s="10" t="s">
        <v>8219</v>
      </c>
      <c r="B501" s="6">
        <v>27</v>
      </c>
      <c r="D501" s="10" t="s">
        <v>8221</v>
      </c>
      <c r="E501" s="6">
        <v>2</v>
      </c>
    </row>
    <row r="502" spans="1:5" x14ac:dyDescent="0.2">
      <c r="A502" s="10" t="s">
        <v>8219</v>
      </c>
      <c r="B502" s="6">
        <v>27</v>
      </c>
      <c r="D502" s="10" t="s">
        <v>8221</v>
      </c>
      <c r="E502" s="6">
        <v>2</v>
      </c>
    </row>
    <row r="503" spans="1:5" x14ac:dyDescent="0.2">
      <c r="A503" s="10" t="s">
        <v>8219</v>
      </c>
      <c r="B503" s="6">
        <v>27</v>
      </c>
      <c r="D503" s="10" t="s">
        <v>8221</v>
      </c>
      <c r="E503" s="6">
        <v>2</v>
      </c>
    </row>
    <row r="504" spans="1:5" x14ac:dyDescent="0.2">
      <c r="A504" s="10" t="s">
        <v>8219</v>
      </c>
      <c r="B504" s="6">
        <v>27</v>
      </c>
      <c r="D504" s="10" t="s">
        <v>8221</v>
      </c>
      <c r="E504" s="6">
        <v>2</v>
      </c>
    </row>
    <row r="505" spans="1:5" x14ac:dyDescent="0.2">
      <c r="A505" s="10" t="s">
        <v>8219</v>
      </c>
      <c r="B505" s="6">
        <v>28</v>
      </c>
      <c r="D505" s="10" t="s">
        <v>8221</v>
      </c>
      <c r="E505" s="6">
        <v>2</v>
      </c>
    </row>
    <row r="506" spans="1:5" x14ac:dyDescent="0.2">
      <c r="A506" s="10" t="s">
        <v>8219</v>
      </c>
      <c r="B506" s="6">
        <v>28</v>
      </c>
      <c r="D506" s="10" t="s">
        <v>8221</v>
      </c>
      <c r="E506" s="6">
        <v>2</v>
      </c>
    </row>
    <row r="507" spans="1:5" x14ac:dyDescent="0.2">
      <c r="A507" s="10" t="s">
        <v>8219</v>
      </c>
      <c r="B507" s="6">
        <v>28</v>
      </c>
      <c r="D507" s="10" t="s">
        <v>8221</v>
      </c>
      <c r="E507" s="6">
        <v>2</v>
      </c>
    </row>
    <row r="508" spans="1:5" x14ac:dyDescent="0.2">
      <c r="A508" s="10" t="s">
        <v>8219</v>
      </c>
      <c r="B508" s="6">
        <v>28</v>
      </c>
      <c r="D508" s="10" t="s">
        <v>8221</v>
      </c>
      <c r="E508" s="6">
        <v>2</v>
      </c>
    </row>
    <row r="509" spans="1:5" x14ac:dyDescent="0.2">
      <c r="A509" s="10" t="s">
        <v>8219</v>
      </c>
      <c r="B509" s="6">
        <v>28</v>
      </c>
      <c r="D509" s="10" t="s">
        <v>8221</v>
      </c>
      <c r="E509" s="6">
        <v>2</v>
      </c>
    </row>
    <row r="510" spans="1:5" x14ac:dyDescent="0.2">
      <c r="A510" s="10" t="s">
        <v>8219</v>
      </c>
      <c r="B510" s="6">
        <v>28</v>
      </c>
      <c r="D510" s="10" t="s">
        <v>8221</v>
      </c>
      <c r="E510" s="6">
        <v>2</v>
      </c>
    </row>
    <row r="511" spans="1:5" x14ac:dyDescent="0.2">
      <c r="A511" s="10" t="s">
        <v>8219</v>
      </c>
      <c r="B511" s="6">
        <v>28</v>
      </c>
      <c r="D511" s="10" t="s">
        <v>8221</v>
      </c>
      <c r="E511" s="6">
        <v>2</v>
      </c>
    </row>
    <row r="512" spans="1:5" x14ac:dyDescent="0.2">
      <c r="A512" s="10" t="s">
        <v>8219</v>
      </c>
      <c r="B512" s="6">
        <v>28</v>
      </c>
      <c r="D512" s="10" t="s">
        <v>8221</v>
      </c>
      <c r="E512" s="6">
        <v>2</v>
      </c>
    </row>
    <row r="513" spans="1:5" x14ac:dyDescent="0.2">
      <c r="A513" s="10" t="s">
        <v>8219</v>
      </c>
      <c r="B513" s="6">
        <v>28</v>
      </c>
      <c r="D513" s="10" t="s">
        <v>8221</v>
      </c>
      <c r="E513" s="6">
        <v>2</v>
      </c>
    </row>
    <row r="514" spans="1:5" x14ac:dyDescent="0.2">
      <c r="A514" s="10" t="s">
        <v>8219</v>
      </c>
      <c r="B514" s="6">
        <v>28</v>
      </c>
      <c r="D514" s="10" t="s">
        <v>8221</v>
      </c>
      <c r="E514" s="6">
        <v>2</v>
      </c>
    </row>
    <row r="515" spans="1:5" x14ac:dyDescent="0.2">
      <c r="A515" s="10" t="s">
        <v>8219</v>
      </c>
      <c r="B515" s="6">
        <v>28</v>
      </c>
      <c r="D515" s="10" t="s">
        <v>8221</v>
      </c>
      <c r="E515" s="6">
        <v>2</v>
      </c>
    </row>
    <row r="516" spans="1:5" x14ac:dyDescent="0.2">
      <c r="A516" s="10" t="s">
        <v>8219</v>
      </c>
      <c r="B516" s="6">
        <v>28</v>
      </c>
      <c r="D516" s="10" t="s">
        <v>8221</v>
      </c>
      <c r="E516" s="6">
        <v>2</v>
      </c>
    </row>
    <row r="517" spans="1:5" x14ac:dyDescent="0.2">
      <c r="A517" s="10" t="s">
        <v>8219</v>
      </c>
      <c r="B517" s="6">
        <v>28</v>
      </c>
      <c r="D517" s="10" t="s">
        <v>8221</v>
      </c>
      <c r="E517" s="6">
        <v>2</v>
      </c>
    </row>
    <row r="518" spans="1:5" x14ac:dyDescent="0.2">
      <c r="A518" s="10" t="s">
        <v>8219</v>
      </c>
      <c r="B518" s="6">
        <v>28</v>
      </c>
      <c r="D518" s="10" t="s">
        <v>8221</v>
      </c>
      <c r="E518" s="6">
        <v>2</v>
      </c>
    </row>
    <row r="519" spans="1:5" x14ac:dyDescent="0.2">
      <c r="A519" s="10" t="s">
        <v>8219</v>
      </c>
      <c r="B519" s="6">
        <v>28</v>
      </c>
      <c r="D519" s="10" t="s">
        <v>8221</v>
      </c>
      <c r="E519" s="6">
        <v>2</v>
      </c>
    </row>
    <row r="520" spans="1:5" x14ac:dyDescent="0.2">
      <c r="A520" s="10" t="s">
        <v>8219</v>
      </c>
      <c r="B520" s="6">
        <v>28</v>
      </c>
      <c r="D520" s="10" t="s">
        <v>8221</v>
      </c>
      <c r="E520" s="6">
        <v>2</v>
      </c>
    </row>
    <row r="521" spans="1:5" x14ac:dyDescent="0.2">
      <c r="A521" s="10" t="s">
        <v>8219</v>
      </c>
      <c r="B521" s="6">
        <v>28</v>
      </c>
      <c r="D521" s="10" t="s">
        <v>8221</v>
      </c>
      <c r="E521" s="6">
        <v>2</v>
      </c>
    </row>
    <row r="522" spans="1:5" x14ac:dyDescent="0.2">
      <c r="A522" s="10" t="s">
        <v>8219</v>
      </c>
      <c r="B522" s="6">
        <v>28</v>
      </c>
      <c r="D522" s="10" t="s">
        <v>8221</v>
      </c>
      <c r="E522" s="6">
        <v>2</v>
      </c>
    </row>
    <row r="523" spans="1:5" x14ac:dyDescent="0.2">
      <c r="A523" s="10" t="s">
        <v>8219</v>
      </c>
      <c r="B523" s="6">
        <v>28</v>
      </c>
      <c r="D523" s="10" t="s">
        <v>8221</v>
      </c>
      <c r="E523" s="6">
        <v>2</v>
      </c>
    </row>
    <row r="524" spans="1:5" x14ac:dyDescent="0.2">
      <c r="A524" s="10" t="s">
        <v>8219</v>
      </c>
      <c r="B524" s="6">
        <v>28</v>
      </c>
      <c r="D524" s="10" t="s">
        <v>8221</v>
      </c>
      <c r="E524" s="6">
        <v>2</v>
      </c>
    </row>
    <row r="525" spans="1:5" x14ac:dyDescent="0.2">
      <c r="A525" s="10" t="s">
        <v>8219</v>
      </c>
      <c r="B525" s="6">
        <v>28</v>
      </c>
      <c r="D525" s="10" t="s">
        <v>8221</v>
      </c>
      <c r="E525" s="6">
        <v>2</v>
      </c>
    </row>
    <row r="526" spans="1:5" x14ac:dyDescent="0.2">
      <c r="A526" s="10" t="s">
        <v>8219</v>
      </c>
      <c r="B526" s="6">
        <v>28</v>
      </c>
      <c r="D526" s="10" t="s">
        <v>8221</v>
      </c>
      <c r="E526" s="6">
        <v>2</v>
      </c>
    </row>
    <row r="527" spans="1:5" x14ac:dyDescent="0.2">
      <c r="A527" s="10" t="s">
        <v>8219</v>
      </c>
      <c r="B527" s="6">
        <v>28</v>
      </c>
      <c r="D527" s="10" t="s">
        <v>8221</v>
      </c>
      <c r="E527" s="6">
        <v>2</v>
      </c>
    </row>
    <row r="528" spans="1:5" x14ac:dyDescent="0.2">
      <c r="A528" s="10" t="s">
        <v>8219</v>
      </c>
      <c r="B528" s="6">
        <v>28</v>
      </c>
      <c r="D528" s="10" t="s">
        <v>8221</v>
      </c>
      <c r="E528" s="6">
        <v>2</v>
      </c>
    </row>
    <row r="529" spans="1:5" x14ac:dyDescent="0.2">
      <c r="A529" s="10" t="s">
        <v>8219</v>
      </c>
      <c r="B529" s="6">
        <v>28</v>
      </c>
      <c r="D529" s="10" t="s">
        <v>8221</v>
      </c>
      <c r="E529" s="6">
        <v>2</v>
      </c>
    </row>
    <row r="530" spans="1:5" x14ac:dyDescent="0.2">
      <c r="A530" s="10" t="s">
        <v>8219</v>
      </c>
      <c r="B530" s="6">
        <v>28</v>
      </c>
      <c r="D530" s="10" t="s">
        <v>8221</v>
      </c>
      <c r="E530" s="6">
        <v>2</v>
      </c>
    </row>
    <row r="531" spans="1:5" x14ac:dyDescent="0.2">
      <c r="A531" s="10" t="s">
        <v>8219</v>
      </c>
      <c r="B531" s="6">
        <v>28</v>
      </c>
      <c r="D531" s="10" t="s">
        <v>8221</v>
      </c>
      <c r="E531" s="6">
        <v>2</v>
      </c>
    </row>
    <row r="532" spans="1:5" x14ac:dyDescent="0.2">
      <c r="A532" s="10" t="s">
        <v>8219</v>
      </c>
      <c r="B532" s="6">
        <v>28</v>
      </c>
      <c r="D532" s="10" t="s">
        <v>8221</v>
      </c>
      <c r="E532" s="6">
        <v>2</v>
      </c>
    </row>
    <row r="533" spans="1:5" x14ac:dyDescent="0.2">
      <c r="A533" s="10" t="s">
        <v>8219</v>
      </c>
      <c r="B533" s="6">
        <v>28</v>
      </c>
      <c r="D533" s="10" t="s">
        <v>8221</v>
      </c>
      <c r="E533" s="6">
        <v>2</v>
      </c>
    </row>
    <row r="534" spans="1:5" x14ac:dyDescent="0.2">
      <c r="A534" s="10" t="s">
        <v>8219</v>
      </c>
      <c r="B534" s="6">
        <v>29</v>
      </c>
      <c r="D534" s="10" t="s">
        <v>8221</v>
      </c>
      <c r="E534" s="6">
        <v>2</v>
      </c>
    </row>
    <row r="535" spans="1:5" x14ac:dyDescent="0.2">
      <c r="A535" s="10" t="s">
        <v>8219</v>
      </c>
      <c r="B535" s="6">
        <v>29</v>
      </c>
      <c r="D535" s="10" t="s">
        <v>8221</v>
      </c>
      <c r="E535" s="6">
        <v>2</v>
      </c>
    </row>
    <row r="536" spans="1:5" x14ac:dyDescent="0.2">
      <c r="A536" s="10" t="s">
        <v>8219</v>
      </c>
      <c r="B536" s="6">
        <v>29</v>
      </c>
      <c r="D536" s="10" t="s">
        <v>8221</v>
      </c>
      <c r="E536" s="6">
        <v>2</v>
      </c>
    </row>
    <row r="537" spans="1:5" x14ac:dyDescent="0.2">
      <c r="A537" s="10" t="s">
        <v>8219</v>
      </c>
      <c r="B537" s="6">
        <v>29</v>
      </c>
      <c r="D537" s="10" t="s">
        <v>8221</v>
      </c>
      <c r="E537" s="6">
        <v>2</v>
      </c>
    </row>
    <row r="538" spans="1:5" x14ac:dyDescent="0.2">
      <c r="A538" s="10" t="s">
        <v>8219</v>
      </c>
      <c r="B538" s="6">
        <v>29</v>
      </c>
      <c r="D538" s="10" t="s">
        <v>8221</v>
      </c>
      <c r="E538" s="6">
        <v>2</v>
      </c>
    </row>
    <row r="539" spans="1:5" x14ac:dyDescent="0.2">
      <c r="A539" s="10" t="s">
        <v>8219</v>
      </c>
      <c r="B539" s="6">
        <v>29</v>
      </c>
      <c r="D539" s="10" t="s">
        <v>8221</v>
      </c>
      <c r="E539" s="6">
        <v>2</v>
      </c>
    </row>
    <row r="540" spans="1:5" x14ac:dyDescent="0.2">
      <c r="A540" s="10" t="s">
        <v>8219</v>
      </c>
      <c r="B540" s="6">
        <v>29</v>
      </c>
      <c r="D540" s="10" t="s">
        <v>8221</v>
      </c>
      <c r="E540" s="6">
        <v>2</v>
      </c>
    </row>
    <row r="541" spans="1:5" x14ac:dyDescent="0.2">
      <c r="A541" s="10" t="s">
        <v>8219</v>
      </c>
      <c r="B541" s="6">
        <v>29</v>
      </c>
      <c r="D541" s="10" t="s">
        <v>8221</v>
      </c>
      <c r="E541" s="6">
        <v>2</v>
      </c>
    </row>
    <row r="542" spans="1:5" x14ac:dyDescent="0.2">
      <c r="A542" s="10" t="s">
        <v>8219</v>
      </c>
      <c r="B542" s="6">
        <v>29</v>
      </c>
      <c r="D542" s="10" t="s">
        <v>8221</v>
      </c>
      <c r="E542" s="6">
        <v>2</v>
      </c>
    </row>
    <row r="543" spans="1:5" x14ac:dyDescent="0.2">
      <c r="A543" s="10" t="s">
        <v>8219</v>
      </c>
      <c r="B543" s="6">
        <v>29</v>
      </c>
      <c r="D543" s="10" t="s">
        <v>8221</v>
      </c>
      <c r="E543" s="6">
        <v>2</v>
      </c>
    </row>
    <row r="544" spans="1:5" x14ac:dyDescent="0.2">
      <c r="A544" s="10" t="s">
        <v>8219</v>
      </c>
      <c r="B544" s="6">
        <v>29</v>
      </c>
      <c r="D544" s="10" t="s">
        <v>8221</v>
      </c>
      <c r="E544" s="6">
        <v>2</v>
      </c>
    </row>
    <row r="545" spans="1:5" x14ac:dyDescent="0.2">
      <c r="A545" s="10" t="s">
        <v>8219</v>
      </c>
      <c r="B545" s="6">
        <v>29</v>
      </c>
      <c r="D545" s="10" t="s">
        <v>8221</v>
      </c>
      <c r="E545" s="6">
        <v>2</v>
      </c>
    </row>
    <row r="546" spans="1:5" x14ac:dyDescent="0.2">
      <c r="A546" s="10" t="s">
        <v>8219</v>
      </c>
      <c r="B546" s="6">
        <v>29</v>
      </c>
      <c r="D546" s="10" t="s">
        <v>8221</v>
      </c>
      <c r="E546" s="6">
        <v>2</v>
      </c>
    </row>
    <row r="547" spans="1:5" x14ac:dyDescent="0.2">
      <c r="A547" s="10" t="s">
        <v>8219</v>
      </c>
      <c r="B547" s="6">
        <v>29</v>
      </c>
      <c r="D547" s="10" t="s">
        <v>8221</v>
      </c>
      <c r="E547" s="6">
        <v>2</v>
      </c>
    </row>
    <row r="548" spans="1:5" x14ac:dyDescent="0.2">
      <c r="A548" s="10" t="s">
        <v>8219</v>
      </c>
      <c r="B548" s="6">
        <v>29</v>
      </c>
      <c r="D548" s="10" t="s">
        <v>8221</v>
      </c>
      <c r="E548" s="6">
        <v>2</v>
      </c>
    </row>
    <row r="549" spans="1:5" x14ac:dyDescent="0.2">
      <c r="A549" s="10" t="s">
        <v>8219</v>
      </c>
      <c r="B549" s="6">
        <v>29</v>
      </c>
      <c r="D549" s="10" t="s">
        <v>8221</v>
      </c>
      <c r="E549" s="6">
        <v>2</v>
      </c>
    </row>
    <row r="550" spans="1:5" x14ac:dyDescent="0.2">
      <c r="A550" s="10" t="s">
        <v>8219</v>
      </c>
      <c r="B550" s="6">
        <v>29</v>
      </c>
      <c r="D550" s="10" t="s">
        <v>8221</v>
      </c>
      <c r="E550" s="6">
        <v>2</v>
      </c>
    </row>
    <row r="551" spans="1:5" x14ac:dyDescent="0.2">
      <c r="A551" s="10" t="s">
        <v>8219</v>
      </c>
      <c r="B551" s="6">
        <v>29</v>
      </c>
      <c r="D551" s="10" t="s">
        <v>8221</v>
      </c>
      <c r="E551" s="6">
        <v>2</v>
      </c>
    </row>
    <row r="552" spans="1:5" x14ac:dyDescent="0.2">
      <c r="A552" s="10" t="s">
        <v>8219</v>
      </c>
      <c r="B552" s="6">
        <v>30</v>
      </c>
      <c r="D552" s="10" t="s">
        <v>8221</v>
      </c>
      <c r="E552" s="6">
        <v>2</v>
      </c>
    </row>
    <row r="553" spans="1:5" x14ac:dyDescent="0.2">
      <c r="A553" s="10" t="s">
        <v>8219</v>
      </c>
      <c r="B553" s="6">
        <v>30</v>
      </c>
      <c r="D553" s="10" t="s">
        <v>8221</v>
      </c>
      <c r="E553" s="6">
        <v>2</v>
      </c>
    </row>
    <row r="554" spans="1:5" x14ac:dyDescent="0.2">
      <c r="A554" s="10" t="s">
        <v>8219</v>
      </c>
      <c r="B554" s="6">
        <v>30</v>
      </c>
      <c r="D554" s="10" t="s">
        <v>8221</v>
      </c>
      <c r="E554" s="6">
        <v>2</v>
      </c>
    </row>
    <row r="555" spans="1:5" x14ac:dyDescent="0.2">
      <c r="A555" s="10" t="s">
        <v>8219</v>
      </c>
      <c r="B555" s="6">
        <v>30</v>
      </c>
      <c r="D555" s="10" t="s">
        <v>8221</v>
      </c>
      <c r="E555" s="6">
        <v>2</v>
      </c>
    </row>
    <row r="556" spans="1:5" x14ac:dyDescent="0.2">
      <c r="A556" s="10" t="s">
        <v>8219</v>
      </c>
      <c r="B556" s="6">
        <v>30</v>
      </c>
      <c r="D556" s="10" t="s">
        <v>8221</v>
      </c>
      <c r="E556" s="6">
        <v>2</v>
      </c>
    </row>
    <row r="557" spans="1:5" x14ac:dyDescent="0.2">
      <c r="A557" s="10" t="s">
        <v>8219</v>
      </c>
      <c r="B557" s="6">
        <v>30</v>
      </c>
      <c r="D557" s="10" t="s">
        <v>8221</v>
      </c>
      <c r="E557" s="6">
        <v>2</v>
      </c>
    </row>
    <row r="558" spans="1:5" x14ac:dyDescent="0.2">
      <c r="A558" s="10" t="s">
        <v>8219</v>
      </c>
      <c r="B558" s="6">
        <v>30</v>
      </c>
      <c r="D558" s="10" t="s">
        <v>8221</v>
      </c>
      <c r="E558" s="6">
        <v>2</v>
      </c>
    </row>
    <row r="559" spans="1:5" x14ac:dyDescent="0.2">
      <c r="A559" s="10" t="s">
        <v>8219</v>
      </c>
      <c r="B559" s="6">
        <v>30</v>
      </c>
      <c r="D559" s="10" t="s">
        <v>8221</v>
      </c>
      <c r="E559" s="6">
        <v>2</v>
      </c>
    </row>
    <row r="560" spans="1:5" x14ac:dyDescent="0.2">
      <c r="A560" s="10" t="s">
        <v>8219</v>
      </c>
      <c r="B560" s="6">
        <v>30</v>
      </c>
      <c r="D560" s="10" t="s">
        <v>8221</v>
      </c>
      <c r="E560" s="6">
        <v>2</v>
      </c>
    </row>
    <row r="561" spans="1:5" x14ac:dyDescent="0.2">
      <c r="A561" s="10" t="s">
        <v>8219</v>
      </c>
      <c r="B561" s="6">
        <v>30</v>
      </c>
      <c r="D561" s="10" t="s">
        <v>8221</v>
      </c>
      <c r="E561" s="6">
        <v>2</v>
      </c>
    </row>
    <row r="562" spans="1:5" x14ac:dyDescent="0.2">
      <c r="A562" s="10" t="s">
        <v>8219</v>
      </c>
      <c r="B562" s="6">
        <v>30</v>
      </c>
      <c r="D562" s="10" t="s">
        <v>8221</v>
      </c>
      <c r="E562" s="6">
        <v>2</v>
      </c>
    </row>
    <row r="563" spans="1:5" x14ac:dyDescent="0.2">
      <c r="A563" s="10" t="s">
        <v>8219</v>
      </c>
      <c r="B563" s="6">
        <v>30</v>
      </c>
      <c r="D563" s="10" t="s">
        <v>8221</v>
      </c>
      <c r="E563" s="6">
        <v>2</v>
      </c>
    </row>
    <row r="564" spans="1:5" x14ac:dyDescent="0.2">
      <c r="A564" s="10" t="s">
        <v>8219</v>
      </c>
      <c r="B564" s="6">
        <v>30</v>
      </c>
      <c r="D564" s="10" t="s">
        <v>8221</v>
      </c>
      <c r="E564" s="6">
        <v>2</v>
      </c>
    </row>
    <row r="565" spans="1:5" x14ac:dyDescent="0.2">
      <c r="A565" s="10" t="s">
        <v>8219</v>
      </c>
      <c r="B565" s="6">
        <v>30</v>
      </c>
      <c r="D565" s="10" t="s">
        <v>8221</v>
      </c>
      <c r="E565" s="6">
        <v>2</v>
      </c>
    </row>
    <row r="566" spans="1:5" x14ac:dyDescent="0.2">
      <c r="A566" s="10" t="s">
        <v>8219</v>
      </c>
      <c r="B566" s="6">
        <v>30</v>
      </c>
      <c r="D566" s="10" t="s">
        <v>8221</v>
      </c>
      <c r="E566" s="6">
        <v>2</v>
      </c>
    </row>
    <row r="567" spans="1:5" x14ac:dyDescent="0.2">
      <c r="A567" s="10" t="s">
        <v>8219</v>
      </c>
      <c r="B567" s="6">
        <v>30</v>
      </c>
      <c r="D567" s="10" t="s">
        <v>8221</v>
      </c>
      <c r="E567" s="6">
        <v>2</v>
      </c>
    </row>
    <row r="568" spans="1:5" x14ac:dyDescent="0.2">
      <c r="A568" s="10" t="s">
        <v>8219</v>
      </c>
      <c r="B568" s="6">
        <v>30</v>
      </c>
      <c r="D568" s="10" t="s">
        <v>8221</v>
      </c>
      <c r="E568" s="6">
        <v>2</v>
      </c>
    </row>
    <row r="569" spans="1:5" x14ac:dyDescent="0.2">
      <c r="A569" s="10" t="s">
        <v>8219</v>
      </c>
      <c r="B569" s="6">
        <v>30</v>
      </c>
      <c r="D569" s="10" t="s">
        <v>8221</v>
      </c>
      <c r="E569" s="6">
        <v>2</v>
      </c>
    </row>
    <row r="570" spans="1:5" x14ac:dyDescent="0.2">
      <c r="A570" s="10" t="s">
        <v>8219</v>
      </c>
      <c r="B570" s="6">
        <v>30</v>
      </c>
      <c r="D570" s="10" t="s">
        <v>8221</v>
      </c>
      <c r="E570" s="6">
        <v>2</v>
      </c>
    </row>
    <row r="571" spans="1:5" x14ac:dyDescent="0.2">
      <c r="A571" s="10" t="s">
        <v>8219</v>
      </c>
      <c r="B571" s="6">
        <v>30</v>
      </c>
      <c r="D571" s="10" t="s">
        <v>8221</v>
      </c>
      <c r="E571" s="6">
        <v>2</v>
      </c>
    </row>
    <row r="572" spans="1:5" x14ac:dyDescent="0.2">
      <c r="A572" s="10" t="s">
        <v>8219</v>
      </c>
      <c r="B572" s="6">
        <v>30</v>
      </c>
      <c r="D572" s="10" t="s">
        <v>8221</v>
      </c>
      <c r="E572" s="6">
        <v>2</v>
      </c>
    </row>
    <row r="573" spans="1:5" x14ac:dyDescent="0.2">
      <c r="A573" s="10" t="s">
        <v>8219</v>
      </c>
      <c r="B573" s="6">
        <v>30</v>
      </c>
      <c r="D573" s="10" t="s">
        <v>8221</v>
      </c>
      <c r="E573" s="6">
        <v>2</v>
      </c>
    </row>
    <row r="574" spans="1:5" x14ac:dyDescent="0.2">
      <c r="A574" s="10" t="s">
        <v>8219</v>
      </c>
      <c r="B574" s="6">
        <v>30</v>
      </c>
      <c r="D574" s="10" t="s">
        <v>8221</v>
      </c>
      <c r="E574" s="6">
        <v>2</v>
      </c>
    </row>
    <row r="575" spans="1:5" x14ac:dyDescent="0.2">
      <c r="A575" s="10" t="s">
        <v>8219</v>
      </c>
      <c r="B575" s="6">
        <v>30</v>
      </c>
      <c r="D575" s="10" t="s">
        <v>8221</v>
      </c>
      <c r="E575" s="6">
        <v>2</v>
      </c>
    </row>
    <row r="576" spans="1:5" x14ac:dyDescent="0.2">
      <c r="A576" s="10" t="s">
        <v>8219</v>
      </c>
      <c r="B576" s="6">
        <v>31</v>
      </c>
      <c r="D576" s="10" t="s">
        <v>8221</v>
      </c>
      <c r="E576" s="6">
        <v>2</v>
      </c>
    </row>
    <row r="577" spans="1:5" x14ac:dyDescent="0.2">
      <c r="A577" s="10" t="s">
        <v>8219</v>
      </c>
      <c r="B577" s="6">
        <v>31</v>
      </c>
      <c r="D577" s="10" t="s">
        <v>8221</v>
      </c>
      <c r="E577" s="6">
        <v>2</v>
      </c>
    </row>
    <row r="578" spans="1:5" x14ac:dyDescent="0.2">
      <c r="A578" s="10" t="s">
        <v>8219</v>
      </c>
      <c r="B578" s="6">
        <v>31</v>
      </c>
      <c r="D578" s="10" t="s">
        <v>8221</v>
      </c>
      <c r="E578" s="6">
        <v>2</v>
      </c>
    </row>
    <row r="579" spans="1:5" x14ac:dyDescent="0.2">
      <c r="A579" s="10" t="s">
        <v>8219</v>
      </c>
      <c r="B579" s="6">
        <v>31</v>
      </c>
      <c r="D579" s="10" t="s">
        <v>8221</v>
      </c>
      <c r="E579" s="6">
        <v>2</v>
      </c>
    </row>
    <row r="580" spans="1:5" x14ac:dyDescent="0.2">
      <c r="A580" s="10" t="s">
        <v>8219</v>
      </c>
      <c r="B580" s="6">
        <v>31</v>
      </c>
      <c r="D580" s="10" t="s">
        <v>8221</v>
      </c>
      <c r="E580" s="6">
        <v>2</v>
      </c>
    </row>
    <row r="581" spans="1:5" x14ac:dyDescent="0.2">
      <c r="A581" s="10" t="s">
        <v>8219</v>
      </c>
      <c r="B581" s="6">
        <v>31</v>
      </c>
      <c r="D581" s="10" t="s">
        <v>8221</v>
      </c>
      <c r="E581" s="6">
        <v>2</v>
      </c>
    </row>
    <row r="582" spans="1:5" x14ac:dyDescent="0.2">
      <c r="A582" s="10" t="s">
        <v>8219</v>
      </c>
      <c r="B582" s="6">
        <v>31</v>
      </c>
      <c r="D582" s="10" t="s">
        <v>8221</v>
      </c>
      <c r="E582" s="6">
        <v>2</v>
      </c>
    </row>
    <row r="583" spans="1:5" x14ac:dyDescent="0.2">
      <c r="A583" s="10" t="s">
        <v>8219</v>
      </c>
      <c r="B583" s="6">
        <v>31</v>
      </c>
      <c r="D583" s="10" t="s">
        <v>8221</v>
      </c>
      <c r="E583" s="6">
        <v>2</v>
      </c>
    </row>
    <row r="584" spans="1:5" x14ac:dyDescent="0.2">
      <c r="A584" s="10" t="s">
        <v>8219</v>
      </c>
      <c r="B584" s="6">
        <v>31</v>
      </c>
      <c r="D584" s="10" t="s">
        <v>8221</v>
      </c>
      <c r="E584" s="6">
        <v>2</v>
      </c>
    </row>
    <row r="585" spans="1:5" x14ac:dyDescent="0.2">
      <c r="A585" s="10" t="s">
        <v>8219</v>
      </c>
      <c r="B585" s="6">
        <v>31</v>
      </c>
      <c r="D585" s="10" t="s">
        <v>8221</v>
      </c>
      <c r="E585" s="6">
        <v>2</v>
      </c>
    </row>
    <row r="586" spans="1:5" x14ac:dyDescent="0.2">
      <c r="A586" s="10" t="s">
        <v>8219</v>
      </c>
      <c r="B586" s="6">
        <v>31</v>
      </c>
      <c r="D586" s="10" t="s">
        <v>8221</v>
      </c>
      <c r="E586" s="6">
        <v>2</v>
      </c>
    </row>
    <row r="587" spans="1:5" x14ac:dyDescent="0.2">
      <c r="A587" s="10" t="s">
        <v>8219</v>
      </c>
      <c r="B587" s="6">
        <v>31</v>
      </c>
      <c r="D587" s="10" t="s">
        <v>8221</v>
      </c>
      <c r="E587" s="6">
        <v>2</v>
      </c>
    </row>
    <row r="588" spans="1:5" x14ac:dyDescent="0.2">
      <c r="A588" s="10" t="s">
        <v>8219</v>
      </c>
      <c r="B588" s="6">
        <v>31</v>
      </c>
      <c r="D588" s="10" t="s">
        <v>8221</v>
      </c>
      <c r="E588" s="6">
        <v>2</v>
      </c>
    </row>
    <row r="589" spans="1:5" x14ac:dyDescent="0.2">
      <c r="A589" s="10" t="s">
        <v>8219</v>
      </c>
      <c r="B589" s="6">
        <v>31</v>
      </c>
      <c r="D589" s="10" t="s">
        <v>8221</v>
      </c>
      <c r="E589" s="6">
        <v>2</v>
      </c>
    </row>
    <row r="590" spans="1:5" x14ac:dyDescent="0.2">
      <c r="A590" s="10" t="s">
        <v>8219</v>
      </c>
      <c r="B590" s="6">
        <v>31</v>
      </c>
      <c r="D590" s="10" t="s">
        <v>8221</v>
      </c>
      <c r="E590" s="6">
        <v>2</v>
      </c>
    </row>
    <row r="591" spans="1:5" x14ac:dyDescent="0.2">
      <c r="A591" s="10" t="s">
        <v>8219</v>
      </c>
      <c r="B591" s="6">
        <v>31</v>
      </c>
      <c r="D591" s="10" t="s">
        <v>8221</v>
      </c>
      <c r="E591" s="6">
        <v>2</v>
      </c>
    </row>
    <row r="592" spans="1:5" x14ac:dyDescent="0.2">
      <c r="A592" s="10" t="s">
        <v>8219</v>
      </c>
      <c r="B592" s="6">
        <v>31</v>
      </c>
      <c r="D592" s="10" t="s">
        <v>8221</v>
      </c>
      <c r="E592" s="6">
        <v>2</v>
      </c>
    </row>
    <row r="593" spans="1:5" x14ac:dyDescent="0.2">
      <c r="A593" s="10" t="s">
        <v>8219</v>
      </c>
      <c r="B593" s="6">
        <v>31</v>
      </c>
      <c r="D593" s="10" t="s">
        <v>8221</v>
      </c>
      <c r="E593" s="6">
        <v>2</v>
      </c>
    </row>
    <row r="594" spans="1:5" x14ac:dyDescent="0.2">
      <c r="A594" s="10" t="s">
        <v>8219</v>
      </c>
      <c r="B594" s="6">
        <v>31</v>
      </c>
      <c r="D594" s="10" t="s">
        <v>8221</v>
      </c>
      <c r="E594" s="6">
        <v>2</v>
      </c>
    </row>
    <row r="595" spans="1:5" x14ac:dyDescent="0.2">
      <c r="A595" s="10" t="s">
        <v>8219</v>
      </c>
      <c r="B595" s="6">
        <v>31</v>
      </c>
      <c r="D595" s="10" t="s">
        <v>8221</v>
      </c>
      <c r="E595" s="6">
        <v>2</v>
      </c>
    </row>
    <row r="596" spans="1:5" x14ac:dyDescent="0.2">
      <c r="A596" s="10" t="s">
        <v>8219</v>
      </c>
      <c r="B596" s="6">
        <v>32</v>
      </c>
      <c r="D596" s="10" t="s">
        <v>8221</v>
      </c>
      <c r="E596" s="6">
        <v>2</v>
      </c>
    </row>
    <row r="597" spans="1:5" x14ac:dyDescent="0.2">
      <c r="A597" s="10" t="s">
        <v>8219</v>
      </c>
      <c r="B597" s="6">
        <v>32</v>
      </c>
      <c r="D597" s="10" t="s">
        <v>8221</v>
      </c>
      <c r="E597" s="6">
        <v>2</v>
      </c>
    </row>
    <row r="598" spans="1:5" x14ac:dyDescent="0.2">
      <c r="A598" s="10" t="s">
        <v>8219</v>
      </c>
      <c r="B598" s="6">
        <v>32</v>
      </c>
      <c r="D598" s="10" t="s">
        <v>8221</v>
      </c>
      <c r="E598" s="6">
        <v>2</v>
      </c>
    </row>
    <row r="599" spans="1:5" x14ac:dyDescent="0.2">
      <c r="A599" s="10" t="s">
        <v>8219</v>
      </c>
      <c r="B599" s="6">
        <v>32</v>
      </c>
      <c r="D599" s="10" t="s">
        <v>8221</v>
      </c>
      <c r="E599" s="6">
        <v>2</v>
      </c>
    </row>
    <row r="600" spans="1:5" x14ac:dyDescent="0.2">
      <c r="A600" s="10" t="s">
        <v>8219</v>
      </c>
      <c r="B600" s="6">
        <v>32</v>
      </c>
      <c r="D600" s="10" t="s">
        <v>8221</v>
      </c>
      <c r="E600" s="6">
        <v>2</v>
      </c>
    </row>
    <row r="601" spans="1:5" x14ac:dyDescent="0.2">
      <c r="A601" s="10" t="s">
        <v>8219</v>
      </c>
      <c r="B601" s="6">
        <v>32</v>
      </c>
      <c r="D601" s="10" t="s">
        <v>8221</v>
      </c>
      <c r="E601" s="6">
        <v>2</v>
      </c>
    </row>
    <row r="602" spans="1:5" x14ac:dyDescent="0.2">
      <c r="A602" s="10" t="s">
        <v>8219</v>
      </c>
      <c r="B602" s="6">
        <v>32</v>
      </c>
      <c r="D602" s="10" t="s">
        <v>8221</v>
      </c>
      <c r="E602" s="6">
        <v>2</v>
      </c>
    </row>
    <row r="603" spans="1:5" x14ac:dyDescent="0.2">
      <c r="A603" s="10" t="s">
        <v>8219</v>
      </c>
      <c r="B603" s="6">
        <v>32</v>
      </c>
      <c r="D603" s="10" t="s">
        <v>8221</v>
      </c>
      <c r="E603" s="6">
        <v>2</v>
      </c>
    </row>
    <row r="604" spans="1:5" x14ac:dyDescent="0.2">
      <c r="A604" s="10" t="s">
        <v>8219</v>
      </c>
      <c r="B604" s="6">
        <v>32</v>
      </c>
      <c r="D604" s="10" t="s">
        <v>8221</v>
      </c>
      <c r="E604" s="6">
        <v>2</v>
      </c>
    </row>
    <row r="605" spans="1:5" x14ac:dyDescent="0.2">
      <c r="A605" s="10" t="s">
        <v>8219</v>
      </c>
      <c r="B605" s="6">
        <v>32</v>
      </c>
      <c r="D605" s="10" t="s">
        <v>8221</v>
      </c>
      <c r="E605" s="6">
        <v>2</v>
      </c>
    </row>
    <row r="606" spans="1:5" x14ac:dyDescent="0.2">
      <c r="A606" s="10" t="s">
        <v>8219</v>
      </c>
      <c r="B606" s="6">
        <v>32</v>
      </c>
      <c r="D606" s="10" t="s">
        <v>8221</v>
      </c>
      <c r="E606" s="6">
        <v>2</v>
      </c>
    </row>
    <row r="607" spans="1:5" x14ac:dyDescent="0.2">
      <c r="A607" s="10" t="s">
        <v>8219</v>
      </c>
      <c r="B607" s="6">
        <v>32</v>
      </c>
      <c r="D607" s="10" t="s">
        <v>8221</v>
      </c>
      <c r="E607" s="6">
        <v>2</v>
      </c>
    </row>
    <row r="608" spans="1:5" x14ac:dyDescent="0.2">
      <c r="A608" s="10" t="s">
        <v>8219</v>
      </c>
      <c r="B608" s="6">
        <v>32</v>
      </c>
      <c r="D608" s="10" t="s">
        <v>8221</v>
      </c>
      <c r="E608" s="6">
        <v>2</v>
      </c>
    </row>
    <row r="609" spans="1:5" x14ac:dyDescent="0.2">
      <c r="A609" s="10" t="s">
        <v>8219</v>
      </c>
      <c r="B609" s="6">
        <v>32</v>
      </c>
      <c r="D609" s="10" t="s">
        <v>8221</v>
      </c>
      <c r="E609" s="6">
        <v>2</v>
      </c>
    </row>
    <row r="610" spans="1:5" x14ac:dyDescent="0.2">
      <c r="A610" s="10" t="s">
        <v>8219</v>
      </c>
      <c r="B610" s="6">
        <v>32</v>
      </c>
      <c r="D610" s="10" t="s">
        <v>8221</v>
      </c>
      <c r="E610" s="6">
        <v>2</v>
      </c>
    </row>
    <row r="611" spans="1:5" x14ac:dyDescent="0.2">
      <c r="A611" s="10" t="s">
        <v>8219</v>
      </c>
      <c r="B611" s="6">
        <v>32</v>
      </c>
      <c r="D611" s="10" t="s">
        <v>8221</v>
      </c>
      <c r="E611" s="6">
        <v>2</v>
      </c>
    </row>
    <row r="612" spans="1:5" x14ac:dyDescent="0.2">
      <c r="A612" s="10" t="s">
        <v>8219</v>
      </c>
      <c r="B612" s="6">
        <v>32</v>
      </c>
      <c r="D612" s="10" t="s">
        <v>8221</v>
      </c>
      <c r="E612" s="6">
        <v>2</v>
      </c>
    </row>
    <row r="613" spans="1:5" x14ac:dyDescent="0.2">
      <c r="A613" s="10" t="s">
        <v>8219</v>
      </c>
      <c r="B613" s="6">
        <v>32</v>
      </c>
      <c r="D613" s="10" t="s">
        <v>8221</v>
      </c>
      <c r="E613" s="6">
        <v>2</v>
      </c>
    </row>
    <row r="614" spans="1:5" x14ac:dyDescent="0.2">
      <c r="A614" s="10" t="s">
        <v>8219</v>
      </c>
      <c r="B614" s="6">
        <v>32</v>
      </c>
      <c r="D614" s="10" t="s">
        <v>8221</v>
      </c>
      <c r="E614" s="6">
        <v>2</v>
      </c>
    </row>
    <row r="615" spans="1:5" x14ac:dyDescent="0.2">
      <c r="A615" s="10" t="s">
        <v>8219</v>
      </c>
      <c r="B615" s="6">
        <v>33</v>
      </c>
      <c r="D615" s="10" t="s">
        <v>8221</v>
      </c>
      <c r="E615" s="6">
        <v>2</v>
      </c>
    </row>
    <row r="616" spans="1:5" x14ac:dyDescent="0.2">
      <c r="A616" s="10" t="s">
        <v>8219</v>
      </c>
      <c r="B616" s="6">
        <v>33</v>
      </c>
      <c r="D616" s="10" t="s">
        <v>8221</v>
      </c>
      <c r="E616" s="6">
        <v>2</v>
      </c>
    </row>
    <row r="617" spans="1:5" x14ac:dyDescent="0.2">
      <c r="A617" s="10" t="s">
        <v>8219</v>
      </c>
      <c r="B617" s="6">
        <v>33</v>
      </c>
      <c r="D617" s="10" t="s">
        <v>8221</v>
      </c>
      <c r="E617" s="6">
        <v>2</v>
      </c>
    </row>
    <row r="618" spans="1:5" x14ac:dyDescent="0.2">
      <c r="A618" s="10" t="s">
        <v>8219</v>
      </c>
      <c r="B618" s="6">
        <v>33</v>
      </c>
      <c r="D618" s="10" t="s">
        <v>8221</v>
      </c>
      <c r="E618" s="6">
        <v>2</v>
      </c>
    </row>
    <row r="619" spans="1:5" x14ac:dyDescent="0.2">
      <c r="A619" s="10" t="s">
        <v>8219</v>
      </c>
      <c r="B619" s="6">
        <v>33</v>
      </c>
      <c r="D619" s="10" t="s">
        <v>8221</v>
      </c>
      <c r="E619" s="6">
        <v>2</v>
      </c>
    </row>
    <row r="620" spans="1:5" x14ac:dyDescent="0.2">
      <c r="A620" s="10" t="s">
        <v>8219</v>
      </c>
      <c r="B620" s="6">
        <v>33</v>
      </c>
      <c r="D620" s="10" t="s">
        <v>8221</v>
      </c>
      <c r="E620" s="6">
        <v>2</v>
      </c>
    </row>
    <row r="621" spans="1:5" x14ac:dyDescent="0.2">
      <c r="A621" s="10" t="s">
        <v>8219</v>
      </c>
      <c r="B621" s="6">
        <v>33</v>
      </c>
      <c r="D621" s="10" t="s">
        <v>8221</v>
      </c>
      <c r="E621" s="6">
        <v>2</v>
      </c>
    </row>
    <row r="622" spans="1:5" x14ac:dyDescent="0.2">
      <c r="A622" s="10" t="s">
        <v>8219</v>
      </c>
      <c r="B622" s="6">
        <v>33</v>
      </c>
      <c r="D622" s="10" t="s">
        <v>8221</v>
      </c>
      <c r="E622" s="6">
        <v>2</v>
      </c>
    </row>
    <row r="623" spans="1:5" x14ac:dyDescent="0.2">
      <c r="A623" s="10" t="s">
        <v>8219</v>
      </c>
      <c r="B623" s="6">
        <v>33</v>
      </c>
      <c r="D623" s="10" t="s">
        <v>8221</v>
      </c>
      <c r="E623" s="6">
        <v>2</v>
      </c>
    </row>
    <row r="624" spans="1:5" x14ac:dyDescent="0.2">
      <c r="A624" s="10" t="s">
        <v>8219</v>
      </c>
      <c r="B624" s="6">
        <v>33</v>
      </c>
      <c r="D624" s="10" t="s">
        <v>8221</v>
      </c>
      <c r="E624" s="6">
        <v>2</v>
      </c>
    </row>
    <row r="625" spans="1:5" x14ac:dyDescent="0.2">
      <c r="A625" s="10" t="s">
        <v>8219</v>
      </c>
      <c r="B625" s="6">
        <v>33</v>
      </c>
      <c r="D625" s="10" t="s">
        <v>8221</v>
      </c>
      <c r="E625" s="6">
        <v>2</v>
      </c>
    </row>
    <row r="626" spans="1:5" x14ac:dyDescent="0.2">
      <c r="A626" s="10" t="s">
        <v>8219</v>
      </c>
      <c r="B626" s="6">
        <v>33</v>
      </c>
      <c r="D626" s="10" t="s">
        <v>8221</v>
      </c>
      <c r="E626" s="6">
        <v>2</v>
      </c>
    </row>
    <row r="627" spans="1:5" x14ac:dyDescent="0.2">
      <c r="A627" s="10" t="s">
        <v>8219</v>
      </c>
      <c r="B627" s="6">
        <v>33</v>
      </c>
      <c r="D627" s="10" t="s">
        <v>8221</v>
      </c>
      <c r="E627" s="6">
        <v>2</v>
      </c>
    </row>
    <row r="628" spans="1:5" x14ac:dyDescent="0.2">
      <c r="A628" s="10" t="s">
        <v>8219</v>
      </c>
      <c r="B628" s="6">
        <v>33</v>
      </c>
      <c r="D628" s="10" t="s">
        <v>8221</v>
      </c>
      <c r="E628" s="6">
        <v>2</v>
      </c>
    </row>
    <row r="629" spans="1:5" x14ac:dyDescent="0.2">
      <c r="A629" s="10" t="s">
        <v>8219</v>
      </c>
      <c r="B629" s="6">
        <v>33</v>
      </c>
      <c r="D629" s="10" t="s">
        <v>8221</v>
      </c>
      <c r="E629" s="6">
        <v>2</v>
      </c>
    </row>
    <row r="630" spans="1:5" x14ac:dyDescent="0.2">
      <c r="A630" s="10" t="s">
        <v>8219</v>
      </c>
      <c r="B630" s="6">
        <v>33</v>
      </c>
      <c r="D630" s="10" t="s">
        <v>8221</v>
      </c>
      <c r="E630" s="6">
        <v>2</v>
      </c>
    </row>
    <row r="631" spans="1:5" x14ac:dyDescent="0.2">
      <c r="A631" s="10" t="s">
        <v>8219</v>
      </c>
      <c r="B631" s="6">
        <v>33</v>
      </c>
      <c r="D631" s="10" t="s">
        <v>8221</v>
      </c>
      <c r="E631" s="6">
        <v>2</v>
      </c>
    </row>
    <row r="632" spans="1:5" x14ac:dyDescent="0.2">
      <c r="A632" s="10" t="s">
        <v>8219</v>
      </c>
      <c r="B632" s="6">
        <v>33</v>
      </c>
      <c r="D632" s="10" t="s">
        <v>8221</v>
      </c>
      <c r="E632" s="6">
        <v>2</v>
      </c>
    </row>
    <row r="633" spans="1:5" x14ac:dyDescent="0.2">
      <c r="A633" s="10" t="s">
        <v>8219</v>
      </c>
      <c r="B633" s="6">
        <v>33</v>
      </c>
      <c r="D633" s="10" t="s">
        <v>8221</v>
      </c>
      <c r="E633" s="6">
        <v>2</v>
      </c>
    </row>
    <row r="634" spans="1:5" x14ac:dyDescent="0.2">
      <c r="A634" s="10" t="s">
        <v>8219</v>
      </c>
      <c r="B634" s="6">
        <v>33</v>
      </c>
      <c r="D634" s="10" t="s">
        <v>8221</v>
      </c>
      <c r="E634" s="6">
        <v>2</v>
      </c>
    </row>
    <row r="635" spans="1:5" x14ac:dyDescent="0.2">
      <c r="A635" s="10" t="s">
        <v>8219</v>
      </c>
      <c r="B635" s="6">
        <v>33</v>
      </c>
      <c r="D635" s="10" t="s">
        <v>8221</v>
      </c>
      <c r="E635" s="6">
        <v>2</v>
      </c>
    </row>
    <row r="636" spans="1:5" x14ac:dyDescent="0.2">
      <c r="A636" s="10" t="s">
        <v>8219</v>
      </c>
      <c r="B636" s="6">
        <v>33</v>
      </c>
      <c r="D636" s="10" t="s">
        <v>8221</v>
      </c>
      <c r="E636" s="6">
        <v>2</v>
      </c>
    </row>
    <row r="637" spans="1:5" x14ac:dyDescent="0.2">
      <c r="A637" s="10" t="s">
        <v>8219</v>
      </c>
      <c r="B637" s="6">
        <v>33</v>
      </c>
      <c r="D637" s="10" t="s">
        <v>8221</v>
      </c>
      <c r="E637" s="6">
        <v>2</v>
      </c>
    </row>
    <row r="638" spans="1:5" x14ac:dyDescent="0.2">
      <c r="A638" s="10" t="s">
        <v>8219</v>
      </c>
      <c r="B638" s="6">
        <v>33</v>
      </c>
      <c r="D638" s="10" t="s">
        <v>8221</v>
      </c>
      <c r="E638" s="6">
        <v>2</v>
      </c>
    </row>
    <row r="639" spans="1:5" x14ac:dyDescent="0.2">
      <c r="A639" s="10" t="s">
        <v>8219</v>
      </c>
      <c r="B639" s="6">
        <v>34</v>
      </c>
      <c r="D639" s="10" t="s">
        <v>8221</v>
      </c>
      <c r="E639" s="6">
        <v>2</v>
      </c>
    </row>
    <row r="640" spans="1:5" x14ac:dyDescent="0.2">
      <c r="A640" s="10" t="s">
        <v>8219</v>
      </c>
      <c r="B640" s="6">
        <v>34</v>
      </c>
      <c r="D640" s="10" t="s">
        <v>8221</v>
      </c>
      <c r="E640" s="6">
        <v>2</v>
      </c>
    </row>
    <row r="641" spans="1:5" x14ac:dyDescent="0.2">
      <c r="A641" s="10" t="s">
        <v>8219</v>
      </c>
      <c r="B641" s="6">
        <v>34</v>
      </c>
      <c r="D641" s="10" t="s">
        <v>8221</v>
      </c>
      <c r="E641" s="6">
        <v>2</v>
      </c>
    </row>
    <row r="642" spans="1:5" x14ac:dyDescent="0.2">
      <c r="A642" s="10" t="s">
        <v>8219</v>
      </c>
      <c r="B642" s="6">
        <v>34</v>
      </c>
      <c r="D642" s="10" t="s">
        <v>8221</v>
      </c>
      <c r="E642" s="6">
        <v>2</v>
      </c>
    </row>
    <row r="643" spans="1:5" x14ac:dyDescent="0.2">
      <c r="A643" s="10" t="s">
        <v>8219</v>
      </c>
      <c r="B643" s="6">
        <v>34</v>
      </c>
      <c r="D643" s="10" t="s">
        <v>8221</v>
      </c>
      <c r="E643" s="6">
        <v>2</v>
      </c>
    </row>
    <row r="644" spans="1:5" x14ac:dyDescent="0.2">
      <c r="A644" s="10" t="s">
        <v>8219</v>
      </c>
      <c r="B644" s="6">
        <v>34</v>
      </c>
      <c r="D644" s="10" t="s">
        <v>8221</v>
      </c>
      <c r="E644" s="6">
        <v>2</v>
      </c>
    </row>
    <row r="645" spans="1:5" x14ac:dyDescent="0.2">
      <c r="A645" s="10" t="s">
        <v>8219</v>
      </c>
      <c r="B645" s="6">
        <v>34</v>
      </c>
      <c r="D645" s="10" t="s">
        <v>8221</v>
      </c>
      <c r="E645" s="6">
        <v>2</v>
      </c>
    </row>
    <row r="646" spans="1:5" x14ac:dyDescent="0.2">
      <c r="A646" s="10" t="s">
        <v>8219</v>
      </c>
      <c r="B646" s="6">
        <v>34</v>
      </c>
      <c r="D646" s="10" t="s">
        <v>8221</v>
      </c>
      <c r="E646" s="6">
        <v>3</v>
      </c>
    </row>
    <row r="647" spans="1:5" x14ac:dyDescent="0.2">
      <c r="A647" s="10" t="s">
        <v>8219</v>
      </c>
      <c r="B647" s="6">
        <v>34</v>
      </c>
      <c r="D647" s="10" t="s">
        <v>8221</v>
      </c>
      <c r="E647" s="6">
        <v>3</v>
      </c>
    </row>
    <row r="648" spans="1:5" x14ac:dyDescent="0.2">
      <c r="A648" s="10" t="s">
        <v>8219</v>
      </c>
      <c r="B648" s="6">
        <v>34</v>
      </c>
      <c r="D648" s="10" t="s">
        <v>8221</v>
      </c>
      <c r="E648" s="6">
        <v>3</v>
      </c>
    </row>
    <row r="649" spans="1:5" x14ac:dyDescent="0.2">
      <c r="A649" s="10" t="s">
        <v>8219</v>
      </c>
      <c r="B649" s="6">
        <v>34</v>
      </c>
      <c r="D649" s="10" t="s">
        <v>8221</v>
      </c>
      <c r="E649" s="6">
        <v>3</v>
      </c>
    </row>
    <row r="650" spans="1:5" x14ac:dyDescent="0.2">
      <c r="A650" s="10" t="s">
        <v>8219</v>
      </c>
      <c r="B650" s="6">
        <v>34</v>
      </c>
      <c r="D650" s="10" t="s">
        <v>8221</v>
      </c>
      <c r="E650" s="6">
        <v>3</v>
      </c>
    </row>
    <row r="651" spans="1:5" x14ac:dyDescent="0.2">
      <c r="A651" s="10" t="s">
        <v>8219</v>
      </c>
      <c r="B651" s="6">
        <v>34</v>
      </c>
      <c r="D651" s="10" t="s">
        <v>8221</v>
      </c>
      <c r="E651" s="6">
        <v>3</v>
      </c>
    </row>
    <row r="652" spans="1:5" x14ac:dyDescent="0.2">
      <c r="A652" s="10" t="s">
        <v>8219</v>
      </c>
      <c r="B652" s="6">
        <v>34</v>
      </c>
      <c r="D652" s="10" t="s">
        <v>8221</v>
      </c>
      <c r="E652" s="6">
        <v>3</v>
      </c>
    </row>
    <row r="653" spans="1:5" x14ac:dyDescent="0.2">
      <c r="A653" s="10" t="s">
        <v>8219</v>
      </c>
      <c r="B653" s="6">
        <v>34</v>
      </c>
      <c r="D653" s="10" t="s">
        <v>8221</v>
      </c>
      <c r="E653" s="6">
        <v>3</v>
      </c>
    </row>
    <row r="654" spans="1:5" x14ac:dyDescent="0.2">
      <c r="A654" s="10" t="s">
        <v>8219</v>
      </c>
      <c r="B654" s="6">
        <v>34</v>
      </c>
      <c r="D654" s="10" t="s">
        <v>8221</v>
      </c>
      <c r="E654" s="6">
        <v>3</v>
      </c>
    </row>
    <row r="655" spans="1:5" x14ac:dyDescent="0.2">
      <c r="A655" s="10" t="s">
        <v>8219</v>
      </c>
      <c r="B655" s="6">
        <v>34</v>
      </c>
      <c r="D655" s="10" t="s">
        <v>8221</v>
      </c>
      <c r="E655" s="6">
        <v>3</v>
      </c>
    </row>
    <row r="656" spans="1:5" x14ac:dyDescent="0.2">
      <c r="A656" s="10" t="s">
        <v>8219</v>
      </c>
      <c r="B656" s="6">
        <v>34</v>
      </c>
      <c r="D656" s="10" t="s">
        <v>8221</v>
      </c>
      <c r="E656" s="6">
        <v>3</v>
      </c>
    </row>
    <row r="657" spans="1:5" x14ac:dyDescent="0.2">
      <c r="A657" s="10" t="s">
        <v>8219</v>
      </c>
      <c r="B657" s="6">
        <v>34</v>
      </c>
      <c r="D657" s="10" t="s">
        <v>8221</v>
      </c>
      <c r="E657" s="6">
        <v>3</v>
      </c>
    </row>
    <row r="658" spans="1:5" x14ac:dyDescent="0.2">
      <c r="A658" s="10" t="s">
        <v>8219</v>
      </c>
      <c r="B658" s="6">
        <v>34</v>
      </c>
      <c r="D658" s="10" t="s">
        <v>8221</v>
      </c>
      <c r="E658" s="6">
        <v>3</v>
      </c>
    </row>
    <row r="659" spans="1:5" x14ac:dyDescent="0.2">
      <c r="A659" s="10" t="s">
        <v>8219</v>
      </c>
      <c r="B659" s="6">
        <v>34</v>
      </c>
      <c r="D659" s="10" t="s">
        <v>8221</v>
      </c>
      <c r="E659" s="6">
        <v>3</v>
      </c>
    </row>
    <row r="660" spans="1:5" x14ac:dyDescent="0.2">
      <c r="A660" s="10" t="s">
        <v>8219</v>
      </c>
      <c r="B660" s="6">
        <v>34</v>
      </c>
      <c r="D660" s="10" t="s">
        <v>8221</v>
      </c>
      <c r="E660" s="6">
        <v>3</v>
      </c>
    </row>
    <row r="661" spans="1:5" x14ac:dyDescent="0.2">
      <c r="A661" s="10" t="s">
        <v>8219</v>
      </c>
      <c r="B661" s="6">
        <v>34</v>
      </c>
      <c r="D661" s="10" t="s">
        <v>8221</v>
      </c>
      <c r="E661" s="6">
        <v>3</v>
      </c>
    </row>
    <row r="662" spans="1:5" x14ac:dyDescent="0.2">
      <c r="A662" s="10" t="s">
        <v>8219</v>
      </c>
      <c r="B662" s="6">
        <v>34</v>
      </c>
      <c r="D662" s="10" t="s">
        <v>8221</v>
      </c>
      <c r="E662" s="6">
        <v>3</v>
      </c>
    </row>
    <row r="663" spans="1:5" x14ac:dyDescent="0.2">
      <c r="A663" s="10" t="s">
        <v>8219</v>
      </c>
      <c r="B663" s="6">
        <v>34</v>
      </c>
      <c r="D663" s="10" t="s">
        <v>8221</v>
      </c>
      <c r="E663" s="6">
        <v>3</v>
      </c>
    </row>
    <row r="664" spans="1:5" x14ac:dyDescent="0.2">
      <c r="A664" s="10" t="s">
        <v>8219</v>
      </c>
      <c r="B664" s="6">
        <v>34</v>
      </c>
      <c r="D664" s="10" t="s">
        <v>8221</v>
      </c>
      <c r="E664" s="6">
        <v>3</v>
      </c>
    </row>
    <row r="665" spans="1:5" x14ac:dyDescent="0.2">
      <c r="A665" s="10" t="s">
        <v>8219</v>
      </c>
      <c r="B665" s="6">
        <v>35</v>
      </c>
      <c r="D665" s="10" t="s">
        <v>8221</v>
      </c>
      <c r="E665" s="6">
        <v>3</v>
      </c>
    </row>
    <row r="666" spans="1:5" x14ac:dyDescent="0.2">
      <c r="A666" s="10" t="s">
        <v>8219</v>
      </c>
      <c r="B666" s="6">
        <v>35</v>
      </c>
      <c r="D666" s="10" t="s">
        <v>8221</v>
      </c>
      <c r="E666" s="6">
        <v>3</v>
      </c>
    </row>
    <row r="667" spans="1:5" x14ac:dyDescent="0.2">
      <c r="A667" s="10" t="s">
        <v>8219</v>
      </c>
      <c r="B667" s="6">
        <v>35</v>
      </c>
      <c r="D667" s="10" t="s">
        <v>8221</v>
      </c>
      <c r="E667" s="6">
        <v>3</v>
      </c>
    </row>
    <row r="668" spans="1:5" x14ac:dyDescent="0.2">
      <c r="A668" s="10" t="s">
        <v>8219</v>
      </c>
      <c r="B668" s="6">
        <v>35</v>
      </c>
      <c r="D668" s="10" t="s">
        <v>8221</v>
      </c>
      <c r="E668" s="6">
        <v>3</v>
      </c>
    </row>
    <row r="669" spans="1:5" x14ac:dyDescent="0.2">
      <c r="A669" s="10" t="s">
        <v>8219</v>
      </c>
      <c r="B669" s="6">
        <v>35</v>
      </c>
      <c r="D669" s="10" t="s">
        <v>8221</v>
      </c>
      <c r="E669" s="6">
        <v>3</v>
      </c>
    </row>
    <row r="670" spans="1:5" x14ac:dyDescent="0.2">
      <c r="A670" s="10" t="s">
        <v>8219</v>
      </c>
      <c r="B670" s="6">
        <v>35</v>
      </c>
      <c r="D670" s="10" t="s">
        <v>8221</v>
      </c>
      <c r="E670" s="6">
        <v>3</v>
      </c>
    </row>
    <row r="671" spans="1:5" x14ac:dyDescent="0.2">
      <c r="A671" s="10" t="s">
        <v>8219</v>
      </c>
      <c r="B671" s="6">
        <v>35</v>
      </c>
      <c r="D671" s="10" t="s">
        <v>8221</v>
      </c>
      <c r="E671" s="6">
        <v>3</v>
      </c>
    </row>
    <row r="672" spans="1:5" x14ac:dyDescent="0.2">
      <c r="A672" s="10" t="s">
        <v>8219</v>
      </c>
      <c r="B672" s="6">
        <v>35</v>
      </c>
      <c r="D672" s="10" t="s">
        <v>8221</v>
      </c>
      <c r="E672" s="6">
        <v>3</v>
      </c>
    </row>
    <row r="673" spans="1:5" x14ac:dyDescent="0.2">
      <c r="A673" s="10" t="s">
        <v>8219</v>
      </c>
      <c r="B673" s="6">
        <v>35</v>
      </c>
      <c r="D673" s="10" t="s">
        <v>8221</v>
      </c>
      <c r="E673" s="6">
        <v>3</v>
      </c>
    </row>
    <row r="674" spans="1:5" x14ac:dyDescent="0.2">
      <c r="A674" s="10" t="s">
        <v>8219</v>
      </c>
      <c r="B674" s="6">
        <v>35</v>
      </c>
      <c r="D674" s="10" t="s">
        <v>8221</v>
      </c>
      <c r="E674" s="6">
        <v>3</v>
      </c>
    </row>
    <row r="675" spans="1:5" x14ac:dyDescent="0.2">
      <c r="A675" s="10" t="s">
        <v>8219</v>
      </c>
      <c r="B675" s="6">
        <v>35</v>
      </c>
      <c r="D675" s="10" t="s">
        <v>8221</v>
      </c>
      <c r="E675" s="6">
        <v>3</v>
      </c>
    </row>
    <row r="676" spans="1:5" x14ac:dyDescent="0.2">
      <c r="A676" s="10" t="s">
        <v>8219</v>
      </c>
      <c r="B676" s="6">
        <v>35</v>
      </c>
      <c r="D676" s="10" t="s">
        <v>8221</v>
      </c>
      <c r="E676" s="6">
        <v>3</v>
      </c>
    </row>
    <row r="677" spans="1:5" x14ac:dyDescent="0.2">
      <c r="A677" s="10" t="s">
        <v>8219</v>
      </c>
      <c r="B677" s="6">
        <v>35</v>
      </c>
      <c r="D677" s="10" t="s">
        <v>8221</v>
      </c>
      <c r="E677" s="6">
        <v>3</v>
      </c>
    </row>
    <row r="678" spans="1:5" x14ac:dyDescent="0.2">
      <c r="A678" s="10" t="s">
        <v>8219</v>
      </c>
      <c r="B678" s="6">
        <v>35</v>
      </c>
      <c r="D678" s="10" t="s">
        <v>8221</v>
      </c>
      <c r="E678" s="6">
        <v>3</v>
      </c>
    </row>
    <row r="679" spans="1:5" x14ac:dyDescent="0.2">
      <c r="A679" s="10" t="s">
        <v>8219</v>
      </c>
      <c r="B679" s="6">
        <v>35</v>
      </c>
      <c r="D679" s="10" t="s">
        <v>8221</v>
      </c>
      <c r="E679" s="6">
        <v>3</v>
      </c>
    </row>
    <row r="680" spans="1:5" x14ac:dyDescent="0.2">
      <c r="A680" s="10" t="s">
        <v>8219</v>
      </c>
      <c r="B680" s="6">
        <v>35</v>
      </c>
      <c r="D680" s="10" t="s">
        <v>8221</v>
      </c>
      <c r="E680" s="6">
        <v>3</v>
      </c>
    </row>
    <row r="681" spans="1:5" x14ac:dyDescent="0.2">
      <c r="A681" s="10" t="s">
        <v>8219</v>
      </c>
      <c r="B681" s="6">
        <v>35</v>
      </c>
      <c r="D681" s="10" t="s">
        <v>8221</v>
      </c>
      <c r="E681" s="6">
        <v>3</v>
      </c>
    </row>
    <row r="682" spans="1:5" x14ac:dyDescent="0.2">
      <c r="A682" s="10" t="s">
        <v>8219</v>
      </c>
      <c r="B682" s="6">
        <v>35</v>
      </c>
      <c r="D682" s="10" t="s">
        <v>8221</v>
      </c>
      <c r="E682" s="6">
        <v>3</v>
      </c>
    </row>
    <row r="683" spans="1:5" x14ac:dyDescent="0.2">
      <c r="A683" s="10" t="s">
        <v>8219</v>
      </c>
      <c r="B683" s="6">
        <v>35</v>
      </c>
      <c r="D683" s="10" t="s">
        <v>8221</v>
      </c>
      <c r="E683" s="6">
        <v>3</v>
      </c>
    </row>
    <row r="684" spans="1:5" x14ac:dyDescent="0.2">
      <c r="A684" s="10" t="s">
        <v>8219</v>
      </c>
      <c r="B684" s="6">
        <v>35</v>
      </c>
      <c r="D684" s="10" t="s">
        <v>8221</v>
      </c>
      <c r="E684" s="6">
        <v>3</v>
      </c>
    </row>
    <row r="685" spans="1:5" x14ac:dyDescent="0.2">
      <c r="A685" s="10" t="s">
        <v>8219</v>
      </c>
      <c r="B685" s="6">
        <v>35</v>
      </c>
      <c r="D685" s="10" t="s">
        <v>8221</v>
      </c>
      <c r="E685" s="6">
        <v>3</v>
      </c>
    </row>
    <row r="686" spans="1:5" x14ac:dyDescent="0.2">
      <c r="A686" s="10" t="s">
        <v>8219</v>
      </c>
      <c r="B686" s="6">
        <v>35</v>
      </c>
      <c r="D686" s="10" t="s">
        <v>8221</v>
      </c>
      <c r="E686" s="6">
        <v>3</v>
      </c>
    </row>
    <row r="687" spans="1:5" x14ac:dyDescent="0.2">
      <c r="A687" s="10" t="s">
        <v>8219</v>
      </c>
      <c r="B687" s="6">
        <v>35</v>
      </c>
      <c r="D687" s="10" t="s">
        <v>8221</v>
      </c>
      <c r="E687" s="6">
        <v>3</v>
      </c>
    </row>
    <row r="688" spans="1:5" x14ac:dyDescent="0.2">
      <c r="A688" s="10" t="s">
        <v>8219</v>
      </c>
      <c r="B688" s="6">
        <v>36</v>
      </c>
      <c r="D688" s="10" t="s">
        <v>8221</v>
      </c>
      <c r="E688" s="6">
        <v>3</v>
      </c>
    </row>
    <row r="689" spans="1:5" x14ac:dyDescent="0.2">
      <c r="A689" s="10" t="s">
        <v>8219</v>
      </c>
      <c r="B689" s="6">
        <v>36</v>
      </c>
      <c r="D689" s="10" t="s">
        <v>8221</v>
      </c>
      <c r="E689" s="6">
        <v>3</v>
      </c>
    </row>
    <row r="690" spans="1:5" x14ac:dyDescent="0.2">
      <c r="A690" s="10" t="s">
        <v>8219</v>
      </c>
      <c r="B690" s="6">
        <v>36</v>
      </c>
      <c r="D690" s="10" t="s">
        <v>8221</v>
      </c>
      <c r="E690" s="6">
        <v>3</v>
      </c>
    </row>
    <row r="691" spans="1:5" x14ac:dyDescent="0.2">
      <c r="A691" s="10" t="s">
        <v>8219</v>
      </c>
      <c r="B691" s="6">
        <v>36</v>
      </c>
      <c r="D691" s="10" t="s">
        <v>8221</v>
      </c>
      <c r="E691" s="6">
        <v>3</v>
      </c>
    </row>
    <row r="692" spans="1:5" x14ac:dyDescent="0.2">
      <c r="A692" s="10" t="s">
        <v>8219</v>
      </c>
      <c r="B692" s="6">
        <v>36</v>
      </c>
      <c r="D692" s="10" t="s">
        <v>8221</v>
      </c>
      <c r="E692" s="6">
        <v>3</v>
      </c>
    </row>
    <row r="693" spans="1:5" x14ac:dyDescent="0.2">
      <c r="A693" s="10" t="s">
        <v>8219</v>
      </c>
      <c r="B693" s="6">
        <v>36</v>
      </c>
      <c r="D693" s="10" t="s">
        <v>8221</v>
      </c>
      <c r="E693" s="6">
        <v>3</v>
      </c>
    </row>
    <row r="694" spans="1:5" x14ac:dyDescent="0.2">
      <c r="A694" s="10" t="s">
        <v>8219</v>
      </c>
      <c r="B694" s="6">
        <v>36</v>
      </c>
      <c r="D694" s="10" t="s">
        <v>8221</v>
      </c>
      <c r="E694" s="6">
        <v>3</v>
      </c>
    </row>
    <row r="695" spans="1:5" x14ac:dyDescent="0.2">
      <c r="A695" s="10" t="s">
        <v>8219</v>
      </c>
      <c r="B695" s="6">
        <v>36</v>
      </c>
      <c r="D695" s="10" t="s">
        <v>8221</v>
      </c>
      <c r="E695" s="6">
        <v>3</v>
      </c>
    </row>
    <row r="696" spans="1:5" x14ac:dyDescent="0.2">
      <c r="A696" s="10" t="s">
        <v>8219</v>
      </c>
      <c r="B696" s="6">
        <v>36</v>
      </c>
      <c r="D696" s="10" t="s">
        <v>8221</v>
      </c>
      <c r="E696" s="6">
        <v>3</v>
      </c>
    </row>
    <row r="697" spans="1:5" x14ac:dyDescent="0.2">
      <c r="A697" s="10" t="s">
        <v>8219</v>
      </c>
      <c r="B697" s="6">
        <v>36</v>
      </c>
      <c r="D697" s="10" t="s">
        <v>8221</v>
      </c>
      <c r="E697" s="6">
        <v>3</v>
      </c>
    </row>
    <row r="698" spans="1:5" x14ac:dyDescent="0.2">
      <c r="A698" s="10" t="s">
        <v>8219</v>
      </c>
      <c r="B698" s="6">
        <v>36</v>
      </c>
      <c r="D698" s="10" t="s">
        <v>8221</v>
      </c>
      <c r="E698" s="6">
        <v>3</v>
      </c>
    </row>
    <row r="699" spans="1:5" x14ac:dyDescent="0.2">
      <c r="A699" s="10" t="s">
        <v>8219</v>
      </c>
      <c r="B699" s="6">
        <v>36</v>
      </c>
      <c r="D699" s="10" t="s">
        <v>8221</v>
      </c>
      <c r="E699" s="6">
        <v>3</v>
      </c>
    </row>
    <row r="700" spans="1:5" x14ac:dyDescent="0.2">
      <c r="A700" s="10" t="s">
        <v>8219</v>
      </c>
      <c r="B700" s="6">
        <v>36</v>
      </c>
      <c r="D700" s="10" t="s">
        <v>8221</v>
      </c>
      <c r="E700" s="6">
        <v>3</v>
      </c>
    </row>
    <row r="701" spans="1:5" x14ac:dyDescent="0.2">
      <c r="A701" s="10" t="s">
        <v>8219</v>
      </c>
      <c r="B701" s="6">
        <v>36</v>
      </c>
      <c r="D701" s="10" t="s">
        <v>8221</v>
      </c>
      <c r="E701" s="6">
        <v>3</v>
      </c>
    </row>
    <row r="702" spans="1:5" x14ac:dyDescent="0.2">
      <c r="A702" s="10" t="s">
        <v>8219</v>
      </c>
      <c r="B702" s="6">
        <v>36</v>
      </c>
      <c r="D702" s="10" t="s">
        <v>8221</v>
      </c>
      <c r="E702" s="6">
        <v>3</v>
      </c>
    </row>
    <row r="703" spans="1:5" x14ac:dyDescent="0.2">
      <c r="A703" s="10" t="s">
        <v>8219</v>
      </c>
      <c r="B703" s="6">
        <v>37</v>
      </c>
      <c r="D703" s="10" t="s">
        <v>8221</v>
      </c>
      <c r="E703" s="6">
        <v>3</v>
      </c>
    </row>
    <row r="704" spans="1:5" x14ac:dyDescent="0.2">
      <c r="A704" s="10" t="s">
        <v>8219</v>
      </c>
      <c r="B704" s="6">
        <v>37</v>
      </c>
      <c r="D704" s="10" t="s">
        <v>8221</v>
      </c>
      <c r="E704" s="6">
        <v>3</v>
      </c>
    </row>
    <row r="705" spans="1:5" x14ac:dyDescent="0.2">
      <c r="A705" s="10" t="s">
        <v>8219</v>
      </c>
      <c r="B705" s="6">
        <v>37</v>
      </c>
      <c r="D705" s="10" t="s">
        <v>8221</v>
      </c>
      <c r="E705" s="6">
        <v>3</v>
      </c>
    </row>
    <row r="706" spans="1:5" x14ac:dyDescent="0.2">
      <c r="A706" s="10" t="s">
        <v>8219</v>
      </c>
      <c r="B706" s="6">
        <v>37</v>
      </c>
      <c r="D706" s="10" t="s">
        <v>8221</v>
      </c>
      <c r="E706" s="6">
        <v>3</v>
      </c>
    </row>
    <row r="707" spans="1:5" x14ac:dyDescent="0.2">
      <c r="A707" s="10" t="s">
        <v>8219</v>
      </c>
      <c r="B707" s="6">
        <v>37</v>
      </c>
      <c r="D707" s="10" t="s">
        <v>8221</v>
      </c>
      <c r="E707" s="6">
        <v>3</v>
      </c>
    </row>
    <row r="708" spans="1:5" x14ac:dyDescent="0.2">
      <c r="A708" s="10" t="s">
        <v>8219</v>
      </c>
      <c r="B708" s="6">
        <v>37</v>
      </c>
      <c r="D708" s="10" t="s">
        <v>8221</v>
      </c>
      <c r="E708" s="6">
        <v>3</v>
      </c>
    </row>
    <row r="709" spans="1:5" x14ac:dyDescent="0.2">
      <c r="A709" s="10" t="s">
        <v>8219</v>
      </c>
      <c r="B709" s="6">
        <v>37</v>
      </c>
      <c r="D709" s="10" t="s">
        <v>8221</v>
      </c>
      <c r="E709" s="6">
        <v>3</v>
      </c>
    </row>
    <row r="710" spans="1:5" x14ac:dyDescent="0.2">
      <c r="A710" s="10" t="s">
        <v>8219</v>
      </c>
      <c r="B710" s="6">
        <v>37</v>
      </c>
      <c r="D710" s="10" t="s">
        <v>8221</v>
      </c>
      <c r="E710" s="6">
        <v>3</v>
      </c>
    </row>
    <row r="711" spans="1:5" x14ac:dyDescent="0.2">
      <c r="A711" s="10" t="s">
        <v>8219</v>
      </c>
      <c r="B711" s="6">
        <v>37</v>
      </c>
      <c r="D711" s="10" t="s">
        <v>8221</v>
      </c>
      <c r="E711" s="6">
        <v>3</v>
      </c>
    </row>
    <row r="712" spans="1:5" x14ac:dyDescent="0.2">
      <c r="A712" s="10" t="s">
        <v>8219</v>
      </c>
      <c r="B712" s="6">
        <v>37</v>
      </c>
      <c r="D712" s="10" t="s">
        <v>8221</v>
      </c>
      <c r="E712" s="6">
        <v>3</v>
      </c>
    </row>
    <row r="713" spans="1:5" x14ac:dyDescent="0.2">
      <c r="A713" s="10" t="s">
        <v>8219</v>
      </c>
      <c r="B713" s="6">
        <v>37</v>
      </c>
      <c r="D713" s="10" t="s">
        <v>8221</v>
      </c>
      <c r="E713" s="6">
        <v>3</v>
      </c>
    </row>
    <row r="714" spans="1:5" x14ac:dyDescent="0.2">
      <c r="A714" s="10" t="s">
        <v>8219</v>
      </c>
      <c r="B714" s="6">
        <v>37</v>
      </c>
      <c r="D714" s="10" t="s">
        <v>8221</v>
      </c>
      <c r="E714" s="6">
        <v>3</v>
      </c>
    </row>
    <row r="715" spans="1:5" x14ac:dyDescent="0.2">
      <c r="A715" s="10" t="s">
        <v>8219</v>
      </c>
      <c r="B715" s="6">
        <v>37</v>
      </c>
      <c r="D715" s="10" t="s">
        <v>8221</v>
      </c>
      <c r="E715" s="6">
        <v>3</v>
      </c>
    </row>
    <row r="716" spans="1:5" x14ac:dyDescent="0.2">
      <c r="A716" s="10" t="s">
        <v>8219</v>
      </c>
      <c r="B716" s="6">
        <v>37</v>
      </c>
      <c r="D716" s="10" t="s">
        <v>8221</v>
      </c>
      <c r="E716" s="6">
        <v>3</v>
      </c>
    </row>
    <row r="717" spans="1:5" x14ac:dyDescent="0.2">
      <c r="A717" s="10" t="s">
        <v>8219</v>
      </c>
      <c r="B717" s="6">
        <v>37</v>
      </c>
      <c r="D717" s="10" t="s">
        <v>8221</v>
      </c>
      <c r="E717" s="6">
        <v>3</v>
      </c>
    </row>
    <row r="718" spans="1:5" x14ac:dyDescent="0.2">
      <c r="A718" s="10" t="s">
        <v>8219</v>
      </c>
      <c r="B718" s="6">
        <v>37</v>
      </c>
      <c r="D718" s="10" t="s">
        <v>8221</v>
      </c>
      <c r="E718" s="6">
        <v>3</v>
      </c>
    </row>
    <row r="719" spans="1:5" x14ac:dyDescent="0.2">
      <c r="A719" s="10" t="s">
        <v>8219</v>
      </c>
      <c r="B719" s="6">
        <v>37</v>
      </c>
      <c r="D719" s="10" t="s">
        <v>8221</v>
      </c>
      <c r="E719" s="6">
        <v>3</v>
      </c>
    </row>
    <row r="720" spans="1:5" x14ac:dyDescent="0.2">
      <c r="A720" s="10" t="s">
        <v>8219</v>
      </c>
      <c r="B720" s="6">
        <v>38</v>
      </c>
      <c r="D720" s="10" t="s">
        <v>8221</v>
      </c>
      <c r="E720" s="6">
        <v>3</v>
      </c>
    </row>
    <row r="721" spans="1:5" x14ac:dyDescent="0.2">
      <c r="A721" s="10" t="s">
        <v>8219</v>
      </c>
      <c r="B721" s="6">
        <v>38</v>
      </c>
      <c r="D721" s="10" t="s">
        <v>8221</v>
      </c>
      <c r="E721" s="6">
        <v>3</v>
      </c>
    </row>
    <row r="722" spans="1:5" x14ac:dyDescent="0.2">
      <c r="A722" s="10" t="s">
        <v>8219</v>
      </c>
      <c r="B722" s="6">
        <v>38</v>
      </c>
      <c r="D722" s="10" t="s">
        <v>8221</v>
      </c>
      <c r="E722" s="6">
        <v>3</v>
      </c>
    </row>
    <row r="723" spans="1:5" x14ac:dyDescent="0.2">
      <c r="A723" s="10" t="s">
        <v>8219</v>
      </c>
      <c r="B723" s="6">
        <v>38</v>
      </c>
      <c r="D723" s="10" t="s">
        <v>8221</v>
      </c>
      <c r="E723" s="6">
        <v>3</v>
      </c>
    </row>
    <row r="724" spans="1:5" x14ac:dyDescent="0.2">
      <c r="A724" s="10" t="s">
        <v>8219</v>
      </c>
      <c r="B724" s="6">
        <v>38</v>
      </c>
      <c r="D724" s="10" t="s">
        <v>8221</v>
      </c>
      <c r="E724" s="6">
        <v>3</v>
      </c>
    </row>
    <row r="725" spans="1:5" x14ac:dyDescent="0.2">
      <c r="A725" s="10" t="s">
        <v>8219</v>
      </c>
      <c r="B725" s="6">
        <v>38</v>
      </c>
      <c r="D725" s="10" t="s">
        <v>8221</v>
      </c>
      <c r="E725" s="6">
        <v>3</v>
      </c>
    </row>
    <row r="726" spans="1:5" x14ac:dyDescent="0.2">
      <c r="A726" s="10" t="s">
        <v>8219</v>
      </c>
      <c r="B726" s="6">
        <v>38</v>
      </c>
      <c r="D726" s="10" t="s">
        <v>8221</v>
      </c>
      <c r="E726" s="6">
        <v>3</v>
      </c>
    </row>
    <row r="727" spans="1:5" x14ac:dyDescent="0.2">
      <c r="A727" s="10" t="s">
        <v>8219</v>
      </c>
      <c r="B727" s="6">
        <v>38</v>
      </c>
      <c r="D727" s="10" t="s">
        <v>8221</v>
      </c>
      <c r="E727" s="6">
        <v>3</v>
      </c>
    </row>
    <row r="728" spans="1:5" x14ac:dyDescent="0.2">
      <c r="A728" s="10" t="s">
        <v>8219</v>
      </c>
      <c r="B728" s="6">
        <v>38</v>
      </c>
      <c r="D728" s="10" t="s">
        <v>8221</v>
      </c>
      <c r="E728" s="6">
        <v>3</v>
      </c>
    </row>
    <row r="729" spans="1:5" x14ac:dyDescent="0.2">
      <c r="A729" s="10" t="s">
        <v>8219</v>
      </c>
      <c r="B729" s="6">
        <v>38</v>
      </c>
      <c r="D729" s="10" t="s">
        <v>8221</v>
      </c>
      <c r="E729" s="6">
        <v>3</v>
      </c>
    </row>
    <row r="730" spans="1:5" x14ac:dyDescent="0.2">
      <c r="A730" s="10" t="s">
        <v>8219</v>
      </c>
      <c r="B730" s="6">
        <v>38</v>
      </c>
      <c r="D730" s="10" t="s">
        <v>8221</v>
      </c>
      <c r="E730" s="6">
        <v>3</v>
      </c>
    </row>
    <row r="731" spans="1:5" x14ac:dyDescent="0.2">
      <c r="A731" s="10" t="s">
        <v>8219</v>
      </c>
      <c r="B731" s="6">
        <v>38</v>
      </c>
      <c r="D731" s="10" t="s">
        <v>8221</v>
      </c>
      <c r="E731" s="6">
        <v>3</v>
      </c>
    </row>
    <row r="732" spans="1:5" x14ac:dyDescent="0.2">
      <c r="A732" s="10" t="s">
        <v>8219</v>
      </c>
      <c r="B732" s="6">
        <v>38</v>
      </c>
      <c r="D732" s="10" t="s">
        <v>8221</v>
      </c>
      <c r="E732" s="6">
        <v>3</v>
      </c>
    </row>
    <row r="733" spans="1:5" x14ac:dyDescent="0.2">
      <c r="A733" s="10" t="s">
        <v>8219</v>
      </c>
      <c r="B733" s="6">
        <v>38</v>
      </c>
      <c r="D733" s="10" t="s">
        <v>8221</v>
      </c>
      <c r="E733" s="6">
        <v>3</v>
      </c>
    </row>
    <row r="734" spans="1:5" x14ac:dyDescent="0.2">
      <c r="A734" s="10" t="s">
        <v>8219</v>
      </c>
      <c r="B734" s="6">
        <v>38</v>
      </c>
      <c r="D734" s="10" t="s">
        <v>8221</v>
      </c>
      <c r="E734" s="6">
        <v>3</v>
      </c>
    </row>
    <row r="735" spans="1:5" x14ac:dyDescent="0.2">
      <c r="A735" s="10" t="s">
        <v>8219</v>
      </c>
      <c r="B735" s="6">
        <v>38</v>
      </c>
      <c r="D735" s="10" t="s">
        <v>8221</v>
      </c>
      <c r="E735" s="6">
        <v>3</v>
      </c>
    </row>
    <row r="736" spans="1:5" x14ac:dyDescent="0.2">
      <c r="A736" s="10" t="s">
        <v>8219</v>
      </c>
      <c r="B736" s="6">
        <v>38</v>
      </c>
      <c r="D736" s="10" t="s">
        <v>8221</v>
      </c>
      <c r="E736" s="6">
        <v>3</v>
      </c>
    </row>
    <row r="737" spans="1:5" x14ac:dyDescent="0.2">
      <c r="A737" s="10" t="s">
        <v>8219</v>
      </c>
      <c r="B737" s="6">
        <v>38</v>
      </c>
      <c r="D737" s="10" t="s">
        <v>8221</v>
      </c>
      <c r="E737" s="6">
        <v>3</v>
      </c>
    </row>
    <row r="738" spans="1:5" x14ac:dyDescent="0.2">
      <c r="A738" s="10" t="s">
        <v>8219</v>
      </c>
      <c r="B738" s="6">
        <v>38</v>
      </c>
      <c r="D738" s="10" t="s">
        <v>8221</v>
      </c>
      <c r="E738" s="6">
        <v>3</v>
      </c>
    </row>
    <row r="739" spans="1:5" x14ac:dyDescent="0.2">
      <c r="A739" s="10" t="s">
        <v>8219</v>
      </c>
      <c r="B739" s="6">
        <v>38</v>
      </c>
      <c r="D739" s="10" t="s">
        <v>8221</v>
      </c>
      <c r="E739" s="6">
        <v>3</v>
      </c>
    </row>
    <row r="740" spans="1:5" x14ac:dyDescent="0.2">
      <c r="A740" s="10" t="s">
        <v>8219</v>
      </c>
      <c r="B740" s="6">
        <v>38</v>
      </c>
      <c r="D740" s="10" t="s">
        <v>8221</v>
      </c>
      <c r="E740" s="6">
        <v>3</v>
      </c>
    </row>
    <row r="741" spans="1:5" x14ac:dyDescent="0.2">
      <c r="A741" s="10" t="s">
        <v>8219</v>
      </c>
      <c r="B741" s="6">
        <v>38</v>
      </c>
      <c r="D741" s="10" t="s">
        <v>8221</v>
      </c>
      <c r="E741" s="6">
        <v>3</v>
      </c>
    </row>
    <row r="742" spans="1:5" x14ac:dyDescent="0.2">
      <c r="A742" s="10" t="s">
        <v>8219</v>
      </c>
      <c r="B742" s="6">
        <v>38</v>
      </c>
      <c r="D742" s="10" t="s">
        <v>8221</v>
      </c>
      <c r="E742" s="6">
        <v>3</v>
      </c>
    </row>
    <row r="743" spans="1:5" x14ac:dyDescent="0.2">
      <c r="A743" s="10" t="s">
        <v>8219</v>
      </c>
      <c r="B743" s="6">
        <v>38</v>
      </c>
      <c r="D743" s="10" t="s">
        <v>8221</v>
      </c>
      <c r="E743" s="6">
        <v>3</v>
      </c>
    </row>
    <row r="744" spans="1:5" x14ac:dyDescent="0.2">
      <c r="A744" s="10" t="s">
        <v>8219</v>
      </c>
      <c r="B744" s="6">
        <v>38</v>
      </c>
      <c r="D744" s="10" t="s">
        <v>8221</v>
      </c>
      <c r="E744" s="6">
        <v>3</v>
      </c>
    </row>
    <row r="745" spans="1:5" x14ac:dyDescent="0.2">
      <c r="A745" s="10" t="s">
        <v>8219</v>
      </c>
      <c r="B745" s="6">
        <v>38</v>
      </c>
      <c r="D745" s="10" t="s">
        <v>8221</v>
      </c>
      <c r="E745" s="6">
        <v>3</v>
      </c>
    </row>
    <row r="746" spans="1:5" x14ac:dyDescent="0.2">
      <c r="A746" s="10" t="s">
        <v>8219</v>
      </c>
      <c r="B746" s="6">
        <v>38</v>
      </c>
      <c r="D746" s="10" t="s">
        <v>8221</v>
      </c>
      <c r="E746" s="6">
        <v>3</v>
      </c>
    </row>
    <row r="747" spans="1:5" x14ac:dyDescent="0.2">
      <c r="A747" s="10" t="s">
        <v>8219</v>
      </c>
      <c r="B747" s="6">
        <v>38</v>
      </c>
      <c r="D747" s="10" t="s">
        <v>8221</v>
      </c>
      <c r="E747" s="6">
        <v>3</v>
      </c>
    </row>
    <row r="748" spans="1:5" x14ac:dyDescent="0.2">
      <c r="A748" s="10" t="s">
        <v>8219</v>
      </c>
      <c r="B748" s="6">
        <v>38</v>
      </c>
      <c r="D748" s="10" t="s">
        <v>8221</v>
      </c>
      <c r="E748" s="6">
        <v>3</v>
      </c>
    </row>
    <row r="749" spans="1:5" x14ac:dyDescent="0.2">
      <c r="A749" s="10" t="s">
        <v>8219</v>
      </c>
      <c r="B749" s="6">
        <v>39</v>
      </c>
      <c r="D749" s="10" t="s">
        <v>8221</v>
      </c>
      <c r="E749" s="6">
        <v>3</v>
      </c>
    </row>
    <row r="750" spans="1:5" x14ac:dyDescent="0.2">
      <c r="A750" s="10" t="s">
        <v>8219</v>
      </c>
      <c r="B750" s="6">
        <v>39</v>
      </c>
      <c r="D750" s="10" t="s">
        <v>8221</v>
      </c>
      <c r="E750" s="6">
        <v>3</v>
      </c>
    </row>
    <row r="751" spans="1:5" x14ac:dyDescent="0.2">
      <c r="A751" s="10" t="s">
        <v>8219</v>
      </c>
      <c r="B751" s="6">
        <v>39</v>
      </c>
      <c r="D751" s="10" t="s">
        <v>8221</v>
      </c>
      <c r="E751" s="6">
        <v>3</v>
      </c>
    </row>
    <row r="752" spans="1:5" x14ac:dyDescent="0.2">
      <c r="A752" s="10" t="s">
        <v>8219</v>
      </c>
      <c r="B752" s="6">
        <v>39</v>
      </c>
      <c r="D752" s="10" t="s">
        <v>8221</v>
      </c>
      <c r="E752" s="6">
        <v>3</v>
      </c>
    </row>
    <row r="753" spans="1:5" x14ac:dyDescent="0.2">
      <c r="A753" s="10" t="s">
        <v>8219</v>
      </c>
      <c r="B753" s="6">
        <v>39</v>
      </c>
      <c r="D753" s="10" t="s">
        <v>8221</v>
      </c>
      <c r="E753" s="6">
        <v>4</v>
      </c>
    </row>
    <row r="754" spans="1:5" x14ac:dyDescent="0.2">
      <c r="A754" s="10" t="s">
        <v>8219</v>
      </c>
      <c r="B754" s="6">
        <v>39</v>
      </c>
      <c r="D754" s="10" t="s">
        <v>8221</v>
      </c>
      <c r="E754" s="6">
        <v>4</v>
      </c>
    </row>
    <row r="755" spans="1:5" x14ac:dyDescent="0.2">
      <c r="A755" s="10" t="s">
        <v>8219</v>
      </c>
      <c r="B755" s="6">
        <v>39</v>
      </c>
      <c r="D755" s="10" t="s">
        <v>8221</v>
      </c>
      <c r="E755" s="6">
        <v>4</v>
      </c>
    </row>
    <row r="756" spans="1:5" x14ac:dyDescent="0.2">
      <c r="A756" s="10" t="s">
        <v>8219</v>
      </c>
      <c r="B756" s="6">
        <v>39</v>
      </c>
      <c r="D756" s="10" t="s">
        <v>8221</v>
      </c>
      <c r="E756" s="6">
        <v>4</v>
      </c>
    </row>
    <row r="757" spans="1:5" x14ac:dyDescent="0.2">
      <c r="A757" s="10" t="s">
        <v>8219</v>
      </c>
      <c r="B757" s="6">
        <v>39</v>
      </c>
      <c r="D757" s="10" t="s">
        <v>8221</v>
      </c>
      <c r="E757" s="6">
        <v>4</v>
      </c>
    </row>
    <row r="758" spans="1:5" x14ac:dyDescent="0.2">
      <c r="A758" s="10" t="s">
        <v>8219</v>
      </c>
      <c r="B758" s="6">
        <v>39</v>
      </c>
      <c r="D758" s="10" t="s">
        <v>8221</v>
      </c>
      <c r="E758" s="6">
        <v>4</v>
      </c>
    </row>
    <row r="759" spans="1:5" x14ac:dyDescent="0.2">
      <c r="A759" s="10" t="s">
        <v>8219</v>
      </c>
      <c r="B759" s="6">
        <v>39</v>
      </c>
      <c r="D759" s="10" t="s">
        <v>8221</v>
      </c>
      <c r="E759" s="6">
        <v>4</v>
      </c>
    </row>
    <row r="760" spans="1:5" x14ac:dyDescent="0.2">
      <c r="A760" s="10" t="s">
        <v>8219</v>
      </c>
      <c r="B760" s="6">
        <v>39</v>
      </c>
      <c r="D760" s="10" t="s">
        <v>8221</v>
      </c>
      <c r="E760" s="6">
        <v>4</v>
      </c>
    </row>
    <row r="761" spans="1:5" x14ac:dyDescent="0.2">
      <c r="A761" s="10" t="s">
        <v>8219</v>
      </c>
      <c r="B761" s="6">
        <v>39</v>
      </c>
      <c r="D761" s="10" t="s">
        <v>8221</v>
      </c>
      <c r="E761" s="6">
        <v>4</v>
      </c>
    </row>
    <row r="762" spans="1:5" x14ac:dyDescent="0.2">
      <c r="A762" s="10" t="s">
        <v>8219</v>
      </c>
      <c r="B762" s="6">
        <v>39</v>
      </c>
      <c r="D762" s="10" t="s">
        <v>8221</v>
      </c>
      <c r="E762" s="6">
        <v>4</v>
      </c>
    </row>
    <row r="763" spans="1:5" x14ac:dyDescent="0.2">
      <c r="A763" s="10" t="s">
        <v>8219</v>
      </c>
      <c r="B763" s="6">
        <v>39</v>
      </c>
      <c r="D763" s="10" t="s">
        <v>8221</v>
      </c>
      <c r="E763" s="6">
        <v>4</v>
      </c>
    </row>
    <row r="764" spans="1:5" x14ac:dyDescent="0.2">
      <c r="A764" s="10" t="s">
        <v>8219</v>
      </c>
      <c r="B764" s="6">
        <v>39</v>
      </c>
      <c r="D764" s="10" t="s">
        <v>8221</v>
      </c>
      <c r="E764" s="6">
        <v>4</v>
      </c>
    </row>
    <row r="765" spans="1:5" x14ac:dyDescent="0.2">
      <c r="A765" s="10" t="s">
        <v>8219</v>
      </c>
      <c r="B765" s="6">
        <v>39</v>
      </c>
      <c r="D765" s="10" t="s">
        <v>8221</v>
      </c>
      <c r="E765" s="6">
        <v>4</v>
      </c>
    </row>
    <row r="766" spans="1:5" x14ac:dyDescent="0.2">
      <c r="A766" s="10" t="s">
        <v>8219</v>
      </c>
      <c r="B766" s="6">
        <v>40</v>
      </c>
      <c r="D766" s="10" t="s">
        <v>8221</v>
      </c>
      <c r="E766" s="6">
        <v>4</v>
      </c>
    </row>
    <row r="767" spans="1:5" x14ac:dyDescent="0.2">
      <c r="A767" s="10" t="s">
        <v>8219</v>
      </c>
      <c r="B767" s="6">
        <v>40</v>
      </c>
      <c r="D767" s="10" t="s">
        <v>8221</v>
      </c>
      <c r="E767" s="6">
        <v>4</v>
      </c>
    </row>
    <row r="768" spans="1:5" x14ac:dyDescent="0.2">
      <c r="A768" s="10" t="s">
        <v>8219</v>
      </c>
      <c r="B768" s="6">
        <v>40</v>
      </c>
      <c r="D768" s="10" t="s">
        <v>8221</v>
      </c>
      <c r="E768" s="6">
        <v>4</v>
      </c>
    </row>
    <row r="769" spans="1:5" x14ac:dyDescent="0.2">
      <c r="A769" s="10" t="s">
        <v>8219</v>
      </c>
      <c r="B769" s="6">
        <v>40</v>
      </c>
      <c r="D769" s="10" t="s">
        <v>8221</v>
      </c>
      <c r="E769" s="6">
        <v>4</v>
      </c>
    </row>
    <row r="770" spans="1:5" x14ac:dyDescent="0.2">
      <c r="A770" s="10" t="s">
        <v>8219</v>
      </c>
      <c r="B770" s="6">
        <v>40</v>
      </c>
      <c r="D770" s="10" t="s">
        <v>8221</v>
      </c>
      <c r="E770" s="6">
        <v>4</v>
      </c>
    </row>
    <row r="771" spans="1:5" x14ac:dyDescent="0.2">
      <c r="A771" s="10" t="s">
        <v>8219</v>
      </c>
      <c r="B771" s="6">
        <v>40</v>
      </c>
      <c r="D771" s="10" t="s">
        <v>8221</v>
      </c>
      <c r="E771" s="6">
        <v>4</v>
      </c>
    </row>
    <row r="772" spans="1:5" x14ac:dyDescent="0.2">
      <c r="A772" s="10" t="s">
        <v>8219</v>
      </c>
      <c r="B772" s="6">
        <v>40</v>
      </c>
      <c r="D772" s="10" t="s">
        <v>8221</v>
      </c>
      <c r="E772" s="6">
        <v>4</v>
      </c>
    </row>
    <row r="773" spans="1:5" x14ac:dyDescent="0.2">
      <c r="A773" s="10" t="s">
        <v>8219</v>
      </c>
      <c r="B773" s="6">
        <v>40</v>
      </c>
      <c r="D773" s="10" t="s">
        <v>8221</v>
      </c>
      <c r="E773" s="6">
        <v>4</v>
      </c>
    </row>
    <row r="774" spans="1:5" x14ac:dyDescent="0.2">
      <c r="A774" s="10" t="s">
        <v>8219</v>
      </c>
      <c r="B774" s="6">
        <v>40</v>
      </c>
      <c r="D774" s="10" t="s">
        <v>8221</v>
      </c>
      <c r="E774" s="6">
        <v>4</v>
      </c>
    </row>
    <row r="775" spans="1:5" x14ac:dyDescent="0.2">
      <c r="A775" s="10" t="s">
        <v>8219</v>
      </c>
      <c r="B775" s="6">
        <v>40</v>
      </c>
      <c r="D775" s="10" t="s">
        <v>8221</v>
      </c>
      <c r="E775" s="6">
        <v>4</v>
      </c>
    </row>
    <row r="776" spans="1:5" x14ac:dyDescent="0.2">
      <c r="A776" s="10" t="s">
        <v>8219</v>
      </c>
      <c r="B776" s="6">
        <v>40</v>
      </c>
      <c r="D776" s="10" t="s">
        <v>8221</v>
      </c>
      <c r="E776" s="6">
        <v>4</v>
      </c>
    </row>
    <row r="777" spans="1:5" x14ac:dyDescent="0.2">
      <c r="A777" s="10" t="s">
        <v>8219</v>
      </c>
      <c r="B777" s="6">
        <v>41</v>
      </c>
      <c r="D777" s="10" t="s">
        <v>8221</v>
      </c>
      <c r="E777" s="6">
        <v>4</v>
      </c>
    </row>
    <row r="778" spans="1:5" x14ac:dyDescent="0.2">
      <c r="A778" s="10" t="s">
        <v>8219</v>
      </c>
      <c r="B778" s="6">
        <v>41</v>
      </c>
      <c r="D778" s="10" t="s">
        <v>8221</v>
      </c>
      <c r="E778" s="6">
        <v>4</v>
      </c>
    </row>
    <row r="779" spans="1:5" x14ac:dyDescent="0.2">
      <c r="A779" s="10" t="s">
        <v>8219</v>
      </c>
      <c r="B779" s="6">
        <v>41</v>
      </c>
      <c r="D779" s="10" t="s">
        <v>8221</v>
      </c>
      <c r="E779" s="6">
        <v>4</v>
      </c>
    </row>
    <row r="780" spans="1:5" x14ac:dyDescent="0.2">
      <c r="A780" s="10" t="s">
        <v>8219</v>
      </c>
      <c r="B780" s="6">
        <v>41</v>
      </c>
      <c r="D780" s="10" t="s">
        <v>8221</v>
      </c>
      <c r="E780" s="6">
        <v>4</v>
      </c>
    </row>
    <row r="781" spans="1:5" x14ac:dyDescent="0.2">
      <c r="A781" s="10" t="s">
        <v>8219</v>
      </c>
      <c r="B781" s="6">
        <v>41</v>
      </c>
      <c r="D781" s="10" t="s">
        <v>8221</v>
      </c>
      <c r="E781" s="6">
        <v>4</v>
      </c>
    </row>
    <row r="782" spans="1:5" x14ac:dyDescent="0.2">
      <c r="A782" s="10" t="s">
        <v>8219</v>
      </c>
      <c r="B782" s="6">
        <v>41</v>
      </c>
      <c r="D782" s="10" t="s">
        <v>8221</v>
      </c>
      <c r="E782" s="6">
        <v>4</v>
      </c>
    </row>
    <row r="783" spans="1:5" x14ac:dyDescent="0.2">
      <c r="A783" s="10" t="s">
        <v>8219</v>
      </c>
      <c r="B783" s="6">
        <v>41</v>
      </c>
      <c r="D783" s="10" t="s">
        <v>8221</v>
      </c>
      <c r="E783" s="6">
        <v>4</v>
      </c>
    </row>
    <row r="784" spans="1:5" x14ac:dyDescent="0.2">
      <c r="A784" s="10" t="s">
        <v>8219</v>
      </c>
      <c r="B784" s="6">
        <v>41</v>
      </c>
      <c r="D784" s="10" t="s">
        <v>8221</v>
      </c>
      <c r="E784" s="6">
        <v>4</v>
      </c>
    </row>
    <row r="785" spans="1:5" x14ac:dyDescent="0.2">
      <c r="A785" s="10" t="s">
        <v>8219</v>
      </c>
      <c r="B785" s="6">
        <v>41</v>
      </c>
      <c r="D785" s="10" t="s">
        <v>8221</v>
      </c>
      <c r="E785" s="6">
        <v>4</v>
      </c>
    </row>
    <row r="786" spans="1:5" x14ac:dyDescent="0.2">
      <c r="A786" s="10" t="s">
        <v>8219</v>
      </c>
      <c r="B786" s="6">
        <v>41</v>
      </c>
      <c r="D786" s="10" t="s">
        <v>8221</v>
      </c>
      <c r="E786" s="6">
        <v>4</v>
      </c>
    </row>
    <row r="787" spans="1:5" x14ac:dyDescent="0.2">
      <c r="A787" s="10" t="s">
        <v>8219</v>
      </c>
      <c r="B787" s="6">
        <v>41</v>
      </c>
      <c r="D787" s="10" t="s">
        <v>8221</v>
      </c>
      <c r="E787" s="6">
        <v>4</v>
      </c>
    </row>
    <row r="788" spans="1:5" x14ac:dyDescent="0.2">
      <c r="A788" s="10" t="s">
        <v>8219</v>
      </c>
      <c r="B788" s="6">
        <v>41</v>
      </c>
      <c r="D788" s="10" t="s">
        <v>8221</v>
      </c>
      <c r="E788" s="6">
        <v>4</v>
      </c>
    </row>
    <row r="789" spans="1:5" x14ac:dyDescent="0.2">
      <c r="A789" s="10" t="s">
        <v>8219</v>
      </c>
      <c r="B789" s="6">
        <v>41</v>
      </c>
      <c r="D789" s="10" t="s">
        <v>8221</v>
      </c>
      <c r="E789" s="6">
        <v>4</v>
      </c>
    </row>
    <row r="790" spans="1:5" x14ac:dyDescent="0.2">
      <c r="A790" s="10" t="s">
        <v>8219</v>
      </c>
      <c r="B790" s="6">
        <v>41</v>
      </c>
      <c r="D790" s="10" t="s">
        <v>8221</v>
      </c>
      <c r="E790" s="6">
        <v>4</v>
      </c>
    </row>
    <row r="791" spans="1:5" x14ac:dyDescent="0.2">
      <c r="A791" s="10" t="s">
        <v>8219</v>
      </c>
      <c r="B791" s="6">
        <v>41</v>
      </c>
      <c r="D791" s="10" t="s">
        <v>8221</v>
      </c>
      <c r="E791" s="6">
        <v>4</v>
      </c>
    </row>
    <row r="792" spans="1:5" x14ac:dyDescent="0.2">
      <c r="A792" s="10" t="s">
        <v>8219</v>
      </c>
      <c r="B792" s="6">
        <v>41</v>
      </c>
      <c r="D792" s="10" t="s">
        <v>8221</v>
      </c>
      <c r="E792" s="6">
        <v>4</v>
      </c>
    </row>
    <row r="793" spans="1:5" x14ac:dyDescent="0.2">
      <c r="A793" s="10" t="s">
        <v>8219</v>
      </c>
      <c r="B793" s="6">
        <v>41</v>
      </c>
      <c r="D793" s="10" t="s">
        <v>8221</v>
      </c>
      <c r="E793" s="6">
        <v>4</v>
      </c>
    </row>
    <row r="794" spans="1:5" x14ac:dyDescent="0.2">
      <c r="A794" s="10" t="s">
        <v>8219</v>
      </c>
      <c r="B794" s="6">
        <v>41</v>
      </c>
      <c r="D794" s="10" t="s">
        <v>8221</v>
      </c>
      <c r="E794" s="6">
        <v>4</v>
      </c>
    </row>
    <row r="795" spans="1:5" x14ac:dyDescent="0.2">
      <c r="A795" s="10" t="s">
        <v>8219</v>
      </c>
      <c r="B795" s="6">
        <v>41</v>
      </c>
      <c r="D795" s="10" t="s">
        <v>8221</v>
      </c>
      <c r="E795" s="6">
        <v>4</v>
      </c>
    </row>
    <row r="796" spans="1:5" x14ac:dyDescent="0.2">
      <c r="A796" s="10" t="s">
        <v>8219</v>
      </c>
      <c r="B796" s="6">
        <v>42</v>
      </c>
      <c r="D796" s="10" t="s">
        <v>8221</v>
      </c>
      <c r="E796" s="6">
        <v>4</v>
      </c>
    </row>
    <row r="797" spans="1:5" x14ac:dyDescent="0.2">
      <c r="A797" s="10" t="s">
        <v>8219</v>
      </c>
      <c r="B797" s="6">
        <v>42</v>
      </c>
      <c r="D797" s="10" t="s">
        <v>8221</v>
      </c>
      <c r="E797" s="6">
        <v>4</v>
      </c>
    </row>
    <row r="798" spans="1:5" x14ac:dyDescent="0.2">
      <c r="A798" s="10" t="s">
        <v>8219</v>
      </c>
      <c r="B798" s="6">
        <v>42</v>
      </c>
      <c r="D798" s="10" t="s">
        <v>8221</v>
      </c>
      <c r="E798" s="6">
        <v>4</v>
      </c>
    </row>
    <row r="799" spans="1:5" x14ac:dyDescent="0.2">
      <c r="A799" s="10" t="s">
        <v>8219</v>
      </c>
      <c r="B799" s="6">
        <v>42</v>
      </c>
      <c r="D799" s="10" t="s">
        <v>8221</v>
      </c>
      <c r="E799" s="6">
        <v>4</v>
      </c>
    </row>
    <row r="800" spans="1:5" x14ac:dyDescent="0.2">
      <c r="A800" s="10" t="s">
        <v>8219</v>
      </c>
      <c r="B800" s="6">
        <v>42</v>
      </c>
      <c r="D800" s="10" t="s">
        <v>8221</v>
      </c>
      <c r="E800" s="6">
        <v>4</v>
      </c>
    </row>
    <row r="801" spans="1:5" x14ac:dyDescent="0.2">
      <c r="A801" s="10" t="s">
        <v>8219</v>
      </c>
      <c r="B801" s="6">
        <v>42</v>
      </c>
      <c r="D801" s="10" t="s">
        <v>8221</v>
      </c>
      <c r="E801" s="6">
        <v>4</v>
      </c>
    </row>
    <row r="802" spans="1:5" x14ac:dyDescent="0.2">
      <c r="A802" s="10" t="s">
        <v>8219</v>
      </c>
      <c r="B802" s="6">
        <v>42</v>
      </c>
      <c r="D802" s="10" t="s">
        <v>8221</v>
      </c>
      <c r="E802" s="6">
        <v>4</v>
      </c>
    </row>
    <row r="803" spans="1:5" x14ac:dyDescent="0.2">
      <c r="A803" s="10" t="s">
        <v>8219</v>
      </c>
      <c r="B803" s="6">
        <v>42</v>
      </c>
      <c r="D803" s="10" t="s">
        <v>8221</v>
      </c>
      <c r="E803" s="6">
        <v>4</v>
      </c>
    </row>
    <row r="804" spans="1:5" x14ac:dyDescent="0.2">
      <c r="A804" s="10" t="s">
        <v>8219</v>
      </c>
      <c r="B804" s="6">
        <v>42</v>
      </c>
      <c r="D804" s="10" t="s">
        <v>8221</v>
      </c>
      <c r="E804" s="6">
        <v>4</v>
      </c>
    </row>
    <row r="805" spans="1:5" x14ac:dyDescent="0.2">
      <c r="A805" s="10" t="s">
        <v>8219</v>
      </c>
      <c r="B805" s="6">
        <v>42</v>
      </c>
      <c r="D805" s="10" t="s">
        <v>8221</v>
      </c>
      <c r="E805" s="6">
        <v>4</v>
      </c>
    </row>
    <row r="806" spans="1:5" x14ac:dyDescent="0.2">
      <c r="A806" s="10" t="s">
        <v>8219</v>
      </c>
      <c r="B806" s="6">
        <v>42</v>
      </c>
      <c r="D806" s="10" t="s">
        <v>8221</v>
      </c>
      <c r="E806" s="6">
        <v>4</v>
      </c>
    </row>
    <row r="807" spans="1:5" x14ac:dyDescent="0.2">
      <c r="A807" s="10" t="s">
        <v>8219</v>
      </c>
      <c r="B807" s="6">
        <v>42</v>
      </c>
      <c r="D807" s="10" t="s">
        <v>8221</v>
      </c>
      <c r="E807" s="6">
        <v>4</v>
      </c>
    </row>
    <row r="808" spans="1:5" x14ac:dyDescent="0.2">
      <c r="A808" s="10" t="s">
        <v>8219</v>
      </c>
      <c r="B808" s="6">
        <v>42</v>
      </c>
      <c r="D808" s="10" t="s">
        <v>8221</v>
      </c>
      <c r="E808" s="6">
        <v>4</v>
      </c>
    </row>
    <row r="809" spans="1:5" x14ac:dyDescent="0.2">
      <c r="A809" s="10" t="s">
        <v>8219</v>
      </c>
      <c r="B809" s="6">
        <v>42</v>
      </c>
      <c r="D809" s="10" t="s">
        <v>8221</v>
      </c>
      <c r="E809" s="6">
        <v>4</v>
      </c>
    </row>
    <row r="810" spans="1:5" x14ac:dyDescent="0.2">
      <c r="A810" s="10" t="s">
        <v>8219</v>
      </c>
      <c r="B810" s="6">
        <v>43</v>
      </c>
      <c r="D810" s="10" t="s">
        <v>8221</v>
      </c>
      <c r="E810" s="6">
        <v>4</v>
      </c>
    </row>
    <row r="811" spans="1:5" x14ac:dyDescent="0.2">
      <c r="A811" s="10" t="s">
        <v>8219</v>
      </c>
      <c r="B811" s="6">
        <v>43</v>
      </c>
      <c r="D811" s="10" t="s">
        <v>8221</v>
      </c>
      <c r="E811" s="6">
        <v>4</v>
      </c>
    </row>
    <row r="812" spans="1:5" x14ac:dyDescent="0.2">
      <c r="A812" s="10" t="s">
        <v>8219</v>
      </c>
      <c r="B812" s="6">
        <v>43</v>
      </c>
      <c r="D812" s="10" t="s">
        <v>8221</v>
      </c>
      <c r="E812" s="6">
        <v>4</v>
      </c>
    </row>
    <row r="813" spans="1:5" x14ac:dyDescent="0.2">
      <c r="A813" s="10" t="s">
        <v>8219</v>
      </c>
      <c r="B813" s="6">
        <v>43</v>
      </c>
      <c r="D813" s="10" t="s">
        <v>8221</v>
      </c>
      <c r="E813" s="6">
        <v>4</v>
      </c>
    </row>
    <row r="814" spans="1:5" x14ac:dyDescent="0.2">
      <c r="A814" s="10" t="s">
        <v>8219</v>
      </c>
      <c r="B814" s="6">
        <v>43</v>
      </c>
      <c r="D814" s="10" t="s">
        <v>8221</v>
      </c>
      <c r="E814" s="6">
        <v>4</v>
      </c>
    </row>
    <row r="815" spans="1:5" x14ac:dyDescent="0.2">
      <c r="A815" s="10" t="s">
        <v>8219</v>
      </c>
      <c r="B815" s="6">
        <v>43</v>
      </c>
      <c r="D815" s="10" t="s">
        <v>8221</v>
      </c>
      <c r="E815" s="6">
        <v>4</v>
      </c>
    </row>
    <row r="816" spans="1:5" x14ac:dyDescent="0.2">
      <c r="A816" s="10" t="s">
        <v>8219</v>
      </c>
      <c r="B816" s="6">
        <v>43</v>
      </c>
      <c r="D816" s="10" t="s">
        <v>8221</v>
      </c>
      <c r="E816" s="6">
        <v>4</v>
      </c>
    </row>
    <row r="817" spans="1:5" x14ac:dyDescent="0.2">
      <c r="A817" s="10" t="s">
        <v>8219</v>
      </c>
      <c r="B817" s="6">
        <v>43</v>
      </c>
      <c r="D817" s="10" t="s">
        <v>8221</v>
      </c>
      <c r="E817" s="6">
        <v>4</v>
      </c>
    </row>
    <row r="818" spans="1:5" x14ac:dyDescent="0.2">
      <c r="A818" s="10" t="s">
        <v>8219</v>
      </c>
      <c r="B818" s="6">
        <v>43</v>
      </c>
      <c r="D818" s="10" t="s">
        <v>8221</v>
      </c>
      <c r="E818" s="6">
        <v>4</v>
      </c>
    </row>
    <row r="819" spans="1:5" x14ac:dyDescent="0.2">
      <c r="A819" s="10" t="s">
        <v>8219</v>
      </c>
      <c r="B819" s="6">
        <v>43</v>
      </c>
      <c r="D819" s="10" t="s">
        <v>8221</v>
      </c>
      <c r="E819" s="6">
        <v>4</v>
      </c>
    </row>
    <row r="820" spans="1:5" x14ac:dyDescent="0.2">
      <c r="A820" s="10" t="s">
        <v>8219</v>
      </c>
      <c r="B820" s="6">
        <v>43</v>
      </c>
      <c r="D820" s="10" t="s">
        <v>8221</v>
      </c>
      <c r="E820" s="6">
        <v>4</v>
      </c>
    </row>
    <row r="821" spans="1:5" x14ac:dyDescent="0.2">
      <c r="A821" s="10" t="s">
        <v>8219</v>
      </c>
      <c r="B821" s="6">
        <v>43</v>
      </c>
      <c r="D821" s="10" t="s">
        <v>8221</v>
      </c>
      <c r="E821" s="6">
        <v>4</v>
      </c>
    </row>
    <row r="822" spans="1:5" x14ac:dyDescent="0.2">
      <c r="A822" s="10" t="s">
        <v>8219</v>
      </c>
      <c r="B822" s="6">
        <v>43</v>
      </c>
      <c r="D822" s="10" t="s">
        <v>8221</v>
      </c>
      <c r="E822" s="6">
        <v>4</v>
      </c>
    </row>
    <row r="823" spans="1:5" x14ac:dyDescent="0.2">
      <c r="A823" s="10" t="s">
        <v>8219</v>
      </c>
      <c r="B823" s="6">
        <v>44</v>
      </c>
      <c r="D823" s="10" t="s">
        <v>8221</v>
      </c>
      <c r="E823" s="6">
        <v>4</v>
      </c>
    </row>
    <row r="824" spans="1:5" x14ac:dyDescent="0.2">
      <c r="A824" s="10" t="s">
        <v>8219</v>
      </c>
      <c r="B824" s="6">
        <v>44</v>
      </c>
      <c r="D824" s="10" t="s">
        <v>8221</v>
      </c>
      <c r="E824" s="6">
        <v>4</v>
      </c>
    </row>
    <row r="825" spans="1:5" x14ac:dyDescent="0.2">
      <c r="A825" s="10" t="s">
        <v>8219</v>
      </c>
      <c r="B825" s="6">
        <v>44</v>
      </c>
      <c r="D825" s="10" t="s">
        <v>8221</v>
      </c>
      <c r="E825" s="6">
        <v>4</v>
      </c>
    </row>
    <row r="826" spans="1:5" x14ac:dyDescent="0.2">
      <c r="A826" s="10" t="s">
        <v>8219</v>
      </c>
      <c r="B826" s="6">
        <v>44</v>
      </c>
      <c r="D826" s="10" t="s">
        <v>8221</v>
      </c>
      <c r="E826" s="6">
        <v>4</v>
      </c>
    </row>
    <row r="827" spans="1:5" x14ac:dyDescent="0.2">
      <c r="A827" s="10" t="s">
        <v>8219</v>
      </c>
      <c r="B827" s="6">
        <v>44</v>
      </c>
      <c r="D827" s="10" t="s">
        <v>8221</v>
      </c>
      <c r="E827" s="6">
        <v>4</v>
      </c>
    </row>
    <row r="828" spans="1:5" x14ac:dyDescent="0.2">
      <c r="A828" s="10" t="s">
        <v>8219</v>
      </c>
      <c r="B828" s="6">
        <v>44</v>
      </c>
      <c r="D828" s="10" t="s">
        <v>8221</v>
      </c>
      <c r="E828" s="6">
        <v>4</v>
      </c>
    </row>
    <row r="829" spans="1:5" x14ac:dyDescent="0.2">
      <c r="A829" s="10" t="s">
        <v>8219</v>
      </c>
      <c r="B829" s="6">
        <v>44</v>
      </c>
      <c r="D829" s="10" t="s">
        <v>8221</v>
      </c>
      <c r="E829" s="6">
        <v>4</v>
      </c>
    </row>
    <row r="830" spans="1:5" x14ac:dyDescent="0.2">
      <c r="A830" s="10" t="s">
        <v>8219</v>
      </c>
      <c r="B830" s="6">
        <v>44</v>
      </c>
      <c r="D830" s="10" t="s">
        <v>8221</v>
      </c>
      <c r="E830" s="6">
        <v>4</v>
      </c>
    </row>
    <row r="831" spans="1:5" x14ac:dyDescent="0.2">
      <c r="A831" s="10" t="s">
        <v>8219</v>
      </c>
      <c r="B831" s="6">
        <v>44</v>
      </c>
      <c r="D831" s="10" t="s">
        <v>8221</v>
      </c>
      <c r="E831" s="6">
        <v>4</v>
      </c>
    </row>
    <row r="832" spans="1:5" x14ac:dyDescent="0.2">
      <c r="A832" s="10" t="s">
        <v>8219</v>
      </c>
      <c r="B832" s="6">
        <v>44</v>
      </c>
      <c r="D832" s="10" t="s">
        <v>8221</v>
      </c>
      <c r="E832" s="6">
        <v>4</v>
      </c>
    </row>
    <row r="833" spans="1:5" x14ac:dyDescent="0.2">
      <c r="A833" s="10" t="s">
        <v>8219</v>
      </c>
      <c r="B833" s="6">
        <v>44</v>
      </c>
      <c r="D833" s="10" t="s">
        <v>8221</v>
      </c>
      <c r="E833" s="6">
        <v>4</v>
      </c>
    </row>
    <row r="834" spans="1:5" x14ac:dyDescent="0.2">
      <c r="A834" s="10" t="s">
        <v>8219</v>
      </c>
      <c r="B834" s="6">
        <v>44</v>
      </c>
      <c r="D834" s="10" t="s">
        <v>8221</v>
      </c>
      <c r="E834" s="6">
        <v>4</v>
      </c>
    </row>
    <row r="835" spans="1:5" x14ac:dyDescent="0.2">
      <c r="A835" s="10" t="s">
        <v>8219</v>
      </c>
      <c r="B835" s="6">
        <v>44</v>
      </c>
      <c r="D835" s="10" t="s">
        <v>8221</v>
      </c>
      <c r="E835" s="6">
        <v>4</v>
      </c>
    </row>
    <row r="836" spans="1:5" x14ac:dyDescent="0.2">
      <c r="A836" s="10" t="s">
        <v>8219</v>
      </c>
      <c r="B836" s="6">
        <v>44</v>
      </c>
      <c r="D836" s="10" t="s">
        <v>8221</v>
      </c>
      <c r="E836" s="6">
        <v>4</v>
      </c>
    </row>
    <row r="837" spans="1:5" x14ac:dyDescent="0.2">
      <c r="A837" s="10" t="s">
        <v>8219</v>
      </c>
      <c r="B837" s="6">
        <v>44</v>
      </c>
      <c r="D837" s="10" t="s">
        <v>8221</v>
      </c>
      <c r="E837" s="6">
        <v>4</v>
      </c>
    </row>
    <row r="838" spans="1:5" x14ac:dyDescent="0.2">
      <c r="A838" s="10" t="s">
        <v>8219</v>
      </c>
      <c r="B838" s="6">
        <v>45</v>
      </c>
      <c r="D838" s="10" t="s">
        <v>8221</v>
      </c>
      <c r="E838" s="6">
        <v>4</v>
      </c>
    </row>
    <row r="839" spans="1:5" x14ac:dyDescent="0.2">
      <c r="A839" s="10" t="s">
        <v>8219</v>
      </c>
      <c r="B839" s="6">
        <v>45</v>
      </c>
      <c r="D839" s="10" t="s">
        <v>8221</v>
      </c>
      <c r="E839" s="6">
        <v>4</v>
      </c>
    </row>
    <row r="840" spans="1:5" x14ac:dyDescent="0.2">
      <c r="A840" s="10" t="s">
        <v>8219</v>
      </c>
      <c r="B840" s="6">
        <v>45</v>
      </c>
      <c r="D840" s="10" t="s">
        <v>8221</v>
      </c>
      <c r="E840" s="6">
        <v>4</v>
      </c>
    </row>
    <row r="841" spans="1:5" x14ac:dyDescent="0.2">
      <c r="A841" s="10" t="s">
        <v>8219</v>
      </c>
      <c r="B841" s="6">
        <v>45</v>
      </c>
      <c r="D841" s="10" t="s">
        <v>8221</v>
      </c>
      <c r="E841" s="6">
        <v>4</v>
      </c>
    </row>
    <row r="842" spans="1:5" x14ac:dyDescent="0.2">
      <c r="A842" s="10" t="s">
        <v>8219</v>
      </c>
      <c r="B842" s="6">
        <v>45</v>
      </c>
      <c r="D842" s="10" t="s">
        <v>8221</v>
      </c>
      <c r="E842" s="6">
        <v>4</v>
      </c>
    </row>
    <row r="843" spans="1:5" x14ac:dyDescent="0.2">
      <c r="A843" s="10" t="s">
        <v>8219</v>
      </c>
      <c r="B843" s="6">
        <v>45</v>
      </c>
      <c r="D843" s="10" t="s">
        <v>8221</v>
      </c>
      <c r="E843" s="6">
        <v>4</v>
      </c>
    </row>
    <row r="844" spans="1:5" x14ac:dyDescent="0.2">
      <c r="A844" s="10" t="s">
        <v>8219</v>
      </c>
      <c r="B844" s="6">
        <v>45</v>
      </c>
      <c r="D844" s="10" t="s">
        <v>8221</v>
      </c>
      <c r="E844" s="6">
        <v>4</v>
      </c>
    </row>
    <row r="845" spans="1:5" x14ac:dyDescent="0.2">
      <c r="A845" s="10" t="s">
        <v>8219</v>
      </c>
      <c r="B845" s="6">
        <v>45</v>
      </c>
      <c r="D845" s="10" t="s">
        <v>8221</v>
      </c>
      <c r="E845" s="6">
        <v>4</v>
      </c>
    </row>
    <row r="846" spans="1:5" x14ac:dyDescent="0.2">
      <c r="A846" s="10" t="s">
        <v>8219</v>
      </c>
      <c r="B846" s="6">
        <v>45</v>
      </c>
      <c r="D846" s="10" t="s">
        <v>8221</v>
      </c>
      <c r="E846" s="6">
        <v>4</v>
      </c>
    </row>
    <row r="847" spans="1:5" x14ac:dyDescent="0.2">
      <c r="A847" s="10" t="s">
        <v>8219</v>
      </c>
      <c r="B847" s="6">
        <v>45</v>
      </c>
      <c r="D847" s="10" t="s">
        <v>8221</v>
      </c>
      <c r="E847" s="6">
        <v>4</v>
      </c>
    </row>
    <row r="848" spans="1:5" x14ac:dyDescent="0.2">
      <c r="A848" s="10" t="s">
        <v>8219</v>
      </c>
      <c r="B848" s="6">
        <v>45</v>
      </c>
      <c r="D848" s="10" t="s">
        <v>8221</v>
      </c>
      <c r="E848" s="6">
        <v>4</v>
      </c>
    </row>
    <row r="849" spans="1:5" x14ac:dyDescent="0.2">
      <c r="A849" s="10" t="s">
        <v>8219</v>
      </c>
      <c r="B849" s="6">
        <v>45</v>
      </c>
      <c r="D849" s="10" t="s">
        <v>8221</v>
      </c>
      <c r="E849" s="6">
        <v>4</v>
      </c>
    </row>
    <row r="850" spans="1:5" x14ac:dyDescent="0.2">
      <c r="A850" s="10" t="s">
        <v>8219</v>
      </c>
      <c r="B850" s="6">
        <v>45</v>
      </c>
      <c r="D850" s="10" t="s">
        <v>8221</v>
      </c>
      <c r="E850" s="6">
        <v>4</v>
      </c>
    </row>
    <row r="851" spans="1:5" x14ac:dyDescent="0.2">
      <c r="A851" s="10" t="s">
        <v>8219</v>
      </c>
      <c r="B851" s="6">
        <v>45</v>
      </c>
      <c r="D851" s="10" t="s">
        <v>8221</v>
      </c>
      <c r="E851" s="6">
        <v>5</v>
      </c>
    </row>
    <row r="852" spans="1:5" x14ac:dyDescent="0.2">
      <c r="A852" s="10" t="s">
        <v>8219</v>
      </c>
      <c r="B852" s="6">
        <v>45</v>
      </c>
      <c r="D852" s="10" t="s">
        <v>8221</v>
      </c>
      <c r="E852" s="6">
        <v>5</v>
      </c>
    </row>
    <row r="853" spans="1:5" x14ac:dyDescent="0.2">
      <c r="A853" s="10" t="s">
        <v>8219</v>
      </c>
      <c r="B853" s="6">
        <v>46</v>
      </c>
      <c r="D853" s="10" t="s">
        <v>8221</v>
      </c>
      <c r="E853" s="6">
        <v>5</v>
      </c>
    </row>
    <row r="854" spans="1:5" x14ac:dyDescent="0.2">
      <c r="A854" s="10" t="s">
        <v>8219</v>
      </c>
      <c r="B854" s="6">
        <v>46</v>
      </c>
      <c r="D854" s="10" t="s">
        <v>8221</v>
      </c>
      <c r="E854" s="6">
        <v>5</v>
      </c>
    </row>
    <row r="855" spans="1:5" x14ac:dyDescent="0.2">
      <c r="A855" s="10" t="s">
        <v>8219</v>
      </c>
      <c r="B855" s="6">
        <v>46</v>
      </c>
      <c r="D855" s="10" t="s">
        <v>8221</v>
      </c>
      <c r="E855" s="6">
        <v>5</v>
      </c>
    </row>
    <row r="856" spans="1:5" x14ac:dyDescent="0.2">
      <c r="A856" s="10" t="s">
        <v>8219</v>
      </c>
      <c r="B856" s="6">
        <v>46</v>
      </c>
      <c r="D856" s="10" t="s">
        <v>8221</v>
      </c>
      <c r="E856" s="6">
        <v>5</v>
      </c>
    </row>
    <row r="857" spans="1:5" x14ac:dyDescent="0.2">
      <c r="A857" s="10" t="s">
        <v>8219</v>
      </c>
      <c r="B857" s="6">
        <v>46</v>
      </c>
      <c r="D857" s="10" t="s">
        <v>8221</v>
      </c>
      <c r="E857" s="6">
        <v>5</v>
      </c>
    </row>
    <row r="858" spans="1:5" x14ac:dyDescent="0.2">
      <c r="A858" s="10" t="s">
        <v>8219</v>
      </c>
      <c r="B858" s="6">
        <v>46</v>
      </c>
      <c r="D858" s="10" t="s">
        <v>8221</v>
      </c>
      <c r="E858" s="6">
        <v>5</v>
      </c>
    </row>
    <row r="859" spans="1:5" x14ac:dyDescent="0.2">
      <c r="A859" s="10" t="s">
        <v>8219</v>
      </c>
      <c r="B859" s="6">
        <v>46</v>
      </c>
      <c r="D859" s="10" t="s">
        <v>8221</v>
      </c>
      <c r="E859" s="6">
        <v>5</v>
      </c>
    </row>
    <row r="860" spans="1:5" x14ac:dyDescent="0.2">
      <c r="A860" s="10" t="s">
        <v>8219</v>
      </c>
      <c r="B860" s="6">
        <v>46</v>
      </c>
      <c r="D860" s="10" t="s">
        <v>8221</v>
      </c>
      <c r="E860" s="6">
        <v>5</v>
      </c>
    </row>
    <row r="861" spans="1:5" x14ac:dyDescent="0.2">
      <c r="A861" s="10" t="s">
        <v>8219</v>
      </c>
      <c r="B861" s="6">
        <v>46</v>
      </c>
      <c r="D861" s="10" t="s">
        <v>8221</v>
      </c>
      <c r="E861" s="6">
        <v>5</v>
      </c>
    </row>
    <row r="862" spans="1:5" x14ac:dyDescent="0.2">
      <c r="A862" s="10" t="s">
        <v>8219</v>
      </c>
      <c r="B862" s="6">
        <v>46</v>
      </c>
      <c r="D862" s="10" t="s">
        <v>8221</v>
      </c>
      <c r="E862" s="6">
        <v>5</v>
      </c>
    </row>
    <row r="863" spans="1:5" x14ac:dyDescent="0.2">
      <c r="A863" s="10" t="s">
        <v>8219</v>
      </c>
      <c r="B863" s="6">
        <v>46</v>
      </c>
      <c r="D863" s="10" t="s">
        <v>8221</v>
      </c>
      <c r="E863" s="6">
        <v>5</v>
      </c>
    </row>
    <row r="864" spans="1:5" x14ac:dyDescent="0.2">
      <c r="A864" s="10" t="s">
        <v>8219</v>
      </c>
      <c r="B864" s="6">
        <v>46</v>
      </c>
      <c r="D864" s="10" t="s">
        <v>8221</v>
      </c>
      <c r="E864" s="6">
        <v>5</v>
      </c>
    </row>
    <row r="865" spans="1:5" x14ac:dyDescent="0.2">
      <c r="A865" s="10" t="s">
        <v>8219</v>
      </c>
      <c r="B865" s="6">
        <v>46</v>
      </c>
      <c r="D865" s="10" t="s">
        <v>8221</v>
      </c>
      <c r="E865" s="6">
        <v>5</v>
      </c>
    </row>
    <row r="866" spans="1:5" x14ac:dyDescent="0.2">
      <c r="A866" s="10" t="s">
        <v>8219</v>
      </c>
      <c r="B866" s="6">
        <v>46</v>
      </c>
      <c r="D866" s="10" t="s">
        <v>8221</v>
      </c>
      <c r="E866" s="6">
        <v>5</v>
      </c>
    </row>
    <row r="867" spans="1:5" x14ac:dyDescent="0.2">
      <c r="A867" s="10" t="s">
        <v>8219</v>
      </c>
      <c r="B867" s="6">
        <v>46</v>
      </c>
      <c r="D867" s="10" t="s">
        <v>8221</v>
      </c>
      <c r="E867" s="6">
        <v>5</v>
      </c>
    </row>
    <row r="868" spans="1:5" x14ac:dyDescent="0.2">
      <c r="A868" s="10" t="s">
        <v>8219</v>
      </c>
      <c r="B868" s="6">
        <v>46</v>
      </c>
      <c r="D868" s="10" t="s">
        <v>8221</v>
      </c>
      <c r="E868" s="6">
        <v>5</v>
      </c>
    </row>
    <row r="869" spans="1:5" x14ac:dyDescent="0.2">
      <c r="A869" s="10" t="s">
        <v>8219</v>
      </c>
      <c r="B869" s="6">
        <v>46</v>
      </c>
      <c r="D869" s="10" t="s">
        <v>8221</v>
      </c>
      <c r="E869" s="6">
        <v>5</v>
      </c>
    </row>
    <row r="870" spans="1:5" x14ac:dyDescent="0.2">
      <c r="A870" s="10" t="s">
        <v>8219</v>
      </c>
      <c r="B870" s="6">
        <v>46</v>
      </c>
      <c r="D870" s="10" t="s">
        <v>8221</v>
      </c>
      <c r="E870" s="6">
        <v>5</v>
      </c>
    </row>
    <row r="871" spans="1:5" x14ac:dyDescent="0.2">
      <c r="A871" s="10" t="s">
        <v>8219</v>
      </c>
      <c r="B871" s="6">
        <v>46</v>
      </c>
      <c r="D871" s="10" t="s">
        <v>8221</v>
      </c>
      <c r="E871" s="6">
        <v>5</v>
      </c>
    </row>
    <row r="872" spans="1:5" x14ac:dyDescent="0.2">
      <c r="A872" s="10" t="s">
        <v>8219</v>
      </c>
      <c r="B872" s="6">
        <v>46</v>
      </c>
      <c r="D872" s="10" t="s">
        <v>8221</v>
      </c>
      <c r="E872" s="6">
        <v>5</v>
      </c>
    </row>
    <row r="873" spans="1:5" x14ac:dyDescent="0.2">
      <c r="A873" s="10" t="s">
        <v>8219</v>
      </c>
      <c r="B873" s="6">
        <v>46</v>
      </c>
      <c r="D873" s="10" t="s">
        <v>8221</v>
      </c>
      <c r="E873" s="6">
        <v>5</v>
      </c>
    </row>
    <row r="874" spans="1:5" x14ac:dyDescent="0.2">
      <c r="A874" s="10" t="s">
        <v>8219</v>
      </c>
      <c r="B874" s="6">
        <v>47</v>
      </c>
      <c r="D874" s="10" t="s">
        <v>8221</v>
      </c>
      <c r="E874" s="6">
        <v>5</v>
      </c>
    </row>
    <row r="875" spans="1:5" x14ac:dyDescent="0.2">
      <c r="A875" s="10" t="s">
        <v>8219</v>
      </c>
      <c r="B875" s="6">
        <v>47</v>
      </c>
      <c r="D875" s="10" t="s">
        <v>8221</v>
      </c>
      <c r="E875" s="6">
        <v>5</v>
      </c>
    </row>
    <row r="876" spans="1:5" x14ac:dyDescent="0.2">
      <c r="A876" s="10" t="s">
        <v>8219</v>
      </c>
      <c r="B876" s="6">
        <v>47</v>
      </c>
      <c r="D876" s="10" t="s">
        <v>8221</v>
      </c>
      <c r="E876" s="6">
        <v>5</v>
      </c>
    </row>
    <row r="877" spans="1:5" x14ac:dyDescent="0.2">
      <c r="A877" s="10" t="s">
        <v>8219</v>
      </c>
      <c r="B877" s="6">
        <v>47</v>
      </c>
      <c r="D877" s="10" t="s">
        <v>8221</v>
      </c>
      <c r="E877" s="6">
        <v>5</v>
      </c>
    </row>
    <row r="878" spans="1:5" x14ac:dyDescent="0.2">
      <c r="A878" s="10" t="s">
        <v>8219</v>
      </c>
      <c r="B878" s="6">
        <v>47</v>
      </c>
      <c r="D878" s="10" t="s">
        <v>8221</v>
      </c>
      <c r="E878" s="6">
        <v>5</v>
      </c>
    </row>
    <row r="879" spans="1:5" x14ac:dyDescent="0.2">
      <c r="A879" s="10" t="s">
        <v>8219</v>
      </c>
      <c r="B879" s="6">
        <v>47</v>
      </c>
      <c r="D879" s="10" t="s">
        <v>8221</v>
      </c>
      <c r="E879" s="6">
        <v>5</v>
      </c>
    </row>
    <row r="880" spans="1:5" x14ac:dyDescent="0.2">
      <c r="A880" s="10" t="s">
        <v>8219</v>
      </c>
      <c r="B880" s="6">
        <v>47</v>
      </c>
      <c r="D880" s="10" t="s">
        <v>8221</v>
      </c>
      <c r="E880" s="6">
        <v>5</v>
      </c>
    </row>
    <row r="881" spans="1:5" x14ac:dyDescent="0.2">
      <c r="A881" s="10" t="s">
        <v>8219</v>
      </c>
      <c r="B881" s="6">
        <v>47</v>
      </c>
      <c r="D881" s="10" t="s">
        <v>8221</v>
      </c>
      <c r="E881" s="6">
        <v>5</v>
      </c>
    </row>
    <row r="882" spans="1:5" x14ac:dyDescent="0.2">
      <c r="A882" s="10" t="s">
        <v>8219</v>
      </c>
      <c r="B882" s="6">
        <v>47</v>
      </c>
      <c r="D882" s="10" t="s">
        <v>8221</v>
      </c>
      <c r="E882" s="6">
        <v>5</v>
      </c>
    </row>
    <row r="883" spans="1:5" x14ac:dyDescent="0.2">
      <c r="A883" s="10" t="s">
        <v>8219</v>
      </c>
      <c r="B883" s="6">
        <v>47</v>
      </c>
      <c r="D883" s="10" t="s">
        <v>8221</v>
      </c>
      <c r="E883" s="6">
        <v>5</v>
      </c>
    </row>
    <row r="884" spans="1:5" x14ac:dyDescent="0.2">
      <c r="A884" s="10" t="s">
        <v>8219</v>
      </c>
      <c r="B884" s="6">
        <v>47</v>
      </c>
      <c r="D884" s="10" t="s">
        <v>8221</v>
      </c>
      <c r="E884" s="6">
        <v>5</v>
      </c>
    </row>
    <row r="885" spans="1:5" x14ac:dyDescent="0.2">
      <c r="A885" s="10" t="s">
        <v>8219</v>
      </c>
      <c r="B885" s="6">
        <v>47</v>
      </c>
      <c r="D885" s="10" t="s">
        <v>8221</v>
      </c>
      <c r="E885" s="6">
        <v>5</v>
      </c>
    </row>
    <row r="886" spans="1:5" x14ac:dyDescent="0.2">
      <c r="A886" s="10" t="s">
        <v>8219</v>
      </c>
      <c r="B886" s="6">
        <v>47</v>
      </c>
      <c r="D886" s="10" t="s">
        <v>8221</v>
      </c>
      <c r="E886" s="6">
        <v>5</v>
      </c>
    </row>
    <row r="887" spans="1:5" x14ac:dyDescent="0.2">
      <c r="A887" s="10" t="s">
        <v>8219</v>
      </c>
      <c r="B887" s="6">
        <v>47</v>
      </c>
      <c r="D887" s="10" t="s">
        <v>8221</v>
      </c>
      <c r="E887" s="6">
        <v>5</v>
      </c>
    </row>
    <row r="888" spans="1:5" x14ac:dyDescent="0.2">
      <c r="A888" s="10" t="s">
        <v>8219</v>
      </c>
      <c r="B888" s="6">
        <v>47</v>
      </c>
      <c r="D888" s="10" t="s">
        <v>8221</v>
      </c>
      <c r="E888" s="6">
        <v>5</v>
      </c>
    </row>
    <row r="889" spans="1:5" x14ac:dyDescent="0.2">
      <c r="A889" s="10" t="s">
        <v>8219</v>
      </c>
      <c r="B889" s="6">
        <v>47</v>
      </c>
      <c r="D889" s="10" t="s">
        <v>8221</v>
      </c>
      <c r="E889" s="6">
        <v>5</v>
      </c>
    </row>
    <row r="890" spans="1:5" x14ac:dyDescent="0.2">
      <c r="A890" s="10" t="s">
        <v>8219</v>
      </c>
      <c r="B890" s="6">
        <v>47</v>
      </c>
      <c r="D890" s="10" t="s">
        <v>8221</v>
      </c>
      <c r="E890" s="6">
        <v>5</v>
      </c>
    </row>
    <row r="891" spans="1:5" x14ac:dyDescent="0.2">
      <c r="A891" s="10" t="s">
        <v>8219</v>
      </c>
      <c r="B891" s="6">
        <v>47</v>
      </c>
      <c r="D891" s="10" t="s">
        <v>8221</v>
      </c>
      <c r="E891" s="6">
        <v>5</v>
      </c>
    </row>
    <row r="892" spans="1:5" x14ac:dyDescent="0.2">
      <c r="A892" s="10" t="s">
        <v>8219</v>
      </c>
      <c r="B892" s="6">
        <v>47</v>
      </c>
      <c r="D892" s="10" t="s">
        <v>8221</v>
      </c>
      <c r="E892" s="6">
        <v>5</v>
      </c>
    </row>
    <row r="893" spans="1:5" x14ac:dyDescent="0.2">
      <c r="A893" s="10" t="s">
        <v>8219</v>
      </c>
      <c r="B893" s="6">
        <v>47</v>
      </c>
      <c r="D893" s="10" t="s">
        <v>8221</v>
      </c>
      <c r="E893" s="6">
        <v>5</v>
      </c>
    </row>
    <row r="894" spans="1:5" x14ac:dyDescent="0.2">
      <c r="A894" s="10" t="s">
        <v>8219</v>
      </c>
      <c r="B894" s="6">
        <v>47</v>
      </c>
      <c r="D894" s="10" t="s">
        <v>8221</v>
      </c>
      <c r="E894" s="6">
        <v>5</v>
      </c>
    </row>
    <row r="895" spans="1:5" x14ac:dyDescent="0.2">
      <c r="A895" s="10" t="s">
        <v>8219</v>
      </c>
      <c r="B895" s="6">
        <v>48</v>
      </c>
      <c r="D895" s="10" t="s">
        <v>8221</v>
      </c>
      <c r="E895" s="6">
        <v>5</v>
      </c>
    </row>
    <row r="896" spans="1:5" x14ac:dyDescent="0.2">
      <c r="A896" s="10" t="s">
        <v>8219</v>
      </c>
      <c r="B896" s="6">
        <v>48</v>
      </c>
      <c r="D896" s="10" t="s">
        <v>8221</v>
      </c>
      <c r="E896" s="6">
        <v>5</v>
      </c>
    </row>
    <row r="897" spans="1:5" x14ac:dyDescent="0.2">
      <c r="A897" s="10" t="s">
        <v>8219</v>
      </c>
      <c r="B897" s="6">
        <v>48</v>
      </c>
      <c r="D897" s="10" t="s">
        <v>8221</v>
      </c>
      <c r="E897" s="6">
        <v>5</v>
      </c>
    </row>
    <row r="898" spans="1:5" x14ac:dyDescent="0.2">
      <c r="A898" s="10" t="s">
        <v>8219</v>
      </c>
      <c r="B898" s="6">
        <v>48</v>
      </c>
      <c r="D898" s="10" t="s">
        <v>8221</v>
      </c>
      <c r="E898" s="6">
        <v>5</v>
      </c>
    </row>
    <row r="899" spans="1:5" x14ac:dyDescent="0.2">
      <c r="A899" s="10" t="s">
        <v>8219</v>
      </c>
      <c r="B899" s="6">
        <v>48</v>
      </c>
      <c r="D899" s="10" t="s">
        <v>8221</v>
      </c>
      <c r="E899" s="6">
        <v>5</v>
      </c>
    </row>
    <row r="900" spans="1:5" x14ac:dyDescent="0.2">
      <c r="A900" s="10" t="s">
        <v>8219</v>
      </c>
      <c r="B900" s="6">
        <v>48</v>
      </c>
      <c r="D900" s="10" t="s">
        <v>8221</v>
      </c>
      <c r="E900" s="6">
        <v>5</v>
      </c>
    </row>
    <row r="901" spans="1:5" x14ac:dyDescent="0.2">
      <c r="A901" s="10" t="s">
        <v>8219</v>
      </c>
      <c r="B901" s="6">
        <v>48</v>
      </c>
      <c r="D901" s="10" t="s">
        <v>8221</v>
      </c>
      <c r="E901" s="6">
        <v>5</v>
      </c>
    </row>
    <row r="902" spans="1:5" x14ac:dyDescent="0.2">
      <c r="A902" s="10" t="s">
        <v>8219</v>
      </c>
      <c r="B902" s="6">
        <v>48</v>
      </c>
      <c r="D902" s="10" t="s">
        <v>8221</v>
      </c>
      <c r="E902" s="6">
        <v>5</v>
      </c>
    </row>
    <row r="903" spans="1:5" x14ac:dyDescent="0.2">
      <c r="A903" s="10" t="s">
        <v>8219</v>
      </c>
      <c r="B903" s="6">
        <v>48</v>
      </c>
      <c r="D903" s="10" t="s">
        <v>8221</v>
      </c>
      <c r="E903" s="6">
        <v>5</v>
      </c>
    </row>
    <row r="904" spans="1:5" x14ac:dyDescent="0.2">
      <c r="A904" s="10" t="s">
        <v>8219</v>
      </c>
      <c r="B904" s="6">
        <v>48</v>
      </c>
      <c r="D904" s="10" t="s">
        <v>8221</v>
      </c>
      <c r="E904" s="6">
        <v>5</v>
      </c>
    </row>
    <row r="905" spans="1:5" x14ac:dyDescent="0.2">
      <c r="A905" s="10" t="s">
        <v>8219</v>
      </c>
      <c r="B905" s="6">
        <v>48</v>
      </c>
      <c r="D905" s="10" t="s">
        <v>8221</v>
      </c>
      <c r="E905" s="6">
        <v>5</v>
      </c>
    </row>
    <row r="906" spans="1:5" x14ac:dyDescent="0.2">
      <c r="A906" s="10" t="s">
        <v>8219</v>
      </c>
      <c r="B906" s="6">
        <v>48</v>
      </c>
      <c r="D906" s="10" t="s">
        <v>8221</v>
      </c>
      <c r="E906" s="6">
        <v>5</v>
      </c>
    </row>
    <row r="907" spans="1:5" x14ac:dyDescent="0.2">
      <c r="A907" s="10" t="s">
        <v>8219</v>
      </c>
      <c r="B907" s="6">
        <v>48</v>
      </c>
      <c r="D907" s="10" t="s">
        <v>8221</v>
      </c>
      <c r="E907" s="6">
        <v>5</v>
      </c>
    </row>
    <row r="908" spans="1:5" x14ac:dyDescent="0.2">
      <c r="A908" s="10" t="s">
        <v>8219</v>
      </c>
      <c r="B908" s="6">
        <v>48</v>
      </c>
      <c r="D908" s="10" t="s">
        <v>8221</v>
      </c>
      <c r="E908" s="6">
        <v>5</v>
      </c>
    </row>
    <row r="909" spans="1:5" x14ac:dyDescent="0.2">
      <c r="A909" s="10" t="s">
        <v>8219</v>
      </c>
      <c r="B909" s="6">
        <v>49</v>
      </c>
      <c r="D909" s="10" t="s">
        <v>8221</v>
      </c>
      <c r="E909" s="6">
        <v>5</v>
      </c>
    </row>
    <row r="910" spans="1:5" x14ac:dyDescent="0.2">
      <c r="A910" s="10" t="s">
        <v>8219</v>
      </c>
      <c r="B910" s="6">
        <v>49</v>
      </c>
      <c r="D910" s="10" t="s">
        <v>8221</v>
      </c>
      <c r="E910" s="6">
        <v>5</v>
      </c>
    </row>
    <row r="911" spans="1:5" x14ac:dyDescent="0.2">
      <c r="A911" s="10" t="s">
        <v>8219</v>
      </c>
      <c r="B911" s="6">
        <v>49</v>
      </c>
      <c r="D911" s="10" t="s">
        <v>8221</v>
      </c>
      <c r="E911" s="6">
        <v>5</v>
      </c>
    </row>
    <row r="912" spans="1:5" x14ac:dyDescent="0.2">
      <c r="A912" s="10" t="s">
        <v>8219</v>
      </c>
      <c r="B912" s="6">
        <v>49</v>
      </c>
      <c r="D912" s="10" t="s">
        <v>8221</v>
      </c>
      <c r="E912" s="6">
        <v>6</v>
      </c>
    </row>
    <row r="913" spans="1:5" x14ac:dyDescent="0.2">
      <c r="A913" s="10" t="s">
        <v>8219</v>
      </c>
      <c r="B913" s="6">
        <v>49</v>
      </c>
      <c r="D913" s="10" t="s">
        <v>8221</v>
      </c>
      <c r="E913" s="6">
        <v>6</v>
      </c>
    </row>
    <row r="914" spans="1:5" x14ac:dyDescent="0.2">
      <c r="A914" s="10" t="s">
        <v>8219</v>
      </c>
      <c r="B914" s="6">
        <v>49</v>
      </c>
      <c r="D914" s="10" t="s">
        <v>8221</v>
      </c>
      <c r="E914" s="6">
        <v>6</v>
      </c>
    </row>
    <row r="915" spans="1:5" x14ac:dyDescent="0.2">
      <c r="A915" s="10" t="s">
        <v>8219</v>
      </c>
      <c r="B915" s="6">
        <v>49</v>
      </c>
      <c r="D915" s="10" t="s">
        <v>8221</v>
      </c>
      <c r="E915" s="6">
        <v>6</v>
      </c>
    </row>
    <row r="916" spans="1:5" x14ac:dyDescent="0.2">
      <c r="A916" s="10" t="s">
        <v>8219</v>
      </c>
      <c r="B916" s="6">
        <v>49</v>
      </c>
      <c r="D916" s="10" t="s">
        <v>8221</v>
      </c>
      <c r="E916" s="6">
        <v>6</v>
      </c>
    </row>
    <row r="917" spans="1:5" x14ac:dyDescent="0.2">
      <c r="A917" s="10" t="s">
        <v>8219</v>
      </c>
      <c r="B917" s="6">
        <v>49</v>
      </c>
      <c r="D917" s="10" t="s">
        <v>8221</v>
      </c>
      <c r="E917" s="6">
        <v>6</v>
      </c>
    </row>
    <row r="918" spans="1:5" x14ac:dyDescent="0.2">
      <c r="A918" s="10" t="s">
        <v>8219</v>
      </c>
      <c r="B918" s="6">
        <v>49</v>
      </c>
      <c r="D918" s="10" t="s">
        <v>8221</v>
      </c>
      <c r="E918" s="6">
        <v>6</v>
      </c>
    </row>
    <row r="919" spans="1:5" x14ac:dyDescent="0.2">
      <c r="A919" s="10" t="s">
        <v>8219</v>
      </c>
      <c r="B919" s="6">
        <v>49</v>
      </c>
      <c r="D919" s="10" t="s">
        <v>8221</v>
      </c>
      <c r="E919" s="6">
        <v>6</v>
      </c>
    </row>
    <row r="920" spans="1:5" x14ac:dyDescent="0.2">
      <c r="A920" s="10" t="s">
        <v>8219</v>
      </c>
      <c r="B920" s="6">
        <v>49</v>
      </c>
      <c r="D920" s="10" t="s">
        <v>8221</v>
      </c>
      <c r="E920" s="6">
        <v>6</v>
      </c>
    </row>
    <row r="921" spans="1:5" x14ac:dyDescent="0.2">
      <c r="A921" s="10" t="s">
        <v>8219</v>
      </c>
      <c r="B921" s="6">
        <v>49</v>
      </c>
      <c r="D921" s="10" t="s">
        <v>8221</v>
      </c>
      <c r="E921" s="6">
        <v>6</v>
      </c>
    </row>
    <row r="922" spans="1:5" x14ac:dyDescent="0.2">
      <c r="A922" s="10" t="s">
        <v>8219</v>
      </c>
      <c r="B922" s="6">
        <v>49</v>
      </c>
      <c r="D922" s="10" t="s">
        <v>8221</v>
      </c>
      <c r="E922" s="6">
        <v>6</v>
      </c>
    </row>
    <row r="923" spans="1:5" x14ac:dyDescent="0.2">
      <c r="A923" s="10" t="s">
        <v>8219</v>
      </c>
      <c r="B923" s="6">
        <v>49</v>
      </c>
      <c r="D923" s="10" t="s">
        <v>8221</v>
      </c>
      <c r="E923" s="6">
        <v>6</v>
      </c>
    </row>
    <row r="924" spans="1:5" x14ac:dyDescent="0.2">
      <c r="A924" s="10" t="s">
        <v>8219</v>
      </c>
      <c r="B924" s="6">
        <v>49</v>
      </c>
      <c r="D924" s="10" t="s">
        <v>8221</v>
      </c>
      <c r="E924" s="6">
        <v>6</v>
      </c>
    </row>
    <row r="925" spans="1:5" x14ac:dyDescent="0.2">
      <c r="A925" s="10" t="s">
        <v>8219</v>
      </c>
      <c r="B925" s="6">
        <v>49</v>
      </c>
      <c r="D925" s="10" t="s">
        <v>8221</v>
      </c>
      <c r="E925" s="6">
        <v>6</v>
      </c>
    </row>
    <row r="926" spans="1:5" x14ac:dyDescent="0.2">
      <c r="A926" s="10" t="s">
        <v>8219</v>
      </c>
      <c r="B926" s="6">
        <v>50</v>
      </c>
      <c r="D926" s="10" t="s">
        <v>8221</v>
      </c>
      <c r="E926" s="6">
        <v>6</v>
      </c>
    </row>
    <row r="927" spans="1:5" x14ac:dyDescent="0.2">
      <c r="A927" s="10" t="s">
        <v>8219</v>
      </c>
      <c r="B927" s="6">
        <v>50</v>
      </c>
      <c r="D927" s="10" t="s">
        <v>8221</v>
      </c>
      <c r="E927" s="6">
        <v>6</v>
      </c>
    </row>
    <row r="928" spans="1:5" x14ac:dyDescent="0.2">
      <c r="A928" s="10" t="s">
        <v>8219</v>
      </c>
      <c r="B928" s="6">
        <v>50</v>
      </c>
      <c r="D928" s="10" t="s">
        <v>8221</v>
      </c>
      <c r="E928" s="6">
        <v>6</v>
      </c>
    </row>
    <row r="929" spans="1:5" x14ac:dyDescent="0.2">
      <c r="A929" s="10" t="s">
        <v>8219</v>
      </c>
      <c r="B929" s="6">
        <v>50</v>
      </c>
      <c r="D929" s="10" t="s">
        <v>8221</v>
      </c>
      <c r="E929" s="6">
        <v>6</v>
      </c>
    </row>
    <row r="930" spans="1:5" x14ac:dyDescent="0.2">
      <c r="A930" s="10" t="s">
        <v>8219</v>
      </c>
      <c r="B930" s="6">
        <v>50</v>
      </c>
      <c r="D930" s="10" t="s">
        <v>8221</v>
      </c>
      <c r="E930" s="6">
        <v>6</v>
      </c>
    </row>
    <row r="931" spans="1:5" x14ac:dyDescent="0.2">
      <c r="A931" s="10" t="s">
        <v>8219</v>
      </c>
      <c r="B931" s="6">
        <v>50</v>
      </c>
      <c r="D931" s="10" t="s">
        <v>8221</v>
      </c>
      <c r="E931" s="6">
        <v>6</v>
      </c>
    </row>
    <row r="932" spans="1:5" x14ac:dyDescent="0.2">
      <c r="A932" s="10" t="s">
        <v>8219</v>
      </c>
      <c r="B932" s="6">
        <v>50</v>
      </c>
      <c r="D932" s="10" t="s">
        <v>8221</v>
      </c>
      <c r="E932" s="6">
        <v>6</v>
      </c>
    </row>
    <row r="933" spans="1:5" x14ac:dyDescent="0.2">
      <c r="A933" s="10" t="s">
        <v>8219</v>
      </c>
      <c r="B933" s="6">
        <v>50</v>
      </c>
      <c r="D933" s="10" t="s">
        <v>8221</v>
      </c>
      <c r="E933" s="6">
        <v>6</v>
      </c>
    </row>
    <row r="934" spans="1:5" x14ac:dyDescent="0.2">
      <c r="A934" s="10" t="s">
        <v>8219</v>
      </c>
      <c r="B934" s="6">
        <v>50</v>
      </c>
      <c r="D934" s="10" t="s">
        <v>8221</v>
      </c>
      <c r="E934" s="6">
        <v>6</v>
      </c>
    </row>
    <row r="935" spans="1:5" x14ac:dyDescent="0.2">
      <c r="A935" s="10" t="s">
        <v>8219</v>
      </c>
      <c r="B935" s="6">
        <v>50</v>
      </c>
      <c r="D935" s="10" t="s">
        <v>8221</v>
      </c>
      <c r="E935" s="6">
        <v>6</v>
      </c>
    </row>
    <row r="936" spans="1:5" x14ac:dyDescent="0.2">
      <c r="A936" s="10" t="s">
        <v>8219</v>
      </c>
      <c r="B936" s="6">
        <v>50</v>
      </c>
      <c r="D936" s="10" t="s">
        <v>8221</v>
      </c>
      <c r="E936" s="6">
        <v>6</v>
      </c>
    </row>
    <row r="937" spans="1:5" x14ac:dyDescent="0.2">
      <c r="A937" s="10" t="s">
        <v>8219</v>
      </c>
      <c r="B937" s="6">
        <v>50</v>
      </c>
      <c r="D937" s="10" t="s">
        <v>8221</v>
      </c>
      <c r="E937" s="6">
        <v>6</v>
      </c>
    </row>
    <row r="938" spans="1:5" x14ac:dyDescent="0.2">
      <c r="A938" s="10" t="s">
        <v>8219</v>
      </c>
      <c r="B938" s="6">
        <v>50</v>
      </c>
      <c r="D938" s="10" t="s">
        <v>8221</v>
      </c>
      <c r="E938" s="6">
        <v>6</v>
      </c>
    </row>
    <row r="939" spans="1:5" x14ac:dyDescent="0.2">
      <c r="A939" s="10" t="s">
        <v>8219</v>
      </c>
      <c r="B939" s="6">
        <v>50</v>
      </c>
      <c r="D939" s="10" t="s">
        <v>8221</v>
      </c>
      <c r="E939" s="6">
        <v>6</v>
      </c>
    </row>
    <row r="940" spans="1:5" x14ac:dyDescent="0.2">
      <c r="A940" s="10" t="s">
        <v>8219</v>
      </c>
      <c r="B940" s="6">
        <v>50</v>
      </c>
      <c r="D940" s="10" t="s">
        <v>8221</v>
      </c>
      <c r="E940" s="6">
        <v>6</v>
      </c>
    </row>
    <row r="941" spans="1:5" x14ac:dyDescent="0.2">
      <c r="A941" s="10" t="s">
        <v>8219</v>
      </c>
      <c r="B941" s="6">
        <v>50</v>
      </c>
      <c r="D941" s="10" t="s">
        <v>8221</v>
      </c>
      <c r="E941" s="6">
        <v>6</v>
      </c>
    </row>
    <row r="942" spans="1:5" x14ac:dyDescent="0.2">
      <c r="A942" s="10" t="s">
        <v>8219</v>
      </c>
      <c r="B942" s="6">
        <v>50</v>
      </c>
      <c r="D942" s="10" t="s">
        <v>8221</v>
      </c>
      <c r="E942" s="6">
        <v>6</v>
      </c>
    </row>
    <row r="943" spans="1:5" x14ac:dyDescent="0.2">
      <c r="A943" s="10" t="s">
        <v>8219</v>
      </c>
      <c r="B943" s="6">
        <v>50</v>
      </c>
      <c r="D943" s="10" t="s">
        <v>8221</v>
      </c>
      <c r="E943" s="6">
        <v>6</v>
      </c>
    </row>
    <row r="944" spans="1:5" x14ac:dyDescent="0.2">
      <c r="A944" s="10" t="s">
        <v>8219</v>
      </c>
      <c r="B944" s="6">
        <v>50</v>
      </c>
      <c r="D944" s="10" t="s">
        <v>8221</v>
      </c>
      <c r="E944" s="6">
        <v>6</v>
      </c>
    </row>
    <row r="945" spans="1:5" x14ac:dyDescent="0.2">
      <c r="A945" s="10" t="s">
        <v>8219</v>
      </c>
      <c r="B945" s="6">
        <v>51</v>
      </c>
      <c r="D945" s="10" t="s">
        <v>8221</v>
      </c>
      <c r="E945" s="6">
        <v>6</v>
      </c>
    </row>
    <row r="946" spans="1:5" x14ac:dyDescent="0.2">
      <c r="A946" s="10" t="s">
        <v>8219</v>
      </c>
      <c r="B946" s="6">
        <v>51</v>
      </c>
      <c r="D946" s="10" t="s">
        <v>8221</v>
      </c>
      <c r="E946" s="6">
        <v>6</v>
      </c>
    </row>
    <row r="947" spans="1:5" x14ac:dyDescent="0.2">
      <c r="A947" s="10" t="s">
        <v>8219</v>
      </c>
      <c r="B947" s="6">
        <v>51</v>
      </c>
      <c r="D947" s="10" t="s">
        <v>8221</v>
      </c>
      <c r="E947" s="6">
        <v>6</v>
      </c>
    </row>
    <row r="948" spans="1:5" x14ac:dyDescent="0.2">
      <c r="A948" s="10" t="s">
        <v>8219</v>
      </c>
      <c r="B948" s="6">
        <v>51</v>
      </c>
      <c r="D948" s="10" t="s">
        <v>8221</v>
      </c>
      <c r="E948" s="6">
        <v>6</v>
      </c>
    </row>
    <row r="949" spans="1:5" x14ac:dyDescent="0.2">
      <c r="A949" s="10" t="s">
        <v>8219</v>
      </c>
      <c r="B949" s="6">
        <v>51</v>
      </c>
      <c r="D949" s="10" t="s">
        <v>8221</v>
      </c>
      <c r="E949" s="6">
        <v>6</v>
      </c>
    </row>
    <row r="950" spans="1:5" x14ac:dyDescent="0.2">
      <c r="A950" s="10" t="s">
        <v>8219</v>
      </c>
      <c r="B950" s="6">
        <v>51</v>
      </c>
      <c r="D950" s="10" t="s">
        <v>8221</v>
      </c>
      <c r="E950" s="6">
        <v>6</v>
      </c>
    </row>
    <row r="951" spans="1:5" x14ac:dyDescent="0.2">
      <c r="A951" s="10" t="s">
        <v>8219</v>
      </c>
      <c r="B951" s="6">
        <v>51</v>
      </c>
      <c r="D951" s="10" t="s">
        <v>8221</v>
      </c>
      <c r="E951" s="6">
        <v>6</v>
      </c>
    </row>
    <row r="952" spans="1:5" x14ac:dyDescent="0.2">
      <c r="A952" s="10" t="s">
        <v>8219</v>
      </c>
      <c r="B952" s="6">
        <v>51</v>
      </c>
      <c r="D952" s="10" t="s">
        <v>8221</v>
      </c>
      <c r="E952" s="6">
        <v>6</v>
      </c>
    </row>
    <row r="953" spans="1:5" x14ac:dyDescent="0.2">
      <c r="A953" s="10" t="s">
        <v>8219</v>
      </c>
      <c r="B953" s="6">
        <v>51</v>
      </c>
      <c r="D953" s="10" t="s">
        <v>8221</v>
      </c>
      <c r="E953" s="6">
        <v>6</v>
      </c>
    </row>
    <row r="954" spans="1:5" x14ac:dyDescent="0.2">
      <c r="A954" s="10" t="s">
        <v>8219</v>
      </c>
      <c r="B954" s="6">
        <v>51</v>
      </c>
      <c r="D954" s="10" t="s">
        <v>8221</v>
      </c>
      <c r="E954" s="6">
        <v>6</v>
      </c>
    </row>
    <row r="955" spans="1:5" x14ac:dyDescent="0.2">
      <c r="A955" s="10" t="s">
        <v>8219</v>
      </c>
      <c r="B955" s="6">
        <v>52</v>
      </c>
      <c r="D955" s="10" t="s">
        <v>8221</v>
      </c>
      <c r="E955" s="6">
        <v>6</v>
      </c>
    </row>
    <row r="956" spans="1:5" x14ac:dyDescent="0.2">
      <c r="A956" s="10" t="s">
        <v>8219</v>
      </c>
      <c r="B956" s="6">
        <v>52</v>
      </c>
      <c r="D956" s="10" t="s">
        <v>8221</v>
      </c>
      <c r="E956" s="6">
        <v>6</v>
      </c>
    </row>
    <row r="957" spans="1:5" x14ac:dyDescent="0.2">
      <c r="A957" s="10" t="s">
        <v>8219</v>
      </c>
      <c r="B957" s="6">
        <v>52</v>
      </c>
      <c r="D957" s="10" t="s">
        <v>8221</v>
      </c>
      <c r="E957" s="6">
        <v>6</v>
      </c>
    </row>
    <row r="958" spans="1:5" x14ac:dyDescent="0.2">
      <c r="A958" s="10" t="s">
        <v>8219</v>
      </c>
      <c r="B958" s="6">
        <v>52</v>
      </c>
      <c r="D958" s="10" t="s">
        <v>8221</v>
      </c>
      <c r="E958" s="6">
        <v>6</v>
      </c>
    </row>
    <row r="959" spans="1:5" x14ac:dyDescent="0.2">
      <c r="A959" s="10" t="s">
        <v>8219</v>
      </c>
      <c r="B959" s="6">
        <v>52</v>
      </c>
      <c r="D959" s="10" t="s">
        <v>8221</v>
      </c>
      <c r="E959" s="6">
        <v>6</v>
      </c>
    </row>
    <row r="960" spans="1:5" x14ac:dyDescent="0.2">
      <c r="A960" s="10" t="s">
        <v>8219</v>
      </c>
      <c r="B960" s="6">
        <v>52</v>
      </c>
      <c r="D960" s="10" t="s">
        <v>8221</v>
      </c>
      <c r="E960" s="6">
        <v>6</v>
      </c>
    </row>
    <row r="961" spans="1:5" x14ac:dyDescent="0.2">
      <c r="A961" s="10" t="s">
        <v>8219</v>
      </c>
      <c r="B961" s="6">
        <v>52</v>
      </c>
      <c r="D961" s="10" t="s">
        <v>8221</v>
      </c>
      <c r="E961" s="6">
        <v>6</v>
      </c>
    </row>
    <row r="962" spans="1:5" x14ac:dyDescent="0.2">
      <c r="A962" s="10" t="s">
        <v>8219</v>
      </c>
      <c r="B962" s="6">
        <v>52</v>
      </c>
      <c r="D962" s="10" t="s">
        <v>8221</v>
      </c>
      <c r="E962" s="6">
        <v>7</v>
      </c>
    </row>
    <row r="963" spans="1:5" x14ac:dyDescent="0.2">
      <c r="A963" s="10" t="s">
        <v>8219</v>
      </c>
      <c r="B963" s="6">
        <v>52</v>
      </c>
      <c r="D963" s="10" t="s">
        <v>8221</v>
      </c>
      <c r="E963" s="6">
        <v>7</v>
      </c>
    </row>
    <row r="964" spans="1:5" x14ac:dyDescent="0.2">
      <c r="A964" s="10" t="s">
        <v>8219</v>
      </c>
      <c r="B964" s="6">
        <v>52</v>
      </c>
      <c r="D964" s="10" t="s">
        <v>8221</v>
      </c>
      <c r="E964" s="6">
        <v>7</v>
      </c>
    </row>
    <row r="965" spans="1:5" x14ac:dyDescent="0.2">
      <c r="A965" s="10" t="s">
        <v>8219</v>
      </c>
      <c r="B965" s="6">
        <v>52</v>
      </c>
      <c r="D965" s="10" t="s">
        <v>8221</v>
      </c>
      <c r="E965" s="6">
        <v>7</v>
      </c>
    </row>
    <row r="966" spans="1:5" x14ac:dyDescent="0.2">
      <c r="A966" s="10" t="s">
        <v>8219</v>
      </c>
      <c r="B966" s="6">
        <v>52</v>
      </c>
      <c r="D966" s="10" t="s">
        <v>8221</v>
      </c>
      <c r="E966" s="6">
        <v>7</v>
      </c>
    </row>
    <row r="967" spans="1:5" x14ac:dyDescent="0.2">
      <c r="A967" s="10" t="s">
        <v>8219</v>
      </c>
      <c r="B967" s="6">
        <v>52</v>
      </c>
      <c r="D967" s="10" t="s">
        <v>8221</v>
      </c>
      <c r="E967" s="6">
        <v>7</v>
      </c>
    </row>
    <row r="968" spans="1:5" x14ac:dyDescent="0.2">
      <c r="A968" s="10" t="s">
        <v>8219</v>
      </c>
      <c r="B968" s="6">
        <v>52</v>
      </c>
      <c r="D968" s="10" t="s">
        <v>8221</v>
      </c>
      <c r="E968" s="6">
        <v>7</v>
      </c>
    </row>
    <row r="969" spans="1:5" x14ac:dyDescent="0.2">
      <c r="A969" s="10" t="s">
        <v>8219</v>
      </c>
      <c r="B969" s="6">
        <v>52</v>
      </c>
      <c r="D969" s="10" t="s">
        <v>8221</v>
      </c>
      <c r="E969" s="6">
        <v>7</v>
      </c>
    </row>
    <row r="970" spans="1:5" x14ac:dyDescent="0.2">
      <c r="A970" s="10" t="s">
        <v>8219</v>
      </c>
      <c r="B970" s="6">
        <v>52</v>
      </c>
      <c r="D970" s="10" t="s">
        <v>8221</v>
      </c>
      <c r="E970" s="6">
        <v>7</v>
      </c>
    </row>
    <row r="971" spans="1:5" x14ac:dyDescent="0.2">
      <c r="A971" s="10" t="s">
        <v>8219</v>
      </c>
      <c r="B971" s="6">
        <v>52</v>
      </c>
      <c r="D971" s="10" t="s">
        <v>8221</v>
      </c>
      <c r="E971" s="6">
        <v>7</v>
      </c>
    </row>
    <row r="972" spans="1:5" x14ac:dyDescent="0.2">
      <c r="A972" s="10" t="s">
        <v>8219</v>
      </c>
      <c r="B972" s="6">
        <v>52</v>
      </c>
      <c r="D972" s="10" t="s">
        <v>8221</v>
      </c>
      <c r="E972" s="6">
        <v>7</v>
      </c>
    </row>
    <row r="973" spans="1:5" x14ac:dyDescent="0.2">
      <c r="A973" s="10" t="s">
        <v>8219</v>
      </c>
      <c r="B973" s="6">
        <v>52</v>
      </c>
      <c r="D973" s="10" t="s">
        <v>8221</v>
      </c>
      <c r="E973" s="6">
        <v>7</v>
      </c>
    </row>
    <row r="974" spans="1:5" x14ac:dyDescent="0.2">
      <c r="A974" s="10" t="s">
        <v>8219</v>
      </c>
      <c r="B974" s="6">
        <v>53</v>
      </c>
      <c r="D974" s="10" t="s">
        <v>8221</v>
      </c>
      <c r="E974" s="6">
        <v>7</v>
      </c>
    </row>
    <row r="975" spans="1:5" x14ac:dyDescent="0.2">
      <c r="A975" s="10" t="s">
        <v>8219</v>
      </c>
      <c r="B975" s="6">
        <v>53</v>
      </c>
      <c r="D975" s="10" t="s">
        <v>8221</v>
      </c>
      <c r="E975" s="6">
        <v>7</v>
      </c>
    </row>
    <row r="976" spans="1:5" x14ac:dyDescent="0.2">
      <c r="A976" s="10" t="s">
        <v>8219</v>
      </c>
      <c r="B976" s="6">
        <v>53</v>
      </c>
      <c r="D976" s="10" t="s">
        <v>8221</v>
      </c>
      <c r="E976" s="6">
        <v>7</v>
      </c>
    </row>
    <row r="977" spans="1:5" x14ac:dyDescent="0.2">
      <c r="A977" s="10" t="s">
        <v>8219</v>
      </c>
      <c r="B977" s="6">
        <v>53</v>
      </c>
      <c r="D977" s="10" t="s">
        <v>8221</v>
      </c>
      <c r="E977" s="6">
        <v>7</v>
      </c>
    </row>
    <row r="978" spans="1:5" x14ac:dyDescent="0.2">
      <c r="A978" s="10" t="s">
        <v>8219</v>
      </c>
      <c r="B978" s="6">
        <v>53</v>
      </c>
      <c r="D978" s="10" t="s">
        <v>8221</v>
      </c>
      <c r="E978" s="6">
        <v>7</v>
      </c>
    </row>
    <row r="979" spans="1:5" x14ac:dyDescent="0.2">
      <c r="A979" s="10" t="s">
        <v>8219</v>
      </c>
      <c r="B979" s="6">
        <v>53</v>
      </c>
      <c r="D979" s="10" t="s">
        <v>8221</v>
      </c>
      <c r="E979" s="6">
        <v>7</v>
      </c>
    </row>
    <row r="980" spans="1:5" x14ac:dyDescent="0.2">
      <c r="A980" s="10" t="s">
        <v>8219</v>
      </c>
      <c r="B980" s="6">
        <v>53</v>
      </c>
      <c r="D980" s="10" t="s">
        <v>8221</v>
      </c>
      <c r="E980" s="6">
        <v>7</v>
      </c>
    </row>
    <row r="981" spans="1:5" x14ac:dyDescent="0.2">
      <c r="A981" s="10" t="s">
        <v>8219</v>
      </c>
      <c r="B981" s="6">
        <v>54</v>
      </c>
      <c r="D981" s="10" t="s">
        <v>8221</v>
      </c>
      <c r="E981" s="6">
        <v>7</v>
      </c>
    </row>
    <row r="982" spans="1:5" x14ac:dyDescent="0.2">
      <c r="A982" s="10" t="s">
        <v>8219</v>
      </c>
      <c r="B982" s="6">
        <v>54</v>
      </c>
      <c r="D982" s="10" t="s">
        <v>8221</v>
      </c>
      <c r="E982" s="6">
        <v>7</v>
      </c>
    </row>
    <row r="983" spans="1:5" x14ac:dyDescent="0.2">
      <c r="A983" s="10" t="s">
        <v>8219</v>
      </c>
      <c r="B983" s="6">
        <v>54</v>
      </c>
      <c r="D983" s="10" t="s">
        <v>8221</v>
      </c>
      <c r="E983" s="6">
        <v>7</v>
      </c>
    </row>
    <row r="984" spans="1:5" x14ac:dyDescent="0.2">
      <c r="A984" s="10" t="s">
        <v>8219</v>
      </c>
      <c r="B984" s="6">
        <v>54</v>
      </c>
      <c r="D984" s="10" t="s">
        <v>8221</v>
      </c>
      <c r="E984" s="6">
        <v>7</v>
      </c>
    </row>
    <row r="985" spans="1:5" x14ac:dyDescent="0.2">
      <c r="A985" s="10" t="s">
        <v>8219</v>
      </c>
      <c r="B985" s="6">
        <v>54</v>
      </c>
      <c r="D985" s="10" t="s">
        <v>8221</v>
      </c>
      <c r="E985" s="6">
        <v>7</v>
      </c>
    </row>
    <row r="986" spans="1:5" x14ac:dyDescent="0.2">
      <c r="A986" s="10" t="s">
        <v>8219</v>
      </c>
      <c r="B986" s="6">
        <v>54</v>
      </c>
      <c r="D986" s="10" t="s">
        <v>8221</v>
      </c>
      <c r="E986" s="6">
        <v>7</v>
      </c>
    </row>
    <row r="987" spans="1:5" x14ac:dyDescent="0.2">
      <c r="A987" s="10" t="s">
        <v>8219</v>
      </c>
      <c r="B987" s="6">
        <v>54</v>
      </c>
      <c r="D987" s="10" t="s">
        <v>8221</v>
      </c>
      <c r="E987" s="6">
        <v>7</v>
      </c>
    </row>
    <row r="988" spans="1:5" x14ac:dyDescent="0.2">
      <c r="A988" s="10" t="s">
        <v>8219</v>
      </c>
      <c r="B988" s="6">
        <v>54</v>
      </c>
      <c r="D988" s="10" t="s">
        <v>8221</v>
      </c>
      <c r="E988" s="6">
        <v>7</v>
      </c>
    </row>
    <row r="989" spans="1:5" x14ac:dyDescent="0.2">
      <c r="A989" s="10" t="s">
        <v>8219</v>
      </c>
      <c r="B989" s="6">
        <v>54</v>
      </c>
      <c r="D989" s="10" t="s">
        <v>8221</v>
      </c>
      <c r="E989" s="6">
        <v>7</v>
      </c>
    </row>
    <row r="990" spans="1:5" x14ac:dyDescent="0.2">
      <c r="A990" s="10" t="s">
        <v>8219</v>
      </c>
      <c r="B990" s="6">
        <v>54</v>
      </c>
      <c r="D990" s="10" t="s">
        <v>8221</v>
      </c>
      <c r="E990" s="6">
        <v>7</v>
      </c>
    </row>
    <row r="991" spans="1:5" x14ac:dyDescent="0.2">
      <c r="A991" s="10" t="s">
        <v>8219</v>
      </c>
      <c r="B991" s="6">
        <v>54</v>
      </c>
      <c r="D991" s="10" t="s">
        <v>8221</v>
      </c>
      <c r="E991" s="6">
        <v>7</v>
      </c>
    </row>
    <row r="992" spans="1:5" x14ac:dyDescent="0.2">
      <c r="A992" s="10" t="s">
        <v>8219</v>
      </c>
      <c r="B992" s="6">
        <v>54</v>
      </c>
      <c r="D992" s="10" t="s">
        <v>8221</v>
      </c>
      <c r="E992" s="6">
        <v>7</v>
      </c>
    </row>
    <row r="993" spans="1:5" x14ac:dyDescent="0.2">
      <c r="A993" s="10" t="s">
        <v>8219</v>
      </c>
      <c r="B993" s="6">
        <v>55</v>
      </c>
      <c r="D993" s="10" t="s">
        <v>8221</v>
      </c>
      <c r="E993" s="6">
        <v>7</v>
      </c>
    </row>
    <row r="994" spans="1:5" x14ac:dyDescent="0.2">
      <c r="A994" s="10" t="s">
        <v>8219</v>
      </c>
      <c r="B994" s="6">
        <v>55</v>
      </c>
      <c r="D994" s="10" t="s">
        <v>8221</v>
      </c>
      <c r="E994" s="6">
        <v>7</v>
      </c>
    </row>
    <row r="995" spans="1:5" x14ac:dyDescent="0.2">
      <c r="A995" s="10" t="s">
        <v>8219</v>
      </c>
      <c r="B995" s="6">
        <v>55</v>
      </c>
      <c r="D995" s="10" t="s">
        <v>8221</v>
      </c>
      <c r="E995" s="6">
        <v>7</v>
      </c>
    </row>
    <row r="996" spans="1:5" x14ac:dyDescent="0.2">
      <c r="A996" s="10" t="s">
        <v>8219</v>
      </c>
      <c r="B996" s="6">
        <v>55</v>
      </c>
      <c r="D996" s="10" t="s">
        <v>8221</v>
      </c>
      <c r="E996" s="6">
        <v>7</v>
      </c>
    </row>
    <row r="997" spans="1:5" x14ac:dyDescent="0.2">
      <c r="A997" s="10" t="s">
        <v>8219</v>
      </c>
      <c r="B997" s="6">
        <v>55</v>
      </c>
      <c r="D997" s="10" t="s">
        <v>8221</v>
      </c>
      <c r="E997" s="6">
        <v>7</v>
      </c>
    </row>
    <row r="998" spans="1:5" x14ac:dyDescent="0.2">
      <c r="A998" s="10" t="s">
        <v>8219</v>
      </c>
      <c r="B998" s="6">
        <v>55</v>
      </c>
      <c r="D998" s="10" t="s">
        <v>8221</v>
      </c>
      <c r="E998" s="6">
        <v>7</v>
      </c>
    </row>
    <row r="999" spans="1:5" x14ac:dyDescent="0.2">
      <c r="A999" s="10" t="s">
        <v>8219</v>
      </c>
      <c r="B999" s="6">
        <v>55</v>
      </c>
      <c r="D999" s="10" t="s">
        <v>8221</v>
      </c>
      <c r="E999" s="6">
        <v>7</v>
      </c>
    </row>
    <row r="1000" spans="1:5" x14ac:dyDescent="0.2">
      <c r="A1000" s="10" t="s">
        <v>8219</v>
      </c>
      <c r="B1000" s="6">
        <v>55</v>
      </c>
      <c r="D1000" s="10" t="s">
        <v>8221</v>
      </c>
      <c r="E1000" s="6">
        <v>7</v>
      </c>
    </row>
    <row r="1001" spans="1:5" x14ac:dyDescent="0.2">
      <c r="A1001" s="10" t="s">
        <v>8219</v>
      </c>
      <c r="B1001" s="6">
        <v>55</v>
      </c>
      <c r="D1001" s="10" t="s">
        <v>8221</v>
      </c>
      <c r="E1001" s="6">
        <v>7</v>
      </c>
    </row>
    <row r="1002" spans="1:5" x14ac:dyDescent="0.2">
      <c r="A1002" s="10" t="s">
        <v>8219</v>
      </c>
      <c r="B1002" s="6">
        <v>55</v>
      </c>
      <c r="D1002" s="10" t="s">
        <v>8221</v>
      </c>
      <c r="E1002" s="6">
        <v>7</v>
      </c>
    </row>
    <row r="1003" spans="1:5" x14ac:dyDescent="0.2">
      <c r="A1003" s="10" t="s">
        <v>8219</v>
      </c>
      <c r="B1003" s="6">
        <v>55</v>
      </c>
      <c r="D1003" s="10" t="s">
        <v>8221</v>
      </c>
      <c r="E1003" s="6">
        <v>7</v>
      </c>
    </row>
    <row r="1004" spans="1:5" x14ac:dyDescent="0.2">
      <c r="A1004" s="10" t="s">
        <v>8219</v>
      </c>
      <c r="B1004" s="6">
        <v>55</v>
      </c>
      <c r="D1004" s="10" t="s">
        <v>8221</v>
      </c>
      <c r="E1004" s="6">
        <v>7</v>
      </c>
    </row>
    <row r="1005" spans="1:5" x14ac:dyDescent="0.2">
      <c r="A1005" s="10" t="s">
        <v>8219</v>
      </c>
      <c r="B1005" s="6">
        <v>55</v>
      </c>
      <c r="D1005" s="10" t="s">
        <v>8221</v>
      </c>
      <c r="E1005" s="6">
        <v>7</v>
      </c>
    </row>
    <row r="1006" spans="1:5" x14ac:dyDescent="0.2">
      <c r="A1006" s="10" t="s">
        <v>8219</v>
      </c>
      <c r="B1006" s="6">
        <v>55</v>
      </c>
      <c r="D1006" s="10" t="s">
        <v>8221</v>
      </c>
      <c r="E1006" s="6">
        <v>7</v>
      </c>
    </row>
    <row r="1007" spans="1:5" x14ac:dyDescent="0.2">
      <c r="A1007" s="10" t="s">
        <v>8219</v>
      </c>
      <c r="B1007" s="6">
        <v>56</v>
      </c>
      <c r="D1007" s="10" t="s">
        <v>8221</v>
      </c>
      <c r="E1007" s="6">
        <v>7</v>
      </c>
    </row>
    <row r="1008" spans="1:5" x14ac:dyDescent="0.2">
      <c r="A1008" s="10" t="s">
        <v>8219</v>
      </c>
      <c r="B1008" s="6">
        <v>56</v>
      </c>
      <c r="D1008" s="10" t="s">
        <v>8221</v>
      </c>
      <c r="E1008" s="6">
        <v>7</v>
      </c>
    </row>
    <row r="1009" spans="1:5" x14ac:dyDescent="0.2">
      <c r="A1009" s="10" t="s">
        <v>8219</v>
      </c>
      <c r="B1009" s="6">
        <v>56</v>
      </c>
      <c r="D1009" s="10" t="s">
        <v>8221</v>
      </c>
      <c r="E1009" s="6">
        <v>8</v>
      </c>
    </row>
    <row r="1010" spans="1:5" x14ac:dyDescent="0.2">
      <c r="A1010" s="10" t="s">
        <v>8219</v>
      </c>
      <c r="B1010" s="6">
        <v>56</v>
      </c>
      <c r="D1010" s="10" t="s">
        <v>8221</v>
      </c>
      <c r="E1010" s="6">
        <v>8</v>
      </c>
    </row>
    <row r="1011" spans="1:5" x14ac:dyDescent="0.2">
      <c r="A1011" s="10" t="s">
        <v>8219</v>
      </c>
      <c r="B1011" s="6">
        <v>56</v>
      </c>
      <c r="D1011" s="10" t="s">
        <v>8221</v>
      </c>
      <c r="E1011" s="6">
        <v>8</v>
      </c>
    </row>
    <row r="1012" spans="1:5" x14ac:dyDescent="0.2">
      <c r="A1012" s="10" t="s">
        <v>8219</v>
      </c>
      <c r="B1012" s="6">
        <v>56</v>
      </c>
      <c r="D1012" s="10" t="s">
        <v>8221</v>
      </c>
      <c r="E1012" s="6">
        <v>8</v>
      </c>
    </row>
    <row r="1013" spans="1:5" x14ac:dyDescent="0.2">
      <c r="A1013" s="10" t="s">
        <v>8219</v>
      </c>
      <c r="B1013" s="6">
        <v>56</v>
      </c>
      <c r="D1013" s="10" t="s">
        <v>8221</v>
      </c>
      <c r="E1013" s="6">
        <v>8</v>
      </c>
    </row>
    <row r="1014" spans="1:5" x14ac:dyDescent="0.2">
      <c r="A1014" s="10" t="s">
        <v>8219</v>
      </c>
      <c r="B1014" s="6">
        <v>56</v>
      </c>
      <c r="D1014" s="10" t="s">
        <v>8221</v>
      </c>
      <c r="E1014" s="6">
        <v>8</v>
      </c>
    </row>
    <row r="1015" spans="1:5" x14ac:dyDescent="0.2">
      <c r="A1015" s="10" t="s">
        <v>8219</v>
      </c>
      <c r="B1015" s="6">
        <v>56</v>
      </c>
      <c r="D1015" s="10" t="s">
        <v>8221</v>
      </c>
      <c r="E1015" s="6">
        <v>8</v>
      </c>
    </row>
    <row r="1016" spans="1:5" x14ac:dyDescent="0.2">
      <c r="A1016" s="10" t="s">
        <v>8219</v>
      </c>
      <c r="B1016" s="6">
        <v>56</v>
      </c>
      <c r="D1016" s="10" t="s">
        <v>8221</v>
      </c>
      <c r="E1016" s="6">
        <v>8</v>
      </c>
    </row>
    <row r="1017" spans="1:5" x14ac:dyDescent="0.2">
      <c r="A1017" s="10" t="s">
        <v>8219</v>
      </c>
      <c r="B1017" s="6">
        <v>56</v>
      </c>
      <c r="D1017" s="10" t="s">
        <v>8221</v>
      </c>
      <c r="E1017" s="6">
        <v>8</v>
      </c>
    </row>
    <row r="1018" spans="1:5" x14ac:dyDescent="0.2">
      <c r="A1018" s="10" t="s">
        <v>8219</v>
      </c>
      <c r="B1018" s="6">
        <v>56</v>
      </c>
      <c r="D1018" s="10" t="s">
        <v>8221</v>
      </c>
      <c r="E1018" s="6">
        <v>8</v>
      </c>
    </row>
    <row r="1019" spans="1:5" x14ac:dyDescent="0.2">
      <c r="A1019" s="10" t="s">
        <v>8219</v>
      </c>
      <c r="B1019" s="6">
        <v>56</v>
      </c>
      <c r="D1019" s="10" t="s">
        <v>8221</v>
      </c>
      <c r="E1019" s="6">
        <v>8</v>
      </c>
    </row>
    <row r="1020" spans="1:5" x14ac:dyDescent="0.2">
      <c r="A1020" s="10" t="s">
        <v>8219</v>
      </c>
      <c r="B1020" s="6">
        <v>56</v>
      </c>
      <c r="D1020" s="10" t="s">
        <v>8221</v>
      </c>
      <c r="E1020" s="6">
        <v>8</v>
      </c>
    </row>
    <row r="1021" spans="1:5" x14ac:dyDescent="0.2">
      <c r="A1021" s="10" t="s">
        <v>8219</v>
      </c>
      <c r="B1021" s="6">
        <v>56</v>
      </c>
      <c r="D1021" s="10" t="s">
        <v>8221</v>
      </c>
      <c r="E1021" s="6">
        <v>8</v>
      </c>
    </row>
    <row r="1022" spans="1:5" x14ac:dyDescent="0.2">
      <c r="A1022" s="10" t="s">
        <v>8219</v>
      </c>
      <c r="B1022" s="6">
        <v>57</v>
      </c>
      <c r="D1022" s="10" t="s">
        <v>8221</v>
      </c>
      <c r="E1022" s="6">
        <v>8</v>
      </c>
    </row>
    <row r="1023" spans="1:5" x14ac:dyDescent="0.2">
      <c r="A1023" s="10" t="s">
        <v>8219</v>
      </c>
      <c r="B1023" s="6">
        <v>57</v>
      </c>
      <c r="D1023" s="10" t="s">
        <v>8221</v>
      </c>
      <c r="E1023" s="6">
        <v>8</v>
      </c>
    </row>
    <row r="1024" spans="1:5" x14ac:dyDescent="0.2">
      <c r="A1024" s="10" t="s">
        <v>8219</v>
      </c>
      <c r="B1024" s="6">
        <v>57</v>
      </c>
      <c r="D1024" s="10" t="s">
        <v>8221</v>
      </c>
      <c r="E1024" s="6">
        <v>8</v>
      </c>
    </row>
    <row r="1025" spans="1:5" x14ac:dyDescent="0.2">
      <c r="A1025" s="10" t="s">
        <v>8219</v>
      </c>
      <c r="B1025" s="6">
        <v>57</v>
      </c>
      <c r="D1025" s="10" t="s">
        <v>8221</v>
      </c>
      <c r="E1025" s="6">
        <v>8</v>
      </c>
    </row>
    <row r="1026" spans="1:5" x14ac:dyDescent="0.2">
      <c r="A1026" s="10" t="s">
        <v>8219</v>
      </c>
      <c r="B1026" s="6">
        <v>57</v>
      </c>
      <c r="D1026" s="10" t="s">
        <v>8221</v>
      </c>
      <c r="E1026" s="6">
        <v>8</v>
      </c>
    </row>
    <row r="1027" spans="1:5" x14ac:dyDescent="0.2">
      <c r="A1027" s="10" t="s">
        <v>8219</v>
      </c>
      <c r="B1027" s="6">
        <v>57</v>
      </c>
      <c r="D1027" s="10" t="s">
        <v>8221</v>
      </c>
      <c r="E1027" s="6">
        <v>8</v>
      </c>
    </row>
    <row r="1028" spans="1:5" x14ac:dyDescent="0.2">
      <c r="A1028" s="10" t="s">
        <v>8219</v>
      </c>
      <c r="B1028" s="6">
        <v>57</v>
      </c>
      <c r="D1028" s="10" t="s">
        <v>8221</v>
      </c>
      <c r="E1028" s="6">
        <v>8</v>
      </c>
    </row>
    <row r="1029" spans="1:5" x14ac:dyDescent="0.2">
      <c r="A1029" s="10" t="s">
        <v>8219</v>
      </c>
      <c r="B1029" s="6">
        <v>57</v>
      </c>
      <c r="D1029" s="10" t="s">
        <v>8221</v>
      </c>
      <c r="E1029" s="6">
        <v>8</v>
      </c>
    </row>
    <row r="1030" spans="1:5" x14ac:dyDescent="0.2">
      <c r="A1030" s="10" t="s">
        <v>8219</v>
      </c>
      <c r="B1030" s="6">
        <v>57</v>
      </c>
      <c r="D1030" s="10" t="s">
        <v>8221</v>
      </c>
      <c r="E1030" s="6">
        <v>8</v>
      </c>
    </row>
    <row r="1031" spans="1:5" x14ac:dyDescent="0.2">
      <c r="A1031" s="10" t="s">
        <v>8219</v>
      </c>
      <c r="B1031" s="6">
        <v>57</v>
      </c>
      <c r="D1031" s="10" t="s">
        <v>8221</v>
      </c>
      <c r="E1031" s="6">
        <v>8</v>
      </c>
    </row>
    <row r="1032" spans="1:5" x14ac:dyDescent="0.2">
      <c r="A1032" s="10" t="s">
        <v>8219</v>
      </c>
      <c r="B1032" s="6">
        <v>57</v>
      </c>
      <c r="D1032" s="10" t="s">
        <v>8221</v>
      </c>
      <c r="E1032" s="6">
        <v>8</v>
      </c>
    </row>
    <row r="1033" spans="1:5" x14ac:dyDescent="0.2">
      <c r="A1033" s="10" t="s">
        <v>8219</v>
      </c>
      <c r="B1033" s="6">
        <v>57</v>
      </c>
      <c r="D1033" s="10" t="s">
        <v>8221</v>
      </c>
      <c r="E1033" s="6">
        <v>8</v>
      </c>
    </row>
    <row r="1034" spans="1:5" x14ac:dyDescent="0.2">
      <c r="A1034" s="10" t="s">
        <v>8219</v>
      </c>
      <c r="B1034" s="6">
        <v>57</v>
      </c>
      <c r="D1034" s="10" t="s">
        <v>8221</v>
      </c>
      <c r="E1034" s="6">
        <v>8</v>
      </c>
    </row>
    <row r="1035" spans="1:5" x14ac:dyDescent="0.2">
      <c r="A1035" s="10" t="s">
        <v>8219</v>
      </c>
      <c r="B1035" s="6">
        <v>57</v>
      </c>
      <c r="D1035" s="10" t="s">
        <v>8221</v>
      </c>
      <c r="E1035" s="6">
        <v>8</v>
      </c>
    </row>
    <row r="1036" spans="1:5" x14ac:dyDescent="0.2">
      <c r="A1036" s="10" t="s">
        <v>8219</v>
      </c>
      <c r="B1036" s="6">
        <v>57</v>
      </c>
      <c r="D1036" s="10" t="s">
        <v>8221</v>
      </c>
      <c r="E1036" s="6">
        <v>8</v>
      </c>
    </row>
    <row r="1037" spans="1:5" x14ac:dyDescent="0.2">
      <c r="A1037" s="10" t="s">
        <v>8219</v>
      </c>
      <c r="B1037" s="6">
        <v>57</v>
      </c>
      <c r="D1037" s="10" t="s">
        <v>8221</v>
      </c>
      <c r="E1037" s="6">
        <v>8</v>
      </c>
    </row>
    <row r="1038" spans="1:5" x14ac:dyDescent="0.2">
      <c r="A1038" s="10" t="s">
        <v>8219</v>
      </c>
      <c r="B1038" s="6">
        <v>57</v>
      </c>
      <c r="D1038" s="10" t="s">
        <v>8221</v>
      </c>
      <c r="E1038" s="6">
        <v>8</v>
      </c>
    </row>
    <row r="1039" spans="1:5" x14ac:dyDescent="0.2">
      <c r="A1039" s="10" t="s">
        <v>8219</v>
      </c>
      <c r="B1039" s="6">
        <v>57</v>
      </c>
      <c r="D1039" s="10" t="s">
        <v>8221</v>
      </c>
      <c r="E1039" s="6">
        <v>8</v>
      </c>
    </row>
    <row r="1040" spans="1:5" x14ac:dyDescent="0.2">
      <c r="A1040" s="10" t="s">
        <v>8219</v>
      </c>
      <c r="B1040" s="6">
        <v>57</v>
      </c>
      <c r="D1040" s="10" t="s">
        <v>8221</v>
      </c>
      <c r="E1040" s="6">
        <v>8</v>
      </c>
    </row>
    <row r="1041" spans="1:5" x14ac:dyDescent="0.2">
      <c r="A1041" s="10" t="s">
        <v>8219</v>
      </c>
      <c r="B1041" s="6">
        <v>57</v>
      </c>
      <c r="D1041" s="10" t="s">
        <v>8221</v>
      </c>
      <c r="E1041" s="6">
        <v>8</v>
      </c>
    </row>
    <row r="1042" spans="1:5" x14ac:dyDescent="0.2">
      <c r="A1042" s="10" t="s">
        <v>8219</v>
      </c>
      <c r="B1042" s="6">
        <v>57</v>
      </c>
      <c r="D1042" s="10" t="s">
        <v>8221</v>
      </c>
      <c r="E1042" s="6">
        <v>8</v>
      </c>
    </row>
    <row r="1043" spans="1:5" x14ac:dyDescent="0.2">
      <c r="A1043" s="10" t="s">
        <v>8219</v>
      </c>
      <c r="B1043" s="6">
        <v>58</v>
      </c>
      <c r="D1043" s="10" t="s">
        <v>8221</v>
      </c>
      <c r="E1043" s="6">
        <v>8</v>
      </c>
    </row>
    <row r="1044" spans="1:5" x14ac:dyDescent="0.2">
      <c r="A1044" s="10" t="s">
        <v>8219</v>
      </c>
      <c r="B1044" s="6">
        <v>58</v>
      </c>
      <c r="D1044" s="10" t="s">
        <v>8221</v>
      </c>
      <c r="E1044" s="6">
        <v>8</v>
      </c>
    </row>
    <row r="1045" spans="1:5" x14ac:dyDescent="0.2">
      <c r="A1045" s="10" t="s">
        <v>8219</v>
      </c>
      <c r="B1045" s="6">
        <v>58</v>
      </c>
      <c r="D1045" s="10" t="s">
        <v>8221</v>
      </c>
      <c r="E1045" s="6">
        <v>8</v>
      </c>
    </row>
    <row r="1046" spans="1:5" x14ac:dyDescent="0.2">
      <c r="A1046" s="10" t="s">
        <v>8219</v>
      </c>
      <c r="B1046" s="6">
        <v>58</v>
      </c>
      <c r="D1046" s="10" t="s">
        <v>8221</v>
      </c>
      <c r="E1046" s="6">
        <v>8</v>
      </c>
    </row>
    <row r="1047" spans="1:5" x14ac:dyDescent="0.2">
      <c r="A1047" s="10" t="s">
        <v>8219</v>
      </c>
      <c r="B1047" s="6">
        <v>58</v>
      </c>
      <c r="D1047" s="10" t="s">
        <v>8221</v>
      </c>
      <c r="E1047" s="6">
        <v>9</v>
      </c>
    </row>
    <row r="1048" spans="1:5" x14ac:dyDescent="0.2">
      <c r="A1048" s="10" t="s">
        <v>8219</v>
      </c>
      <c r="B1048" s="6">
        <v>58</v>
      </c>
      <c r="D1048" s="10" t="s">
        <v>8221</v>
      </c>
      <c r="E1048" s="6">
        <v>9</v>
      </c>
    </row>
    <row r="1049" spans="1:5" x14ac:dyDescent="0.2">
      <c r="A1049" s="10" t="s">
        <v>8219</v>
      </c>
      <c r="B1049" s="6">
        <v>58</v>
      </c>
      <c r="D1049" s="10" t="s">
        <v>8221</v>
      </c>
      <c r="E1049" s="6">
        <v>9</v>
      </c>
    </row>
    <row r="1050" spans="1:5" x14ac:dyDescent="0.2">
      <c r="A1050" s="10" t="s">
        <v>8219</v>
      </c>
      <c r="B1050" s="6">
        <v>58</v>
      </c>
      <c r="D1050" s="10" t="s">
        <v>8221</v>
      </c>
      <c r="E1050" s="6">
        <v>9</v>
      </c>
    </row>
    <row r="1051" spans="1:5" x14ac:dyDescent="0.2">
      <c r="A1051" s="10" t="s">
        <v>8219</v>
      </c>
      <c r="B1051" s="6">
        <v>58</v>
      </c>
      <c r="D1051" s="10" t="s">
        <v>8221</v>
      </c>
      <c r="E1051" s="6">
        <v>9</v>
      </c>
    </row>
    <row r="1052" spans="1:5" x14ac:dyDescent="0.2">
      <c r="A1052" s="10" t="s">
        <v>8219</v>
      </c>
      <c r="B1052" s="6">
        <v>58</v>
      </c>
      <c r="D1052" s="10" t="s">
        <v>8221</v>
      </c>
      <c r="E1052" s="6">
        <v>9</v>
      </c>
    </row>
    <row r="1053" spans="1:5" x14ac:dyDescent="0.2">
      <c r="A1053" s="10" t="s">
        <v>8219</v>
      </c>
      <c r="B1053" s="6">
        <v>58</v>
      </c>
      <c r="D1053" s="10" t="s">
        <v>8221</v>
      </c>
      <c r="E1053" s="6">
        <v>9</v>
      </c>
    </row>
    <row r="1054" spans="1:5" x14ac:dyDescent="0.2">
      <c r="A1054" s="10" t="s">
        <v>8219</v>
      </c>
      <c r="B1054" s="6">
        <v>58</v>
      </c>
      <c r="D1054" s="10" t="s">
        <v>8221</v>
      </c>
      <c r="E1054" s="6">
        <v>9</v>
      </c>
    </row>
    <row r="1055" spans="1:5" x14ac:dyDescent="0.2">
      <c r="A1055" s="10" t="s">
        <v>8219</v>
      </c>
      <c r="B1055" s="6">
        <v>59</v>
      </c>
      <c r="D1055" s="10" t="s">
        <v>8221</v>
      </c>
      <c r="E1055" s="6">
        <v>9</v>
      </c>
    </row>
    <row r="1056" spans="1:5" x14ac:dyDescent="0.2">
      <c r="A1056" s="10" t="s">
        <v>8219</v>
      </c>
      <c r="B1056" s="6">
        <v>59</v>
      </c>
      <c r="D1056" s="10" t="s">
        <v>8221</v>
      </c>
      <c r="E1056" s="6">
        <v>9</v>
      </c>
    </row>
    <row r="1057" spans="1:5" x14ac:dyDescent="0.2">
      <c r="A1057" s="10" t="s">
        <v>8219</v>
      </c>
      <c r="B1057" s="6">
        <v>59</v>
      </c>
      <c r="D1057" s="10" t="s">
        <v>8221</v>
      </c>
      <c r="E1057" s="6">
        <v>9</v>
      </c>
    </row>
    <row r="1058" spans="1:5" x14ac:dyDescent="0.2">
      <c r="A1058" s="10" t="s">
        <v>8219</v>
      </c>
      <c r="B1058" s="6">
        <v>59</v>
      </c>
      <c r="D1058" s="10" t="s">
        <v>8221</v>
      </c>
      <c r="E1058" s="6">
        <v>9</v>
      </c>
    </row>
    <row r="1059" spans="1:5" x14ac:dyDescent="0.2">
      <c r="A1059" s="10" t="s">
        <v>8219</v>
      </c>
      <c r="B1059" s="6">
        <v>59</v>
      </c>
      <c r="D1059" s="10" t="s">
        <v>8221</v>
      </c>
      <c r="E1059" s="6">
        <v>9</v>
      </c>
    </row>
    <row r="1060" spans="1:5" x14ac:dyDescent="0.2">
      <c r="A1060" s="10" t="s">
        <v>8219</v>
      </c>
      <c r="B1060" s="6">
        <v>59</v>
      </c>
      <c r="D1060" s="10" t="s">
        <v>8221</v>
      </c>
      <c r="E1060" s="6">
        <v>9</v>
      </c>
    </row>
    <row r="1061" spans="1:5" x14ac:dyDescent="0.2">
      <c r="A1061" s="10" t="s">
        <v>8219</v>
      </c>
      <c r="B1061" s="6">
        <v>59</v>
      </c>
      <c r="D1061" s="10" t="s">
        <v>8221</v>
      </c>
      <c r="E1061" s="6">
        <v>9</v>
      </c>
    </row>
    <row r="1062" spans="1:5" x14ac:dyDescent="0.2">
      <c r="A1062" s="10" t="s">
        <v>8219</v>
      </c>
      <c r="B1062" s="6">
        <v>59</v>
      </c>
      <c r="D1062" s="10" t="s">
        <v>8221</v>
      </c>
      <c r="E1062" s="6">
        <v>9</v>
      </c>
    </row>
    <row r="1063" spans="1:5" x14ac:dyDescent="0.2">
      <c r="A1063" s="10" t="s">
        <v>8219</v>
      </c>
      <c r="B1063" s="6">
        <v>59</v>
      </c>
      <c r="D1063" s="10" t="s">
        <v>8221</v>
      </c>
      <c r="E1063" s="6">
        <v>9</v>
      </c>
    </row>
    <row r="1064" spans="1:5" x14ac:dyDescent="0.2">
      <c r="A1064" s="10" t="s">
        <v>8219</v>
      </c>
      <c r="B1064" s="6">
        <v>59</v>
      </c>
      <c r="D1064" s="10" t="s">
        <v>8221</v>
      </c>
      <c r="E1064" s="6">
        <v>9</v>
      </c>
    </row>
    <row r="1065" spans="1:5" x14ac:dyDescent="0.2">
      <c r="A1065" s="10" t="s">
        <v>8219</v>
      </c>
      <c r="B1065" s="6">
        <v>59</v>
      </c>
      <c r="D1065" s="10" t="s">
        <v>8221</v>
      </c>
      <c r="E1065" s="6">
        <v>9</v>
      </c>
    </row>
    <row r="1066" spans="1:5" x14ac:dyDescent="0.2">
      <c r="A1066" s="10" t="s">
        <v>8219</v>
      </c>
      <c r="B1066" s="6">
        <v>60</v>
      </c>
      <c r="D1066" s="10" t="s">
        <v>8221</v>
      </c>
      <c r="E1066" s="6">
        <v>9</v>
      </c>
    </row>
    <row r="1067" spans="1:5" x14ac:dyDescent="0.2">
      <c r="A1067" s="10" t="s">
        <v>8219</v>
      </c>
      <c r="B1067" s="6">
        <v>60</v>
      </c>
      <c r="D1067" s="10" t="s">
        <v>8221</v>
      </c>
      <c r="E1067" s="6">
        <v>9</v>
      </c>
    </row>
    <row r="1068" spans="1:5" x14ac:dyDescent="0.2">
      <c r="A1068" s="10" t="s">
        <v>8219</v>
      </c>
      <c r="B1068" s="6">
        <v>60</v>
      </c>
      <c r="D1068" s="10" t="s">
        <v>8221</v>
      </c>
      <c r="E1068" s="6">
        <v>9</v>
      </c>
    </row>
    <row r="1069" spans="1:5" x14ac:dyDescent="0.2">
      <c r="A1069" s="10" t="s">
        <v>8219</v>
      </c>
      <c r="B1069" s="6">
        <v>60</v>
      </c>
      <c r="D1069" s="10" t="s">
        <v>8221</v>
      </c>
      <c r="E1069" s="6">
        <v>9</v>
      </c>
    </row>
    <row r="1070" spans="1:5" x14ac:dyDescent="0.2">
      <c r="A1070" s="10" t="s">
        <v>8219</v>
      </c>
      <c r="B1070" s="6">
        <v>60</v>
      </c>
      <c r="D1070" s="10" t="s">
        <v>8221</v>
      </c>
      <c r="E1070" s="6">
        <v>9</v>
      </c>
    </row>
    <row r="1071" spans="1:5" x14ac:dyDescent="0.2">
      <c r="A1071" s="10" t="s">
        <v>8219</v>
      </c>
      <c r="B1071" s="6">
        <v>60</v>
      </c>
      <c r="D1071" s="10" t="s">
        <v>8221</v>
      </c>
      <c r="E1071" s="6">
        <v>9</v>
      </c>
    </row>
    <row r="1072" spans="1:5" x14ac:dyDescent="0.2">
      <c r="A1072" s="10" t="s">
        <v>8219</v>
      </c>
      <c r="B1072" s="6">
        <v>60</v>
      </c>
      <c r="D1072" s="10" t="s">
        <v>8221</v>
      </c>
      <c r="E1072" s="6">
        <v>9</v>
      </c>
    </row>
    <row r="1073" spans="1:5" x14ac:dyDescent="0.2">
      <c r="A1073" s="10" t="s">
        <v>8219</v>
      </c>
      <c r="B1073" s="6">
        <v>60</v>
      </c>
      <c r="D1073" s="10" t="s">
        <v>8221</v>
      </c>
      <c r="E1073" s="6">
        <v>9</v>
      </c>
    </row>
    <row r="1074" spans="1:5" x14ac:dyDescent="0.2">
      <c r="A1074" s="10" t="s">
        <v>8219</v>
      </c>
      <c r="B1074" s="6">
        <v>60</v>
      </c>
      <c r="D1074" s="10" t="s">
        <v>8221</v>
      </c>
      <c r="E1074" s="6">
        <v>9</v>
      </c>
    </row>
    <row r="1075" spans="1:5" x14ac:dyDescent="0.2">
      <c r="A1075" s="10" t="s">
        <v>8219</v>
      </c>
      <c r="B1075" s="6">
        <v>60</v>
      </c>
      <c r="D1075" s="10" t="s">
        <v>8221</v>
      </c>
      <c r="E1075" s="6">
        <v>9</v>
      </c>
    </row>
    <row r="1076" spans="1:5" x14ac:dyDescent="0.2">
      <c r="A1076" s="10" t="s">
        <v>8219</v>
      </c>
      <c r="B1076" s="6">
        <v>60</v>
      </c>
      <c r="D1076" s="10" t="s">
        <v>8221</v>
      </c>
      <c r="E1076" s="6">
        <v>9</v>
      </c>
    </row>
    <row r="1077" spans="1:5" x14ac:dyDescent="0.2">
      <c r="A1077" s="10" t="s">
        <v>8219</v>
      </c>
      <c r="B1077" s="6">
        <v>60</v>
      </c>
      <c r="D1077" s="10" t="s">
        <v>8221</v>
      </c>
      <c r="E1077" s="6">
        <v>9</v>
      </c>
    </row>
    <row r="1078" spans="1:5" x14ac:dyDescent="0.2">
      <c r="A1078" s="10" t="s">
        <v>8219</v>
      </c>
      <c r="B1078" s="6">
        <v>61</v>
      </c>
      <c r="D1078" s="10" t="s">
        <v>8221</v>
      </c>
      <c r="E1078" s="6">
        <v>9</v>
      </c>
    </row>
    <row r="1079" spans="1:5" x14ac:dyDescent="0.2">
      <c r="A1079" s="10" t="s">
        <v>8219</v>
      </c>
      <c r="B1079" s="6">
        <v>61</v>
      </c>
      <c r="D1079" s="10" t="s">
        <v>8221</v>
      </c>
      <c r="E1079" s="6">
        <v>9</v>
      </c>
    </row>
    <row r="1080" spans="1:5" x14ac:dyDescent="0.2">
      <c r="A1080" s="10" t="s">
        <v>8219</v>
      </c>
      <c r="B1080" s="6">
        <v>61</v>
      </c>
      <c r="D1080" s="10" t="s">
        <v>8221</v>
      </c>
      <c r="E1080" s="6">
        <v>9</v>
      </c>
    </row>
    <row r="1081" spans="1:5" x14ac:dyDescent="0.2">
      <c r="A1081" s="10" t="s">
        <v>8219</v>
      </c>
      <c r="B1081" s="6">
        <v>61</v>
      </c>
      <c r="D1081" s="10" t="s">
        <v>8221</v>
      </c>
      <c r="E1081" s="6">
        <v>9</v>
      </c>
    </row>
    <row r="1082" spans="1:5" x14ac:dyDescent="0.2">
      <c r="A1082" s="10" t="s">
        <v>8219</v>
      </c>
      <c r="B1082" s="6">
        <v>61</v>
      </c>
      <c r="D1082" s="10" t="s">
        <v>8221</v>
      </c>
      <c r="E1082" s="6">
        <v>9</v>
      </c>
    </row>
    <row r="1083" spans="1:5" x14ac:dyDescent="0.2">
      <c r="A1083" s="10" t="s">
        <v>8219</v>
      </c>
      <c r="B1083" s="6">
        <v>61</v>
      </c>
      <c r="D1083" s="10" t="s">
        <v>8221</v>
      </c>
      <c r="E1083" s="6">
        <v>10</v>
      </c>
    </row>
    <row r="1084" spans="1:5" x14ac:dyDescent="0.2">
      <c r="A1084" s="10" t="s">
        <v>8219</v>
      </c>
      <c r="B1084" s="6">
        <v>61</v>
      </c>
      <c r="D1084" s="10" t="s">
        <v>8221</v>
      </c>
      <c r="E1084" s="6">
        <v>10</v>
      </c>
    </row>
    <row r="1085" spans="1:5" x14ac:dyDescent="0.2">
      <c r="A1085" s="10" t="s">
        <v>8219</v>
      </c>
      <c r="B1085" s="6">
        <v>61</v>
      </c>
      <c r="D1085" s="10" t="s">
        <v>8221</v>
      </c>
      <c r="E1085" s="6">
        <v>10</v>
      </c>
    </row>
    <row r="1086" spans="1:5" x14ac:dyDescent="0.2">
      <c r="A1086" s="10" t="s">
        <v>8219</v>
      </c>
      <c r="B1086" s="6">
        <v>61</v>
      </c>
      <c r="D1086" s="10" t="s">
        <v>8221</v>
      </c>
      <c r="E1086" s="6">
        <v>10</v>
      </c>
    </row>
    <row r="1087" spans="1:5" x14ac:dyDescent="0.2">
      <c r="A1087" s="10" t="s">
        <v>8219</v>
      </c>
      <c r="B1087" s="6">
        <v>61</v>
      </c>
      <c r="D1087" s="10" t="s">
        <v>8221</v>
      </c>
      <c r="E1087" s="6">
        <v>10</v>
      </c>
    </row>
    <row r="1088" spans="1:5" x14ac:dyDescent="0.2">
      <c r="A1088" s="10" t="s">
        <v>8219</v>
      </c>
      <c r="B1088" s="6">
        <v>61</v>
      </c>
      <c r="D1088" s="10" t="s">
        <v>8221</v>
      </c>
      <c r="E1088" s="6">
        <v>10</v>
      </c>
    </row>
    <row r="1089" spans="1:5" x14ac:dyDescent="0.2">
      <c r="A1089" s="10" t="s">
        <v>8219</v>
      </c>
      <c r="B1089" s="6">
        <v>61</v>
      </c>
      <c r="D1089" s="10" t="s">
        <v>8221</v>
      </c>
      <c r="E1089" s="6">
        <v>10</v>
      </c>
    </row>
    <row r="1090" spans="1:5" x14ac:dyDescent="0.2">
      <c r="A1090" s="10" t="s">
        <v>8219</v>
      </c>
      <c r="B1090" s="6">
        <v>61</v>
      </c>
      <c r="D1090" s="10" t="s">
        <v>8221</v>
      </c>
      <c r="E1090" s="6">
        <v>10</v>
      </c>
    </row>
    <row r="1091" spans="1:5" x14ac:dyDescent="0.2">
      <c r="A1091" s="10" t="s">
        <v>8219</v>
      </c>
      <c r="B1091" s="6">
        <v>61</v>
      </c>
      <c r="D1091" s="10" t="s">
        <v>8221</v>
      </c>
      <c r="E1091" s="6">
        <v>10</v>
      </c>
    </row>
    <row r="1092" spans="1:5" x14ac:dyDescent="0.2">
      <c r="A1092" s="10" t="s">
        <v>8219</v>
      </c>
      <c r="B1092" s="6">
        <v>62</v>
      </c>
      <c r="D1092" s="10" t="s">
        <v>8221</v>
      </c>
      <c r="E1092" s="6">
        <v>10</v>
      </c>
    </row>
    <row r="1093" spans="1:5" x14ac:dyDescent="0.2">
      <c r="A1093" s="10" t="s">
        <v>8219</v>
      </c>
      <c r="B1093" s="6">
        <v>62</v>
      </c>
      <c r="D1093" s="10" t="s">
        <v>8221</v>
      </c>
      <c r="E1093" s="6">
        <v>10</v>
      </c>
    </row>
    <row r="1094" spans="1:5" x14ac:dyDescent="0.2">
      <c r="A1094" s="10" t="s">
        <v>8219</v>
      </c>
      <c r="B1094" s="6">
        <v>62</v>
      </c>
      <c r="D1094" s="10" t="s">
        <v>8221</v>
      </c>
      <c r="E1094" s="6">
        <v>10</v>
      </c>
    </row>
    <row r="1095" spans="1:5" x14ac:dyDescent="0.2">
      <c r="A1095" s="10" t="s">
        <v>8219</v>
      </c>
      <c r="B1095" s="6">
        <v>62</v>
      </c>
      <c r="D1095" s="10" t="s">
        <v>8221</v>
      </c>
      <c r="E1095" s="6">
        <v>10</v>
      </c>
    </row>
    <row r="1096" spans="1:5" x14ac:dyDescent="0.2">
      <c r="A1096" s="10" t="s">
        <v>8219</v>
      </c>
      <c r="B1096" s="6">
        <v>62</v>
      </c>
      <c r="D1096" s="10" t="s">
        <v>8221</v>
      </c>
      <c r="E1096" s="6">
        <v>10</v>
      </c>
    </row>
    <row r="1097" spans="1:5" x14ac:dyDescent="0.2">
      <c r="A1097" s="10" t="s">
        <v>8219</v>
      </c>
      <c r="B1097" s="6">
        <v>62</v>
      </c>
      <c r="D1097" s="10" t="s">
        <v>8221</v>
      </c>
      <c r="E1097" s="6">
        <v>10</v>
      </c>
    </row>
    <row r="1098" spans="1:5" x14ac:dyDescent="0.2">
      <c r="A1098" s="10" t="s">
        <v>8219</v>
      </c>
      <c r="B1098" s="6">
        <v>62</v>
      </c>
      <c r="D1098" s="10" t="s">
        <v>8221</v>
      </c>
      <c r="E1098" s="6">
        <v>10</v>
      </c>
    </row>
    <row r="1099" spans="1:5" x14ac:dyDescent="0.2">
      <c r="A1099" s="10" t="s">
        <v>8219</v>
      </c>
      <c r="B1099" s="6">
        <v>62</v>
      </c>
      <c r="D1099" s="10" t="s">
        <v>8221</v>
      </c>
      <c r="E1099" s="6">
        <v>10</v>
      </c>
    </row>
    <row r="1100" spans="1:5" x14ac:dyDescent="0.2">
      <c r="A1100" s="10" t="s">
        <v>8219</v>
      </c>
      <c r="B1100" s="6">
        <v>62</v>
      </c>
      <c r="D1100" s="10" t="s">
        <v>8221</v>
      </c>
      <c r="E1100" s="6">
        <v>10</v>
      </c>
    </row>
    <row r="1101" spans="1:5" x14ac:dyDescent="0.2">
      <c r="A1101" s="10" t="s">
        <v>8219</v>
      </c>
      <c r="B1101" s="6">
        <v>62</v>
      </c>
      <c r="D1101" s="10" t="s">
        <v>8221</v>
      </c>
      <c r="E1101" s="6">
        <v>10</v>
      </c>
    </row>
    <row r="1102" spans="1:5" x14ac:dyDescent="0.2">
      <c r="A1102" s="10" t="s">
        <v>8219</v>
      </c>
      <c r="B1102" s="6">
        <v>62</v>
      </c>
      <c r="D1102" s="10" t="s">
        <v>8221</v>
      </c>
      <c r="E1102" s="6">
        <v>10</v>
      </c>
    </row>
    <row r="1103" spans="1:5" x14ac:dyDescent="0.2">
      <c r="A1103" s="10" t="s">
        <v>8219</v>
      </c>
      <c r="B1103" s="6">
        <v>62</v>
      </c>
      <c r="D1103" s="10" t="s">
        <v>8221</v>
      </c>
      <c r="E1103" s="6">
        <v>10</v>
      </c>
    </row>
    <row r="1104" spans="1:5" x14ac:dyDescent="0.2">
      <c r="A1104" s="10" t="s">
        <v>8219</v>
      </c>
      <c r="B1104" s="6">
        <v>62</v>
      </c>
      <c r="D1104" s="10" t="s">
        <v>8221</v>
      </c>
      <c r="E1104" s="6">
        <v>10</v>
      </c>
    </row>
    <row r="1105" spans="1:5" x14ac:dyDescent="0.2">
      <c r="A1105" s="10" t="s">
        <v>8219</v>
      </c>
      <c r="B1105" s="6">
        <v>62</v>
      </c>
      <c r="D1105" s="10" t="s">
        <v>8221</v>
      </c>
      <c r="E1105" s="6">
        <v>10</v>
      </c>
    </row>
    <row r="1106" spans="1:5" x14ac:dyDescent="0.2">
      <c r="A1106" s="10" t="s">
        <v>8219</v>
      </c>
      <c r="B1106" s="6">
        <v>62</v>
      </c>
      <c r="D1106" s="10" t="s">
        <v>8221</v>
      </c>
      <c r="E1106" s="6">
        <v>10</v>
      </c>
    </row>
    <row r="1107" spans="1:5" x14ac:dyDescent="0.2">
      <c r="A1107" s="10" t="s">
        <v>8219</v>
      </c>
      <c r="B1107" s="6">
        <v>62</v>
      </c>
      <c r="D1107" s="10" t="s">
        <v>8221</v>
      </c>
      <c r="E1107" s="6">
        <v>10</v>
      </c>
    </row>
    <row r="1108" spans="1:5" x14ac:dyDescent="0.2">
      <c r="A1108" s="10" t="s">
        <v>8219</v>
      </c>
      <c r="B1108" s="6">
        <v>62</v>
      </c>
      <c r="D1108" s="10" t="s">
        <v>8221</v>
      </c>
      <c r="E1108" s="6">
        <v>10</v>
      </c>
    </row>
    <row r="1109" spans="1:5" x14ac:dyDescent="0.2">
      <c r="A1109" s="10" t="s">
        <v>8219</v>
      </c>
      <c r="B1109" s="6">
        <v>62</v>
      </c>
      <c r="D1109" s="10" t="s">
        <v>8221</v>
      </c>
      <c r="E1109" s="6">
        <v>10</v>
      </c>
    </row>
    <row r="1110" spans="1:5" x14ac:dyDescent="0.2">
      <c r="A1110" s="10" t="s">
        <v>8219</v>
      </c>
      <c r="B1110" s="6">
        <v>63</v>
      </c>
      <c r="D1110" s="10" t="s">
        <v>8221</v>
      </c>
      <c r="E1110" s="6">
        <v>11</v>
      </c>
    </row>
    <row r="1111" spans="1:5" x14ac:dyDescent="0.2">
      <c r="A1111" s="10" t="s">
        <v>8219</v>
      </c>
      <c r="B1111" s="6">
        <v>63</v>
      </c>
      <c r="D1111" s="10" t="s">
        <v>8221</v>
      </c>
      <c r="E1111" s="6">
        <v>11</v>
      </c>
    </row>
    <row r="1112" spans="1:5" x14ac:dyDescent="0.2">
      <c r="A1112" s="10" t="s">
        <v>8219</v>
      </c>
      <c r="B1112" s="6">
        <v>63</v>
      </c>
      <c r="D1112" s="10" t="s">
        <v>8221</v>
      </c>
      <c r="E1112" s="6">
        <v>11</v>
      </c>
    </row>
    <row r="1113" spans="1:5" x14ac:dyDescent="0.2">
      <c r="A1113" s="10" t="s">
        <v>8219</v>
      </c>
      <c r="B1113" s="6">
        <v>63</v>
      </c>
      <c r="D1113" s="10" t="s">
        <v>8221</v>
      </c>
      <c r="E1113" s="6">
        <v>11</v>
      </c>
    </row>
    <row r="1114" spans="1:5" x14ac:dyDescent="0.2">
      <c r="A1114" s="10" t="s">
        <v>8219</v>
      </c>
      <c r="B1114" s="6">
        <v>63</v>
      </c>
      <c r="D1114" s="10" t="s">
        <v>8221</v>
      </c>
      <c r="E1114" s="6">
        <v>11</v>
      </c>
    </row>
    <row r="1115" spans="1:5" x14ac:dyDescent="0.2">
      <c r="A1115" s="10" t="s">
        <v>8219</v>
      </c>
      <c r="B1115" s="6">
        <v>63</v>
      </c>
      <c r="D1115" s="10" t="s">
        <v>8221</v>
      </c>
      <c r="E1115" s="6">
        <v>11</v>
      </c>
    </row>
    <row r="1116" spans="1:5" x14ac:dyDescent="0.2">
      <c r="A1116" s="10" t="s">
        <v>8219</v>
      </c>
      <c r="B1116" s="6">
        <v>63</v>
      </c>
      <c r="D1116" s="10" t="s">
        <v>8221</v>
      </c>
      <c r="E1116" s="6">
        <v>11</v>
      </c>
    </row>
    <row r="1117" spans="1:5" x14ac:dyDescent="0.2">
      <c r="A1117" s="10" t="s">
        <v>8219</v>
      </c>
      <c r="B1117" s="6">
        <v>63</v>
      </c>
      <c r="D1117" s="10" t="s">
        <v>8221</v>
      </c>
      <c r="E1117" s="6">
        <v>11</v>
      </c>
    </row>
    <row r="1118" spans="1:5" x14ac:dyDescent="0.2">
      <c r="A1118" s="10" t="s">
        <v>8219</v>
      </c>
      <c r="B1118" s="6">
        <v>63</v>
      </c>
      <c r="D1118" s="10" t="s">
        <v>8221</v>
      </c>
      <c r="E1118" s="6">
        <v>11</v>
      </c>
    </row>
    <row r="1119" spans="1:5" x14ac:dyDescent="0.2">
      <c r="A1119" s="10" t="s">
        <v>8219</v>
      </c>
      <c r="B1119" s="6">
        <v>63</v>
      </c>
      <c r="D1119" s="10" t="s">
        <v>8221</v>
      </c>
      <c r="E1119" s="6">
        <v>11</v>
      </c>
    </row>
    <row r="1120" spans="1:5" x14ac:dyDescent="0.2">
      <c r="A1120" s="10" t="s">
        <v>8219</v>
      </c>
      <c r="B1120" s="6">
        <v>63</v>
      </c>
      <c r="D1120" s="10" t="s">
        <v>8221</v>
      </c>
      <c r="E1120" s="6">
        <v>11</v>
      </c>
    </row>
    <row r="1121" spans="1:5" x14ac:dyDescent="0.2">
      <c r="A1121" s="10" t="s">
        <v>8219</v>
      </c>
      <c r="B1121" s="6">
        <v>63</v>
      </c>
      <c r="D1121" s="10" t="s">
        <v>8221</v>
      </c>
      <c r="E1121" s="6">
        <v>11</v>
      </c>
    </row>
    <row r="1122" spans="1:5" x14ac:dyDescent="0.2">
      <c r="A1122" s="10" t="s">
        <v>8219</v>
      </c>
      <c r="B1122" s="6">
        <v>64</v>
      </c>
      <c r="D1122" s="10" t="s">
        <v>8221</v>
      </c>
      <c r="E1122" s="6">
        <v>11</v>
      </c>
    </row>
    <row r="1123" spans="1:5" x14ac:dyDescent="0.2">
      <c r="A1123" s="10" t="s">
        <v>8219</v>
      </c>
      <c r="B1123" s="6">
        <v>64</v>
      </c>
      <c r="D1123" s="10" t="s">
        <v>8221</v>
      </c>
      <c r="E1123" s="6">
        <v>11</v>
      </c>
    </row>
    <row r="1124" spans="1:5" x14ac:dyDescent="0.2">
      <c r="A1124" s="10" t="s">
        <v>8219</v>
      </c>
      <c r="B1124" s="6">
        <v>64</v>
      </c>
      <c r="D1124" s="10" t="s">
        <v>8221</v>
      </c>
      <c r="E1124" s="6">
        <v>11</v>
      </c>
    </row>
    <row r="1125" spans="1:5" x14ac:dyDescent="0.2">
      <c r="A1125" s="10" t="s">
        <v>8219</v>
      </c>
      <c r="B1125" s="6">
        <v>64</v>
      </c>
      <c r="D1125" s="10" t="s">
        <v>8221</v>
      </c>
      <c r="E1125" s="6">
        <v>11</v>
      </c>
    </row>
    <row r="1126" spans="1:5" x14ac:dyDescent="0.2">
      <c r="A1126" s="10" t="s">
        <v>8219</v>
      </c>
      <c r="B1126" s="6">
        <v>64</v>
      </c>
      <c r="D1126" s="10" t="s">
        <v>8221</v>
      </c>
      <c r="E1126" s="6">
        <v>11</v>
      </c>
    </row>
    <row r="1127" spans="1:5" x14ac:dyDescent="0.2">
      <c r="A1127" s="10" t="s">
        <v>8219</v>
      </c>
      <c r="B1127" s="6">
        <v>64</v>
      </c>
      <c r="D1127" s="10" t="s">
        <v>8221</v>
      </c>
      <c r="E1127" s="6">
        <v>11</v>
      </c>
    </row>
    <row r="1128" spans="1:5" x14ac:dyDescent="0.2">
      <c r="A1128" s="10" t="s">
        <v>8219</v>
      </c>
      <c r="B1128" s="6">
        <v>64</v>
      </c>
      <c r="D1128" s="10" t="s">
        <v>8221</v>
      </c>
      <c r="E1128" s="6">
        <v>11</v>
      </c>
    </row>
    <row r="1129" spans="1:5" x14ac:dyDescent="0.2">
      <c r="A1129" s="10" t="s">
        <v>8219</v>
      </c>
      <c r="B1129" s="6">
        <v>64</v>
      </c>
      <c r="D1129" s="10" t="s">
        <v>8221</v>
      </c>
      <c r="E1129" s="6">
        <v>11</v>
      </c>
    </row>
    <row r="1130" spans="1:5" x14ac:dyDescent="0.2">
      <c r="A1130" s="10" t="s">
        <v>8219</v>
      </c>
      <c r="B1130" s="6">
        <v>64</v>
      </c>
      <c r="D1130" s="10" t="s">
        <v>8221</v>
      </c>
      <c r="E1130" s="6">
        <v>12</v>
      </c>
    </row>
    <row r="1131" spans="1:5" x14ac:dyDescent="0.2">
      <c r="A1131" s="10" t="s">
        <v>8219</v>
      </c>
      <c r="B1131" s="6">
        <v>64</v>
      </c>
      <c r="D1131" s="10" t="s">
        <v>8221</v>
      </c>
      <c r="E1131" s="6">
        <v>12</v>
      </c>
    </row>
    <row r="1132" spans="1:5" x14ac:dyDescent="0.2">
      <c r="A1132" s="10" t="s">
        <v>8219</v>
      </c>
      <c r="B1132" s="6">
        <v>64</v>
      </c>
      <c r="D1132" s="10" t="s">
        <v>8221</v>
      </c>
      <c r="E1132" s="6">
        <v>12</v>
      </c>
    </row>
    <row r="1133" spans="1:5" x14ac:dyDescent="0.2">
      <c r="A1133" s="10" t="s">
        <v>8219</v>
      </c>
      <c r="B1133" s="6">
        <v>64</v>
      </c>
      <c r="D1133" s="10" t="s">
        <v>8221</v>
      </c>
      <c r="E1133" s="6">
        <v>12</v>
      </c>
    </row>
    <row r="1134" spans="1:5" x14ac:dyDescent="0.2">
      <c r="A1134" s="10" t="s">
        <v>8219</v>
      </c>
      <c r="B1134" s="6">
        <v>65</v>
      </c>
      <c r="D1134" s="10" t="s">
        <v>8221</v>
      </c>
      <c r="E1134" s="6">
        <v>12</v>
      </c>
    </row>
    <row r="1135" spans="1:5" x14ac:dyDescent="0.2">
      <c r="A1135" s="10" t="s">
        <v>8219</v>
      </c>
      <c r="B1135" s="6">
        <v>65</v>
      </c>
      <c r="D1135" s="10" t="s">
        <v>8221</v>
      </c>
      <c r="E1135" s="6">
        <v>12</v>
      </c>
    </row>
    <row r="1136" spans="1:5" x14ac:dyDescent="0.2">
      <c r="A1136" s="10" t="s">
        <v>8219</v>
      </c>
      <c r="B1136" s="6">
        <v>65</v>
      </c>
      <c r="D1136" s="10" t="s">
        <v>8221</v>
      </c>
      <c r="E1136" s="6">
        <v>12</v>
      </c>
    </row>
    <row r="1137" spans="1:5" x14ac:dyDescent="0.2">
      <c r="A1137" s="10" t="s">
        <v>8219</v>
      </c>
      <c r="B1137" s="6">
        <v>65</v>
      </c>
      <c r="D1137" s="10" t="s">
        <v>8221</v>
      </c>
      <c r="E1137" s="6">
        <v>12</v>
      </c>
    </row>
    <row r="1138" spans="1:5" x14ac:dyDescent="0.2">
      <c r="A1138" s="10" t="s">
        <v>8219</v>
      </c>
      <c r="B1138" s="6">
        <v>65</v>
      </c>
      <c r="D1138" s="10" t="s">
        <v>8221</v>
      </c>
      <c r="E1138" s="6">
        <v>12</v>
      </c>
    </row>
    <row r="1139" spans="1:5" x14ac:dyDescent="0.2">
      <c r="A1139" s="10" t="s">
        <v>8219</v>
      </c>
      <c r="B1139" s="6">
        <v>65</v>
      </c>
      <c r="D1139" s="10" t="s">
        <v>8221</v>
      </c>
      <c r="E1139" s="6">
        <v>12</v>
      </c>
    </row>
    <row r="1140" spans="1:5" x14ac:dyDescent="0.2">
      <c r="A1140" s="10" t="s">
        <v>8219</v>
      </c>
      <c r="B1140" s="6">
        <v>65</v>
      </c>
      <c r="D1140" s="10" t="s">
        <v>8221</v>
      </c>
      <c r="E1140" s="6">
        <v>12</v>
      </c>
    </row>
    <row r="1141" spans="1:5" x14ac:dyDescent="0.2">
      <c r="A1141" s="10" t="s">
        <v>8219</v>
      </c>
      <c r="B1141" s="6">
        <v>65</v>
      </c>
      <c r="D1141" s="10" t="s">
        <v>8221</v>
      </c>
      <c r="E1141" s="6">
        <v>12</v>
      </c>
    </row>
    <row r="1142" spans="1:5" x14ac:dyDescent="0.2">
      <c r="A1142" s="10" t="s">
        <v>8219</v>
      </c>
      <c r="B1142" s="6">
        <v>65</v>
      </c>
      <c r="D1142" s="10" t="s">
        <v>8221</v>
      </c>
      <c r="E1142" s="6">
        <v>12</v>
      </c>
    </row>
    <row r="1143" spans="1:5" x14ac:dyDescent="0.2">
      <c r="A1143" s="10" t="s">
        <v>8219</v>
      </c>
      <c r="B1143" s="6">
        <v>65</v>
      </c>
      <c r="D1143" s="10" t="s">
        <v>8221</v>
      </c>
      <c r="E1143" s="6">
        <v>12</v>
      </c>
    </row>
    <row r="1144" spans="1:5" x14ac:dyDescent="0.2">
      <c r="A1144" s="10" t="s">
        <v>8219</v>
      </c>
      <c r="B1144" s="6">
        <v>65</v>
      </c>
      <c r="D1144" s="10" t="s">
        <v>8221</v>
      </c>
      <c r="E1144" s="6">
        <v>12</v>
      </c>
    </row>
    <row r="1145" spans="1:5" x14ac:dyDescent="0.2">
      <c r="A1145" s="10" t="s">
        <v>8219</v>
      </c>
      <c r="B1145" s="6">
        <v>65</v>
      </c>
      <c r="D1145" s="10" t="s">
        <v>8221</v>
      </c>
      <c r="E1145" s="6">
        <v>12</v>
      </c>
    </row>
    <row r="1146" spans="1:5" x14ac:dyDescent="0.2">
      <c r="A1146" s="10" t="s">
        <v>8219</v>
      </c>
      <c r="B1146" s="6">
        <v>66</v>
      </c>
      <c r="D1146" s="10" t="s">
        <v>8221</v>
      </c>
      <c r="E1146" s="6">
        <v>12</v>
      </c>
    </row>
    <row r="1147" spans="1:5" x14ac:dyDescent="0.2">
      <c r="A1147" s="10" t="s">
        <v>8219</v>
      </c>
      <c r="B1147" s="6">
        <v>66</v>
      </c>
      <c r="D1147" s="10" t="s">
        <v>8221</v>
      </c>
      <c r="E1147" s="6">
        <v>12</v>
      </c>
    </row>
    <row r="1148" spans="1:5" x14ac:dyDescent="0.2">
      <c r="A1148" s="10" t="s">
        <v>8219</v>
      </c>
      <c r="B1148" s="6">
        <v>66</v>
      </c>
      <c r="D1148" s="10" t="s">
        <v>8221</v>
      </c>
      <c r="E1148" s="6">
        <v>12</v>
      </c>
    </row>
    <row r="1149" spans="1:5" x14ac:dyDescent="0.2">
      <c r="A1149" s="10" t="s">
        <v>8219</v>
      </c>
      <c r="B1149" s="6">
        <v>66</v>
      </c>
      <c r="D1149" s="10" t="s">
        <v>8221</v>
      </c>
      <c r="E1149" s="6">
        <v>12</v>
      </c>
    </row>
    <row r="1150" spans="1:5" x14ac:dyDescent="0.2">
      <c r="A1150" s="10" t="s">
        <v>8219</v>
      </c>
      <c r="B1150" s="6">
        <v>66</v>
      </c>
      <c r="D1150" s="10" t="s">
        <v>8221</v>
      </c>
      <c r="E1150" s="6">
        <v>12</v>
      </c>
    </row>
    <row r="1151" spans="1:5" x14ac:dyDescent="0.2">
      <c r="A1151" s="10" t="s">
        <v>8219</v>
      </c>
      <c r="B1151" s="6">
        <v>66</v>
      </c>
      <c r="D1151" s="10" t="s">
        <v>8221</v>
      </c>
      <c r="E1151" s="6">
        <v>12</v>
      </c>
    </row>
    <row r="1152" spans="1:5" x14ac:dyDescent="0.2">
      <c r="A1152" s="10" t="s">
        <v>8219</v>
      </c>
      <c r="B1152" s="6">
        <v>66</v>
      </c>
      <c r="D1152" s="10" t="s">
        <v>8221</v>
      </c>
      <c r="E1152" s="6">
        <v>12</v>
      </c>
    </row>
    <row r="1153" spans="1:5" x14ac:dyDescent="0.2">
      <c r="A1153" s="10" t="s">
        <v>8219</v>
      </c>
      <c r="B1153" s="6">
        <v>66</v>
      </c>
      <c r="D1153" s="10" t="s">
        <v>8221</v>
      </c>
      <c r="E1153" s="6">
        <v>12</v>
      </c>
    </row>
    <row r="1154" spans="1:5" x14ac:dyDescent="0.2">
      <c r="A1154" s="10" t="s">
        <v>8219</v>
      </c>
      <c r="B1154" s="6">
        <v>67</v>
      </c>
      <c r="D1154" s="10" t="s">
        <v>8221</v>
      </c>
      <c r="E1154" s="6">
        <v>12</v>
      </c>
    </row>
    <row r="1155" spans="1:5" x14ac:dyDescent="0.2">
      <c r="A1155" s="10" t="s">
        <v>8219</v>
      </c>
      <c r="B1155" s="6">
        <v>67</v>
      </c>
      <c r="D1155" s="10" t="s">
        <v>8221</v>
      </c>
      <c r="E1155" s="6">
        <v>12</v>
      </c>
    </row>
    <row r="1156" spans="1:5" x14ac:dyDescent="0.2">
      <c r="A1156" s="10" t="s">
        <v>8219</v>
      </c>
      <c r="B1156" s="6">
        <v>67</v>
      </c>
      <c r="D1156" s="10" t="s">
        <v>8221</v>
      </c>
      <c r="E1156" s="6">
        <v>12</v>
      </c>
    </row>
    <row r="1157" spans="1:5" x14ac:dyDescent="0.2">
      <c r="A1157" s="10" t="s">
        <v>8219</v>
      </c>
      <c r="B1157" s="6">
        <v>67</v>
      </c>
      <c r="D1157" s="10" t="s">
        <v>8221</v>
      </c>
      <c r="E1157" s="6">
        <v>12</v>
      </c>
    </row>
    <row r="1158" spans="1:5" x14ac:dyDescent="0.2">
      <c r="A1158" s="10" t="s">
        <v>8219</v>
      </c>
      <c r="B1158" s="6">
        <v>67</v>
      </c>
      <c r="D1158" s="10" t="s">
        <v>8221</v>
      </c>
      <c r="E1158" s="6">
        <v>12</v>
      </c>
    </row>
    <row r="1159" spans="1:5" x14ac:dyDescent="0.2">
      <c r="A1159" s="10" t="s">
        <v>8219</v>
      </c>
      <c r="B1159" s="6">
        <v>67</v>
      </c>
      <c r="D1159" s="10" t="s">
        <v>8221</v>
      </c>
      <c r="E1159" s="6">
        <v>12</v>
      </c>
    </row>
    <row r="1160" spans="1:5" x14ac:dyDescent="0.2">
      <c r="A1160" s="10" t="s">
        <v>8219</v>
      </c>
      <c r="B1160" s="6">
        <v>67</v>
      </c>
      <c r="D1160" s="10" t="s">
        <v>8221</v>
      </c>
      <c r="E1160" s="6">
        <v>12</v>
      </c>
    </row>
    <row r="1161" spans="1:5" x14ac:dyDescent="0.2">
      <c r="A1161" s="10" t="s">
        <v>8219</v>
      </c>
      <c r="B1161" s="6">
        <v>67</v>
      </c>
      <c r="D1161" s="10" t="s">
        <v>8221</v>
      </c>
      <c r="E1161" s="6">
        <v>13</v>
      </c>
    </row>
    <row r="1162" spans="1:5" x14ac:dyDescent="0.2">
      <c r="A1162" s="10" t="s">
        <v>8219</v>
      </c>
      <c r="B1162" s="6">
        <v>67</v>
      </c>
      <c r="D1162" s="10" t="s">
        <v>8221</v>
      </c>
      <c r="E1162" s="6">
        <v>13</v>
      </c>
    </row>
    <row r="1163" spans="1:5" x14ac:dyDescent="0.2">
      <c r="A1163" s="10" t="s">
        <v>8219</v>
      </c>
      <c r="B1163" s="6">
        <v>68</v>
      </c>
      <c r="D1163" s="10" t="s">
        <v>8221</v>
      </c>
      <c r="E1163" s="6">
        <v>13</v>
      </c>
    </row>
    <row r="1164" spans="1:5" x14ac:dyDescent="0.2">
      <c r="A1164" s="10" t="s">
        <v>8219</v>
      </c>
      <c r="B1164" s="6">
        <v>68</v>
      </c>
      <c r="D1164" s="10" t="s">
        <v>8221</v>
      </c>
      <c r="E1164" s="6">
        <v>13</v>
      </c>
    </row>
    <row r="1165" spans="1:5" x14ac:dyDescent="0.2">
      <c r="A1165" s="10" t="s">
        <v>8219</v>
      </c>
      <c r="B1165" s="6">
        <v>68</v>
      </c>
      <c r="D1165" s="10" t="s">
        <v>8221</v>
      </c>
      <c r="E1165" s="6">
        <v>13</v>
      </c>
    </row>
    <row r="1166" spans="1:5" x14ac:dyDescent="0.2">
      <c r="A1166" s="10" t="s">
        <v>8219</v>
      </c>
      <c r="B1166" s="6">
        <v>68</v>
      </c>
      <c r="D1166" s="10" t="s">
        <v>8221</v>
      </c>
      <c r="E1166" s="6">
        <v>13</v>
      </c>
    </row>
    <row r="1167" spans="1:5" x14ac:dyDescent="0.2">
      <c r="A1167" s="10" t="s">
        <v>8219</v>
      </c>
      <c r="B1167" s="6">
        <v>68</v>
      </c>
      <c r="D1167" s="10" t="s">
        <v>8221</v>
      </c>
      <c r="E1167" s="6">
        <v>13</v>
      </c>
    </row>
    <row r="1168" spans="1:5" x14ac:dyDescent="0.2">
      <c r="A1168" s="10" t="s">
        <v>8219</v>
      </c>
      <c r="B1168" s="6">
        <v>68</v>
      </c>
      <c r="D1168" s="10" t="s">
        <v>8221</v>
      </c>
      <c r="E1168" s="6">
        <v>13</v>
      </c>
    </row>
    <row r="1169" spans="1:5" x14ac:dyDescent="0.2">
      <c r="A1169" s="10" t="s">
        <v>8219</v>
      </c>
      <c r="B1169" s="6">
        <v>68</v>
      </c>
      <c r="D1169" s="10" t="s">
        <v>8221</v>
      </c>
      <c r="E1169" s="6">
        <v>13</v>
      </c>
    </row>
    <row r="1170" spans="1:5" x14ac:dyDescent="0.2">
      <c r="A1170" s="10" t="s">
        <v>8219</v>
      </c>
      <c r="B1170" s="6">
        <v>69</v>
      </c>
      <c r="D1170" s="10" t="s">
        <v>8221</v>
      </c>
      <c r="E1170" s="6">
        <v>13</v>
      </c>
    </row>
    <row r="1171" spans="1:5" x14ac:dyDescent="0.2">
      <c r="A1171" s="10" t="s">
        <v>8219</v>
      </c>
      <c r="B1171" s="6">
        <v>69</v>
      </c>
      <c r="D1171" s="10" t="s">
        <v>8221</v>
      </c>
      <c r="E1171" s="6">
        <v>13</v>
      </c>
    </row>
    <row r="1172" spans="1:5" x14ac:dyDescent="0.2">
      <c r="A1172" s="10" t="s">
        <v>8219</v>
      </c>
      <c r="B1172" s="6">
        <v>69</v>
      </c>
      <c r="D1172" s="10" t="s">
        <v>8221</v>
      </c>
      <c r="E1172" s="6">
        <v>13</v>
      </c>
    </row>
    <row r="1173" spans="1:5" x14ac:dyDescent="0.2">
      <c r="A1173" s="10" t="s">
        <v>8219</v>
      </c>
      <c r="B1173" s="6">
        <v>69</v>
      </c>
      <c r="D1173" s="10" t="s">
        <v>8221</v>
      </c>
      <c r="E1173" s="6">
        <v>13</v>
      </c>
    </row>
    <row r="1174" spans="1:5" x14ac:dyDescent="0.2">
      <c r="A1174" s="10" t="s">
        <v>8219</v>
      </c>
      <c r="B1174" s="6">
        <v>69</v>
      </c>
      <c r="D1174" s="10" t="s">
        <v>8221</v>
      </c>
      <c r="E1174" s="6">
        <v>13</v>
      </c>
    </row>
    <row r="1175" spans="1:5" x14ac:dyDescent="0.2">
      <c r="A1175" s="10" t="s">
        <v>8219</v>
      </c>
      <c r="B1175" s="6">
        <v>69</v>
      </c>
      <c r="D1175" s="10" t="s">
        <v>8221</v>
      </c>
      <c r="E1175" s="6">
        <v>13</v>
      </c>
    </row>
    <row r="1176" spans="1:5" x14ac:dyDescent="0.2">
      <c r="A1176" s="10" t="s">
        <v>8219</v>
      </c>
      <c r="B1176" s="6">
        <v>69</v>
      </c>
      <c r="D1176" s="10" t="s">
        <v>8221</v>
      </c>
      <c r="E1176" s="6">
        <v>13</v>
      </c>
    </row>
    <row r="1177" spans="1:5" x14ac:dyDescent="0.2">
      <c r="A1177" s="10" t="s">
        <v>8219</v>
      </c>
      <c r="B1177" s="6">
        <v>69</v>
      </c>
      <c r="D1177" s="10" t="s">
        <v>8221</v>
      </c>
      <c r="E1177" s="6">
        <v>13</v>
      </c>
    </row>
    <row r="1178" spans="1:5" x14ac:dyDescent="0.2">
      <c r="A1178" s="10" t="s">
        <v>8219</v>
      </c>
      <c r="B1178" s="6">
        <v>69</v>
      </c>
      <c r="D1178" s="10" t="s">
        <v>8221</v>
      </c>
      <c r="E1178" s="6">
        <v>13</v>
      </c>
    </row>
    <row r="1179" spans="1:5" x14ac:dyDescent="0.2">
      <c r="A1179" s="10" t="s">
        <v>8219</v>
      </c>
      <c r="B1179" s="6">
        <v>69</v>
      </c>
      <c r="D1179" s="10" t="s">
        <v>8221</v>
      </c>
      <c r="E1179" s="6">
        <v>13</v>
      </c>
    </row>
    <row r="1180" spans="1:5" x14ac:dyDescent="0.2">
      <c r="A1180" s="10" t="s">
        <v>8219</v>
      </c>
      <c r="B1180" s="6">
        <v>69</v>
      </c>
      <c r="D1180" s="10" t="s">
        <v>8221</v>
      </c>
      <c r="E1180" s="6">
        <v>13</v>
      </c>
    </row>
    <row r="1181" spans="1:5" x14ac:dyDescent="0.2">
      <c r="A1181" s="10" t="s">
        <v>8219</v>
      </c>
      <c r="B1181" s="6">
        <v>69</v>
      </c>
      <c r="D1181" s="10" t="s">
        <v>8221</v>
      </c>
      <c r="E1181" s="6">
        <v>13</v>
      </c>
    </row>
    <row r="1182" spans="1:5" x14ac:dyDescent="0.2">
      <c r="A1182" s="10" t="s">
        <v>8219</v>
      </c>
      <c r="B1182" s="6">
        <v>69</v>
      </c>
      <c r="D1182" s="10" t="s">
        <v>8221</v>
      </c>
      <c r="E1182" s="6">
        <v>13</v>
      </c>
    </row>
    <row r="1183" spans="1:5" x14ac:dyDescent="0.2">
      <c r="A1183" s="10" t="s">
        <v>8219</v>
      </c>
      <c r="B1183" s="6">
        <v>69</v>
      </c>
      <c r="D1183" s="10" t="s">
        <v>8221</v>
      </c>
      <c r="E1183" s="6">
        <v>14</v>
      </c>
    </row>
    <row r="1184" spans="1:5" x14ac:dyDescent="0.2">
      <c r="A1184" s="10" t="s">
        <v>8219</v>
      </c>
      <c r="B1184" s="6">
        <v>70</v>
      </c>
      <c r="D1184" s="10" t="s">
        <v>8221</v>
      </c>
      <c r="E1184" s="6">
        <v>14</v>
      </c>
    </row>
    <row r="1185" spans="1:5" x14ac:dyDescent="0.2">
      <c r="A1185" s="10" t="s">
        <v>8219</v>
      </c>
      <c r="B1185" s="6">
        <v>70</v>
      </c>
      <c r="D1185" s="10" t="s">
        <v>8221</v>
      </c>
      <c r="E1185" s="6">
        <v>14</v>
      </c>
    </row>
    <row r="1186" spans="1:5" x14ac:dyDescent="0.2">
      <c r="A1186" s="10" t="s">
        <v>8219</v>
      </c>
      <c r="B1186" s="6">
        <v>70</v>
      </c>
      <c r="D1186" s="10" t="s">
        <v>8221</v>
      </c>
      <c r="E1186" s="6">
        <v>14</v>
      </c>
    </row>
    <row r="1187" spans="1:5" x14ac:dyDescent="0.2">
      <c r="A1187" s="10" t="s">
        <v>8219</v>
      </c>
      <c r="B1187" s="6">
        <v>70</v>
      </c>
      <c r="D1187" s="10" t="s">
        <v>8221</v>
      </c>
      <c r="E1187" s="6">
        <v>14</v>
      </c>
    </row>
    <row r="1188" spans="1:5" x14ac:dyDescent="0.2">
      <c r="A1188" s="10" t="s">
        <v>8219</v>
      </c>
      <c r="B1188" s="6">
        <v>70</v>
      </c>
      <c r="D1188" s="10" t="s">
        <v>8221</v>
      </c>
      <c r="E1188" s="6">
        <v>14</v>
      </c>
    </row>
    <row r="1189" spans="1:5" x14ac:dyDescent="0.2">
      <c r="A1189" s="10" t="s">
        <v>8219</v>
      </c>
      <c r="B1189" s="6">
        <v>70</v>
      </c>
      <c r="D1189" s="10" t="s">
        <v>8221</v>
      </c>
      <c r="E1189" s="6">
        <v>14</v>
      </c>
    </row>
    <row r="1190" spans="1:5" x14ac:dyDescent="0.2">
      <c r="A1190" s="10" t="s">
        <v>8219</v>
      </c>
      <c r="B1190" s="6">
        <v>70</v>
      </c>
      <c r="D1190" s="10" t="s">
        <v>8221</v>
      </c>
      <c r="E1190" s="6">
        <v>14</v>
      </c>
    </row>
    <row r="1191" spans="1:5" x14ac:dyDescent="0.2">
      <c r="A1191" s="10" t="s">
        <v>8219</v>
      </c>
      <c r="B1191" s="6">
        <v>70</v>
      </c>
      <c r="D1191" s="10" t="s">
        <v>8221</v>
      </c>
      <c r="E1191" s="6">
        <v>14</v>
      </c>
    </row>
    <row r="1192" spans="1:5" x14ac:dyDescent="0.2">
      <c r="A1192" s="10" t="s">
        <v>8219</v>
      </c>
      <c r="B1192" s="6">
        <v>70</v>
      </c>
      <c r="D1192" s="10" t="s">
        <v>8221</v>
      </c>
      <c r="E1192" s="6">
        <v>14</v>
      </c>
    </row>
    <row r="1193" spans="1:5" x14ac:dyDescent="0.2">
      <c r="A1193" s="10" t="s">
        <v>8219</v>
      </c>
      <c r="B1193" s="6">
        <v>70</v>
      </c>
      <c r="D1193" s="10" t="s">
        <v>8221</v>
      </c>
      <c r="E1193" s="6">
        <v>14</v>
      </c>
    </row>
    <row r="1194" spans="1:5" x14ac:dyDescent="0.2">
      <c r="A1194" s="10" t="s">
        <v>8219</v>
      </c>
      <c r="B1194" s="6">
        <v>70</v>
      </c>
      <c r="D1194" s="10" t="s">
        <v>8221</v>
      </c>
      <c r="E1194" s="6">
        <v>14</v>
      </c>
    </row>
    <row r="1195" spans="1:5" x14ac:dyDescent="0.2">
      <c r="A1195" s="10" t="s">
        <v>8219</v>
      </c>
      <c r="B1195" s="6">
        <v>70</v>
      </c>
      <c r="D1195" s="10" t="s">
        <v>8221</v>
      </c>
      <c r="E1195" s="6">
        <v>14</v>
      </c>
    </row>
    <row r="1196" spans="1:5" x14ac:dyDescent="0.2">
      <c r="A1196" s="10" t="s">
        <v>8219</v>
      </c>
      <c r="B1196" s="6">
        <v>70</v>
      </c>
      <c r="D1196" s="10" t="s">
        <v>8221</v>
      </c>
      <c r="E1196" s="6">
        <v>14</v>
      </c>
    </row>
    <row r="1197" spans="1:5" x14ac:dyDescent="0.2">
      <c r="A1197" s="10" t="s">
        <v>8219</v>
      </c>
      <c r="B1197" s="6">
        <v>70</v>
      </c>
      <c r="D1197" s="10" t="s">
        <v>8221</v>
      </c>
      <c r="E1197" s="6">
        <v>14</v>
      </c>
    </row>
    <row r="1198" spans="1:5" x14ac:dyDescent="0.2">
      <c r="A1198" s="10" t="s">
        <v>8219</v>
      </c>
      <c r="B1198" s="6">
        <v>70</v>
      </c>
      <c r="D1198" s="10" t="s">
        <v>8221</v>
      </c>
      <c r="E1198" s="6">
        <v>14</v>
      </c>
    </row>
    <row r="1199" spans="1:5" x14ac:dyDescent="0.2">
      <c r="A1199" s="10" t="s">
        <v>8219</v>
      </c>
      <c r="B1199" s="6">
        <v>70</v>
      </c>
      <c r="D1199" s="10" t="s">
        <v>8221</v>
      </c>
      <c r="E1199" s="6">
        <v>14</v>
      </c>
    </row>
    <row r="1200" spans="1:5" x14ac:dyDescent="0.2">
      <c r="A1200" s="10" t="s">
        <v>8219</v>
      </c>
      <c r="B1200" s="6">
        <v>70</v>
      </c>
      <c r="D1200" s="10" t="s">
        <v>8221</v>
      </c>
      <c r="E1200" s="6">
        <v>14</v>
      </c>
    </row>
    <row r="1201" spans="1:5" x14ac:dyDescent="0.2">
      <c r="A1201" s="10" t="s">
        <v>8219</v>
      </c>
      <c r="B1201" s="6">
        <v>71</v>
      </c>
      <c r="D1201" s="10" t="s">
        <v>8221</v>
      </c>
      <c r="E1201" s="6">
        <v>14</v>
      </c>
    </row>
    <row r="1202" spans="1:5" x14ac:dyDescent="0.2">
      <c r="A1202" s="10" t="s">
        <v>8219</v>
      </c>
      <c r="B1202" s="6">
        <v>71</v>
      </c>
      <c r="D1202" s="10" t="s">
        <v>8221</v>
      </c>
      <c r="E1202" s="6">
        <v>14</v>
      </c>
    </row>
    <row r="1203" spans="1:5" x14ac:dyDescent="0.2">
      <c r="A1203" s="10" t="s">
        <v>8219</v>
      </c>
      <c r="B1203" s="6">
        <v>71</v>
      </c>
      <c r="D1203" s="10" t="s">
        <v>8221</v>
      </c>
      <c r="E1203" s="6">
        <v>14</v>
      </c>
    </row>
    <row r="1204" spans="1:5" x14ac:dyDescent="0.2">
      <c r="A1204" s="10" t="s">
        <v>8219</v>
      </c>
      <c r="B1204" s="6">
        <v>71</v>
      </c>
      <c r="D1204" s="10" t="s">
        <v>8221</v>
      </c>
      <c r="E1204" s="6">
        <v>15</v>
      </c>
    </row>
    <row r="1205" spans="1:5" x14ac:dyDescent="0.2">
      <c r="A1205" s="10" t="s">
        <v>8219</v>
      </c>
      <c r="B1205" s="6">
        <v>71</v>
      </c>
      <c r="D1205" s="10" t="s">
        <v>8221</v>
      </c>
      <c r="E1205" s="6">
        <v>15</v>
      </c>
    </row>
    <row r="1206" spans="1:5" x14ac:dyDescent="0.2">
      <c r="A1206" s="10" t="s">
        <v>8219</v>
      </c>
      <c r="B1206" s="6">
        <v>71</v>
      </c>
      <c r="D1206" s="10" t="s">
        <v>8221</v>
      </c>
      <c r="E1206" s="6">
        <v>15</v>
      </c>
    </row>
    <row r="1207" spans="1:5" x14ac:dyDescent="0.2">
      <c r="A1207" s="10" t="s">
        <v>8219</v>
      </c>
      <c r="B1207" s="6">
        <v>71</v>
      </c>
      <c r="D1207" s="10" t="s">
        <v>8221</v>
      </c>
      <c r="E1207" s="6">
        <v>15</v>
      </c>
    </row>
    <row r="1208" spans="1:5" x14ac:dyDescent="0.2">
      <c r="A1208" s="10" t="s">
        <v>8219</v>
      </c>
      <c r="B1208" s="6">
        <v>71</v>
      </c>
      <c r="D1208" s="10" t="s">
        <v>8221</v>
      </c>
      <c r="E1208" s="6">
        <v>15</v>
      </c>
    </row>
    <row r="1209" spans="1:5" x14ac:dyDescent="0.2">
      <c r="A1209" s="10" t="s">
        <v>8219</v>
      </c>
      <c r="B1209" s="6">
        <v>71</v>
      </c>
      <c r="D1209" s="10" t="s">
        <v>8221</v>
      </c>
      <c r="E1209" s="6">
        <v>15</v>
      </c>
    </row>
    <row r="1210" spans="1:5" x14ac:dyDescent="0.2">
      <c r="A1210" s="10" t="s">
        <v>8219</v>
      </c>
      <c r="B1210" s="6">
        <v>71</v>
      </c>
      <c r="D1210" s="10" t="s">
        <v>8221</v>
      </c>
      <c r="E1210" s="6">
        <v>15</v>
      </c>
    </row>
    <row r="1211" spans="1:5" x14ac:dyDescent="0.2">
      <c r="A1211" s="10" t="s">
        <v>8219</v>
      </c>
      <c r="B1211" s="6">
        <v>71</v>
      </c>
      <c r="D1211" s="10" t="s">
        <v>8221</v>
      </c>
      <c r="E1211" s="6">
        <v>15</v>
      </c>
    </row>
    <row r="1212" spans="1:5" x14ac:dyDescent="0.2">
      <c r="A1212" s="10" t="s">
        <v>8219</v>
      </c>
      <c r="B1212" s="6">
        <v>71</v>
      </c>
      <c r="D1212" s="10" t="s">
        <v>8221</v>
      </c>
      <c r="E1212" s="6">
        <v>15</v>
      </c>
    </row>
    <row r="1213" spans="1:5" x14ac:dyDescent="0.2">
      <c r="A1213" s="10" t="s">
        <v>8219</v>
      </c>
      <c r="B1213" s="6">
        <v>71</v>
      </c>
      <c r="D1213" s="10" t="s">
        <v>8221</v>
      </c>
      <c r="E1213" s="6">
        <v>15</v>
      </c>
    </row>
    <row r="1214" spans="1:5" x14ac:dyDescent="0.2">
      <c r="A1214" s="10" t="s">
        <v>8219</v>
      </c>
      <c r="B1214" s="6">
        <v>71</v>
      </c>
      <c r="D1214" s="10" t="s">
        <v>8221</v>
      </c>
      <c r="E1214" s="6">
        <v>15</v>
      </c>
    </row>
    <row r="1215" spans="1:5" x14ac:dyDescent="0.2">
      <c r="A1215" s="10" t="s">
        <v>8219</v>
      </c>
      <c r="B1215" s="6">
        <v>71</v>
      </c>
      <c r="D1215" s="10" t="s">
        <v>8221</v>
      </c>
      <c r="E1215" s="6">
        <v>15</v>
      </c>
    </row>
    <row r="1216" spans="1:5" x14ac:dyDescent="0.2">
      <c r="A1216" s="10" t="s">
        <v>8219</v>
      </c>
      <c r="B1216" s="6">
        <v>71</v>
      </c>
      <c r="D1216" s="10" t="s">
        <v>8221</v>
      </c>
      <c r="E1216" s="6">
        <v>15</v>
      </c>
    </row>
    <row r="1217" spans="1:5" x14ac:dyDescent="0.2">
      <c r="A1217" s="10" t="s">
        <v>8219</v>
      </c>
      <c r="B1217" s="6">
        <v>72</v>
      </c>
      <c r="D1217" s="10" t="s">
        <v>8221</v>
      </c>
      <c r="E1217" s="6">
        <v>16</v>
      </c>
    </row>
    <row r="1218" spans="1:5" x14ac:dyDescent="0.2">
      <c r="A1218" s="10" t="s">
        <v>8219</v>
      </c>
      <c r="B1218" s="6">
        <v>72</v>
      </c>
      <c r="D1218" s="10" t="s">
        <v>8221</v>
      </c>
      <c r="E1218" s="6">
        <v>16</v>
      </c>
    </row>
    <row r="1219" spans="1:5" x14ac:dyDescent="0.2">
      <c r="A1219" s="10" t="s">
        <v>8219</v>
      </c>
      <c r="B1219" s="6">
        <v>72</v>
      </c>
      <c r="D1219" s="10" t="s">
        <v>8221</v>
      </c>
      <c r="E1219" s="6">
        <v>16</v>
      </c>
    </row>
    <row r="1220" spans="1:5" x14ac:dyDescent="0.2">
      <c r="A1220" s="10" t="s">
        <v>8219</v>
      </c>
      <c r="B1220" s="6">
        <v>72</v>
      </c>
      <c r="D1220" s="10" t="s">
        <v>8221</v>
      </c>
      <c r="E1220" s="6">
        <v>16</v>
      </c>
    </row>
    <row r="1221" spans="1:5" x14ac:dyDescent="0.2">
      <c r="A1221" s="10" t="s">
        <v>8219</v>
      </c>
      <c r="B1221" s="6">
        <v>72</v>
      </c>
      <c r="D1221" s="10" t="s">
        <v>8221</v>
      </c>
      <c r="E1221" s="6">
        <v>16</v>
      </c>
    </row>
    <row r="1222" spans="1:5" x14ac:dyDescent="0.2">
      <c r="A1222" s="10" t="s">
        <v>8219</v>
      </c>
      <c r="B1222" s="6">
        <v>72</v>
      </c>
      <c r="D1222" s="10" t="s">
        <v>8221</v>
      </c>
      <c r="E1222" s="6">
        <v>16</v>
      </c>
    </row>
    <row r="1223" spans="1:5" x14ac:dyDescent="0.2">
      <c r="A1223" s="10" t="s">
        <v>8219</v>
      </c>
      <c r="B1223" s="6">
        <v>72</v>
      </c>
      <c r="D1223" s="10" t="s">
        <v>8221</v>
      </c>
      <c r="E1223" s="6">
        <v>16</v>
      </c>
    </row>
    <row r="1224" spans="1:5" x14ac:dyDescent="0.2">
      <c r="A1224" s="10" t="s">
        <v>8219</v>
      </c>
      <c r="B1224" s="6">
        <v>72</v>
      </c>
      <c r="D1224" s="10" t="s">
        <v>8221</v>
      </c>
      <c r="E1224" s="6">
        <v>16</v>
      </c>
    </row>
    <row r="1225" spans="1:5" x14ac:dyDescent="0.2">
      <c r="A1225" s="10" t="s">
        <v>8219</v>
      </c>
      <c r="B1225" s="6">
        <v>72</v>
      </c>
      <c r="D1225" s="10" t="s">
        <v>8221</v>
      </c>
      <c r="E1225" s="6">
        <v>16</v>
      </c>
    </row>
    <row r="1226" spans="1:5" x14ac:dyDescent="0.2">
      <c r="A1226" s="10" t="s">
        <v>8219</v>
      </c>
      <c r="B1226" s="6">
        <v>72</v>
      </c>
      <c r="D1226" s="10" t="s">
        <v>8221</v>
      </c>
      <c r="E1226" s="6">
        <v>16</v>
      </c>
    </row>
    <row r="1227" spans="1:5" x14ac:dyDescent="0.2">
      <c r="A1227" s="10" t="s">
        <v>8219</v>
      </c>
      <c r="B1227" s="6">
        <v>72</v>
      </c>
      <c r="D1227" s="10" t="s">
        <v>8221</v>
      </c>
      <c r="E1227" s="6">
        <v>16</v>
      </c>
    </row>
    <row r="1228" spans="1:5" x14ac:dyDescent="0.2">
      <c r="A1228" s="10" t="s">
        <v>8219</v>
      </c>
      <c r="B1228" s="6">
        <v>72</v>
      </c>
      <c r="D1228" s="10" t="s">
        <v>8221</v>
      </c>
      <c r="E1228" s="6">
        <v>16</v>
      </c>
    </row>
    <row r="1229" spans="1:5" x14ac:dyDescent="0.2">
      <c r="A1229" s="10" t="s">
        <v>8219</v>
      </c>
      <c r="B1229" s="6">
        <v>72</v>
      </c>
      <c r="D1229" s="10" t="s">
        <v>8221</v>
      </c>
      <c r="E1229" s="6">
        <v>16</v>
      </c>
    </row>
    <row r="1230" spans="1:5" x14ac:dyDescent="0.2">
      <c r="A1230" s="10" t="s">
        <v>8219</v>
      </c>
      <c r="B1230" s="6">
        <v>73</v>
      </c>
      <c r="D1230" s="10" t="s">
        <v>8221</v>
      </c>
      <c r="E1230" s="6">
        <v>16</v>
      </c>
    </row>
    <row r="1231" spans="1:5" x14ac:dyDescent="0.2">
      <c r="A1231" s="10" t="s">
        <v>8219</v>
      </c>
      <c r="B1231" s="6">
        <v>73</v>
      </c>
      <c r="D1231" s="10" t="s">
        <v>8221</v>
      </c>
      <c r="E1231" s="6">
        <v>16</v>
      </c>
    </row>
    <row r="1232" spans="1:5" x14ac:dyDescent="0.2">
      <c r="A1232" s="10" t="s">
        <v>8219</v>
      </c>
      <c r="B1232" s="6">
        <v>73</v>
      </c>
      <c r="D1232" s="10" t="s">
        <v>8221</v>
      </c>
      <c r="E1232" s="6">
        <v>16</v>
      </c>
    </row>
    <row r="1233" spans="1:5" x14ac:dyDescent="0.2">
      <c r="A1233" s="10" t="s">
        <v>8219</v>
      </c>
      <c r="B1233" s="6">
        <v>73</v>
      </c>
      <c r="D1233" s="10" t="s">
        <v>8221</v>
      </c>
      <c r="E1233" s="6">
        <v>17</v>
      </c>
    </row>
    <row r="1234" spans="1:5" x14ac:dyDescent="0.2">
      <c r="A1234" s="10" t="s">
        <v>8219</v>
      </c>
      <c r="B1234" s="6">
        <v>73</v>
      </c>
      <c r="D1234" s="10" t="s">
        <v>8221</v>
      </c>
      <c r="E1234" s="6">
        <v>17</v>
      </c>
    </row>
    <row r="1235" spans="1:5" x14ac:dyDescent="0.2">
      <c r="A1235" s="10" t="s">
        <v>8219</v>
      </c>
      <c r="B1235" s="6">
        <v>73</v>
      </c>
      <c r="D1235" s="10" t="s">
        <v>8221</v>
      </c>
      <c r="E1235" s="6">
        <v>17</v>
      </c>
    </row>
    <row r="1236" spans="1:5" x14ac:dyDescent="0.2">
      <c r="A1236" s="10" t="s">
        <v>8219</v>
      </c>
      <c r="B1236" s="6">
        <v>73</v>
      </c>
      <c r="D1236" s="10" t="s">
        <v>8221</v>
      </c>
      <c r="E1236" s="6">
        <v>17</v>
      </c>
    </row>
    <row r="1237" spans="1:5" x14ac:dyDescent="0.2">
      <c r="A1237" s="10" t="s">
        <v>8219</v>
      </c>
      <c r="B1237" s="6">
        <v>73</v>
      </c>
      <c r="D1237" s="10" t="s">
        <v>8221</v>
      </c>
      <c r="E1237" s="6">
        <v>17</v>
      </c>
    </row>
    <row r="1238" spans="1:5" x14ac:dyDescent="0.2">
      <c r="A1238" s="10" t="s">
        <v>8219</v>
      </c>
      <c r="B1238" s="6">
        <v>73</v>
      </c>
      <c r="D1238" s="10" t="s">
        <v>8221</v>
      </c>
      <c r="E1238" s="6">
        <v>17</v>
      </c>
    </row>
    <row r="1239" spans="1:5" x14ac:dyDescent="0.2">
      <c r="A1239" s="10" t="s">
        <v>8219</v>
      </c>
      <c r="B1239" s="6">
        <v>73</v>
      </c>
      <c r="D1239" s="10" t="s">
        <v>8221</v>
      </c>
      <c r="E1239" s="6">
        <v>17</v>
      </c>
    </row>
    <row r="1240" spans="1:5" x14ac:dyDescent="0.2">
      <c r="A1240" s="10" t="s">
        <v>8219</v>
      </c>
      <c r="B1240" s="6">
        <v>73</v>
      </c>
      <c r="D1240" s="10" t="s">
        <v>8221</v>
      </c>
      <c r="E1240" s="6">
        <v>17</v>
      </c>
    </row>
    <row r="1241" spans="1:5" x14ac:dyDescent="0.2">
      <c r="A1241" s="10" t="s">
        <v>8219</v>
      </c>
      <c r="B1241" s="6">
        <v>73</v>
      </c>
      <c r="D1241" s="10" t="s">
        <v>8221</v>
      </c>
      <c r="E1241" s="6">
        <v>17</v>
      </c>
    </row>
    <row r="1242" spans="1:5" x14ac:dyDescent="0.2">
      <c r="A1242" s="10" t="s">
        <v>8219</v>
      </c>
      <c r="B1242" s="6">
        <v>74</v>
      </c>
      <c r="D1242" s="10" t="s">
        <v>8221</v>
      </c>
      <c r="E1242" s="6">
        <v>17</v>
      </c>
    </row>
    <row r="1243" spans="1:5" x14ac:dyDescent="0.2">
      <c r="A1243" s="10" t="s">
        <v>8219</v>
      </c>
      <c r="B1243" s="6">
        <v>74</v>
      </c>
      <c r="D1243" s="10" t="s">
        <v>8221</v>
      </c>
      <c r="E1243" s="6">
        <v>17</v>
      </c>
    </row>
    <row r="1244" spans="1:5" x14ac:dyDescent="0.2">
      <c r="A1244" s="10" t="s">
        <v>8219</v>
      </c>
      <c r="B1244" s="6">
        <v>74</v>
      </c>
      <c r="D1244" s="10" t="s">
        <v>8221</v>
      </c>
      <c r="E1244" s="6">
        <v>17</v>
      </c>
    </row>
    <row r="1245" spans="1:5" x14ac:dyDescent="0.2">
      <c r="A1245" s="10" t="s">
        <v>8219</v>
      </c>
      <c r="B1245" s="6">
        <v>74</v>
      </c>
      <c r="D1245" s="10" t="s">
        <v>8221</v>
      </c>
      <c r="E1245" s="6">
        <v>17</v>
      </c>
    </row>
    <row r="1246" spans="1:5" x14ac:dyDescent="0.2">
      <c r="A1246" s="10" t="s">
        <v>8219</v>
      </c>
      <c r="B1246" s="6">
        <v>74</v>
      </c>
      <c r="D1246" s="10" t="s">
        <v>8221</v>
      </c>
      <c r="E1246" s="6">
        <v>17</v>
      </c>
    </row>
    <row r="1247" spans="1:5" x14ac:dyDescent="0.2">
      <c r="A1247" s="10" t="s">
        <v>8219</v>
      </c>
      <c r="B1247" s="6">
        <v>74</v>
      </c>
      <c r="D1247" s="10" t="s">
        <v>8221</v>
      </c>
      <c r="E1247" s="6">
        <v>17</v>
      </c>
    </row>
    <row r="1248" spans="1:5" x14ac:dyDescent="0.2">
      <c r="A1248" s="10" t="s">
        <v>8219</v>
      </c>
      <c r="B1248" s="6">
        <v>74</v>
      </c>
      <c r="D1248" s="10" t="s">
        <v>8221</v>
      </c>
      <c r="E1248" s="6">
        <v>17</v>
      </c>
    </row>
    <row r="1249" spans="1:5" x14ac:dyDescent="0.2">
      <c r="A1249" s="10" t="s">
        <v>8219</v>
      </c>
      <c r="B1249" s="6">
        <v>74</v>
      </c>
      <c r="D1249" s="10" t="s">
        <v>8221</v>
      </c>
      <c r="E1249" s="6">
        <v>18</v>
      </c>
    </row>
    <row r="1250" spans="1:5" x14ac:dyDescent="0.2">
      <c r="A1250" s="10" t="s">
        <v>8219</v>
      </c>
      <c r="B1250" s="6">
        <v>74</v>
      </c>
      <c r="D1250" s="10" t="s">
        <v>8221</v>
      </c>
      <c r="E1250" s="6">
        <v>18</v>
      </c>
    </row>
    <row r="1251" spans="1:5" x14ac:dyDescent="0.2">
      <c r="A1251" s="10" t="s">
        <v>8219</v>
      </c>
      <c r="B1251" s="6">
        <v>74</v>
      </c>
      <c r="D1251" s="10" t="s">
        <v>8221</v>
      </c>
      <c r="E1251" s="6">
        <v>18</v>
      </c>
    </row>
    <row r="1252" spans="1:5" x14ac:dyDescent="0.2">
      <c r="A1252" s="10" t="s">
        <v>8219</v>
      </c>
      <c r="B1252" s="6">
        <v>74</v>
      </c>
      <c r="D1252" s="10" t="s">
        <v>8221</v>
      </c>
      <c r="E1252" s="6">
        <v>18</v>
      </c>
    </row>
    <row r="1253" spans="1:5" x14ac:dyDescent="0.2">
      <c r="A1253" s="10" t="s">
        <v>8219</v>
      </c>
      <c r="B1253" s="6">
        <v>74</v>
      </c>
      <c r="D1253" s="10" t="s">
        <v>8221</v>
      </c>
      <c r="E1253" s="6">
        <v>18</v>
      </c>
    </row>
    <row r="1254" spans="1:5" x14ac:dyDescent="0.2">
      <c r="A1254" s="10" t="s">
        <v>8219</v>
      </c>
      <c r="B1254" s="6">
        <v>74</v>
      </c>
      <c r="D1254" s="10" t="s">
        <v>8221</v>
      </c>
      <c r="E1254" s="6">
        <v>18</v>
      </c>
    </row>
    <row r="1255" spans="1:5" x14ac:dyDescent="0.2">
      <c r="A1255" s="10" t="s">
        <v>8219</v>
      </c>
      <c r="B1255" s="6">
        <v>75</v>
      </c>
      <c r="D1255" s="10" t="s">
        <v>8221</v>
      </c>
      <c r="E1255" s="6">
        <v>18</v>
      </c>
    </row>
    <row r="1256" spans="1:5" x14ac:dyDescent="0.2">
      <c r="A1256" s="10" t="s">
        <v>8219</v>
      </c>
      <c r="B1256" s="6">
        <v>75</v>
      </c>
      <c r="D1256" s="10" t="s">
        <v>8221</v>
      </c>
      <c r="E1256" s="6">
        <v>18</v>
      </c>
    </row>
    <row r="1257" spans="1:5" x14ac:dyDescent="0.2">
      <c r="A1257" s="10" t="s">
        <v>8219</v>
      </c>
      <c r="B1257" s="6">
        <v>75</v>
      </c>
      <c r="D1257" s="10" t="s">
        <v>8221</v>
      </c>
      <c r="E1257" s="6">
        <v>19</v>
      </c>
    </row>
    <row r="1258" spans="1:5" x14ac:dyDescent="0.2">
      <c r="A1258" s="10" t="s">
        <v>8219</v>
      </c>
      <c r="B1258" s="6">
        <v>75</v>
      </c>
      <c r="D1258" s="10" t="s">
        <v>8221</v>
      </c>
      <c r="E1258" s="6">
        <v>19</v>
      </c>
    </row>
    <row r="1259" spans="1:5" x14ac:dyDescent="0.2">
      <c r="A1259" s="10" t="s">
        <v>8219</v>
      </c>
      <c r="B1259" s="6">
        <v>75</v>
      </c>
      <c r="D1259" s="10" t="s">
        <v>8221</v>
      </c>
      <c r="E1259" s="6">
        <v>19</v>
      </c>
    </row>
    <row r="1260" spans="1:5" x14ac:dyDescent="0.2">
      <c r="A1260" s="10" t="s">
        <v>8219</v>
      </c>
      <c r="B1260" s="6">
        <v>75</v>
      </c>
      <c r="D1260" s="10" t="s">
        <v>8221</v>
      </c>
      <c r="E1260" s="6">
        <v>19</v>
      </c>
    </row>
    <row r="1261" spans="1:5" x14ac:dyDescent="0.2">
      <c r="A1261" s="10" t="s">
        <v>8219</v>
      </c>
      <c r="B1261" s="6">
        <v>75</v>
      </c>
      <c r="D1261" s="10" t="s">
        <v>8221</v>
      </c>
      <c r="E1261" s="6">
        <v>19</v>
      </c>
    </row>
    <row r="1262" spans="1:5" x14ac:dyDescent="0.2">
      <c r="A1262" s="10" t="s">
        <v>8219</v>
      </c>
      <c r="B1262" s="6">
        <v>75</v>
      </c>
      <c r="D1262" s="10" t="s">
        <v>8221</v>
      </c>
      <c r="E1262" s="6">
        <v>19</v>
      </c>
    </row>
    <row r="1263" spans="1:5" x14ac:dyDescent="0.2">
      <c r="A1263" s="10" t="s">
        <v>8219</v>
      </c>
      <c r="B1263" s="6">
        <v>75</v>
      </c>
      <c r="D1263" s="10" t="s">
        <v>8221</v>
      </c>
      <c r="E1263" s="6">
        <v>19</v>
      </c>
    </row>
    <row r="1264" spans="1:5" x14ac:dyDescent="0.2">
      <c r="A1264" s="10" t="s">
        <v>8219</v>
      </c>
      <c r="B1264" s="6">
        <v>75</v>
      </c>
      <c r="D1264" s="10" t="s">
        <v>8221</v>
      </c>
      <c r="E1264" s="6">
        <v>19</v>
      </c>
    </row>
    <row r="1265" spans="1:5" x14ac:dyDescent="0.2">
      <c r="A1265" s="10" t="s">
        <v>8219</v>
      </c>
      <c r="B1265" s="6">
        <v>75</v>
      </c>
      <c r="D1265" s="10" t="s">
        <v>8221</v>
      </c>
      <c r="E1265" s="6">
        <v>19</v>
      </c>
    </row>
    <row r="1266" spans="1:5" x14ac:dyDescent="0.2">
      <c r="A1266" s="10" t="s">
        <v>8219</v>
      </c>
      <c r="B1266" s="6">
        <v>75</v>
      </c>
      <c r="D1266" s="10" t="s">
        <v>8221</v>
      </c>
      <c r="E1266" s="6">
        <v>19</v>
      </c>
    </row>
    <row r="1267" spans="1:5" x14ac:dyDescent="0.2">
      <c r="A1267" s="10" t="s">
        <v>8219</v>
      </c>
      <c r="B1267" s="6">
        <v>76</v>
      </c>
      <c r="D1267" s="10" t="s">
        <v>8221</v>
      </c>
      <c r="E1267" s="6">
        <v>19</v>
      </c>
    </row>
    <row r="1268" spans="1:5" x14ac:dyDescent="0.2">
      <c r="A1268" s="10" t="s">
        <v>8219</v>
      </c>
      <c r="B1268" s="6">
        <v>76</v>
      </c>
      <c r="D1268" s="10" t="s">
        <v>8221</v>
      </c>
      <c r="E1268" s="6">
        <v>20</v>
      </c>
    </row>
    <row r="1269" spans="1:5" x14ac:dyDescent="0.2">
      <c r="A1269" s="10" t="s">
        <v>8219</v>
      </c>
      <c r="B1269" s="6">
        <v>76</v>
      </c>
      <c r="D1269" s="10" t="s">
        <v>8221</v>
      </c>
      <c r="E1269" s="6">
        <v>20</v>
      </c>
    </row>
    <row r="1270" spans="1:5" x14ac:dyDescent="0.2">
      <c r="A1270" s="10" t="s">
        <v>8219</v>
      </c>
      <c r="B1270" s="6">
        <v>76</v>
      </c>
      <c r="D1270" s="10" t="s">
        <v>8221</v>
      </c>
      <c r="E1270" s="6">
        <v>20</v>
      </c>
    </row>
    <row r="1271" spans="1:5" x14ac:dyDescent="0.2">
      <c r="A1271" s="10" t="s">
        <v>8219</v>
      </c>
      <c r="B1271" s="6">
        <v>76</v>
      </c>
      <c r="D1271" s="10" t="s">
        <v>8221</v>
      </c>
      <c r="E1271" s="6">
        <v>20</v>
      </c>
    </row>
    <row r="1272" spans="1:5" x14ac:dyDescent="0.2">
      <c r="A1272" s="10" t="s">
        <v>8219</v>
      </c>
      <c r="B1272" s="6">
        <v>76</v>
      </c>
      <c r="D1272" s="10" t="s">
        <v>8221</v>
      </c>
      <c r="E1272" s="6">
        <v>20</v>
      </c>
    </row>
    <row r="1273" spans="1:5" x14ac:dyDescent="0.2">
      <c r="A1273" s="10" t="s">
        <v>8219</v>
      </c>
      <c r="B1273" s="6">
        <v>76</v>
      </c>
      <c r="D1273" s="10" t="s">
        <v>8221</v>
      </c>
      <c r="E1273" s="6">
        <v>20</v>
      </c>
    </row>
    <row r="1274" spans="1:5" x14ac:dyDescent="0.2">
      <c r="A1274" s="10" t="s">
        <v>8219</v>
      </c>
      <c r="B1274" s="6">
        <v>76</v>
      </c>
      <c r="D1274" s="10" t="s">
        <v>8221</v>
      </c>
      <c r="E1274" s="6">
        <v>20</v>
      </c>
    </row>
    <row r="1275" spans="1:5" x14ac:dyDescent="0.2">
      <c r="A1275" s="10" t="s">
        <v>8219</v>
      </c>
      <c r="B1275" s="6">
        <v>76</v>
      </c>
      <c r="D1275" s="10" t="s">
        <v>8221</v>
      </c>
      <c r="E1275" s="6">
        <v>20</v>
      </c>
    </row>
    <row r="1276" spans="1:5" x14ac:dyDescent="0.2">
      <c r="A1276" s="10" t="s">
        <v>8219</v>
      </c>
      <c r="B1276" s="6">
        <v>76</v>
      </c>
      <c r="D1276" s="10" t="s">
        <v>8221</v>
      </c>
      <c r="E1276" s="6">
        <v>21</v>
      </c>
    </row>
    <row r="1277" spans="1:5" x14ac:dyDescent="0.2">
      <c r="A1277" s="10" t="s">
        <v>8219</v>
      </c>
      <c r="B1277" s="6">
        <v>77</v>
      </c>
      <c r="D1277" s="10" t="s">
        <v>8221</v>
      </c>
      <c r="E1277" s="6">
        <v>21</v>
      </c>
    </row>
    <row r="1278" spans="1:5" x14ac:dyDescent="0.2">
      <c r="A1278" s="10" t="s">
        <v>8219</v>
      </c>
      <c r="B1278" s="6">
        <v>77</v>
      </c>
      <c r="D1278" s="10" t="s">
        <v>8221</v>
      </c>
      <c r="E1278" s="6">
        <v>21</v>
      </c>
    </row>
    <row r="1279" spans="1:5" x14ac:dyDescent="0.2">
      <c r="A1279" s="10" t="s">
        <v>8219</v>
      </c>
      <c r="B1279" s="6">
        <v>77</v>
      </c>
      <c r="D1279" s="10" t="s">
        <v>8221</v>
      </c>
      <c r="E1279" s="6">
        <v>21</v>
      </c>
    </row>
    <row r="1280" spans="1:5" x14ac:dyDescent="0.2">
      <c r="A1280" s="10" t="s">
        <v>8219</v>
      </c>
      <c r="B1280" s="6">
        <v>77</v>
      </c>
      <c r="D1280" s="10" t="s">
        <v>8221</v>
      </c>
      <c r="E1280" s="6">
        <v>21</v>
      </c>
    </row>
    <row r="1281" spans="1:5" x14ac:dyDescent="0.2">
      <c r="A1281" s="10" t="s">
        <v>8219</v>
      </c>
      <c r="B1281" s="6">
        <v>77</v>
      </c>
      <c r="D1281" s="10" t="s">
        <v>8221</v>
      </c>
      <c r="E1281" s="6">
        <v>21</v>
      </c>
    </row>
    <row r="1282" spans="1:5" x14ac:dyDescent="0.2">
      <c r="A1282" s="10" t="s">
        <v>8219</v>
      </c>
      <c r="B1282" s="6">
        <v>77</v>
      </c>
      <c r="D1282" s="10" t="s">
        <v>8221</v>
      </c>
      <c r="E1282" s="6">
        <v>21</v>
      </c>
    </row>
    <row r="1283" spans="1:5" x14ac:dyDescent="0.2">
      <c r="A1283" s="10" t="s">
        <v>8219</v>
      </c>
      <c r="B1283" s="6">
        <v>77</v>
      </c>
      <c r="D1283" s="10" t="s">
        <v>8221</v>
      </c>
      <c r="E1283" s="6">
        <v>21</v>
      </c>
    </row>
    <row r="1284" spans="1:5" x14ac:dyDescent="0.2">
      <c r="A1284" s="10" t="s">
        <v>8219</v>
      </c>
      <c r="B1284" s="6">
        <v>77</v>
      </c>
      <c r="D1284" s="10" t="s">
        <v>8221</v>
      </c>
      <c r="E1284" s="6">
        <v>21</v>
      </c>
    </row>
    <row r="1285" spans="1:5" x14ac:dyDescent="0.2">
      <c r="A1285" s="10" t="s">
        <v>8219</v>
      </c>
      <c r="B1285" s="6">
        <v>78</v>
      </c>
      <c r="D1285" s="10" t="s">
        <v>8221</v>
      </c>
      <c r="E1285" s="6">
        <v>22</v>
      </c>
    </row>
    <row r="1286" spans="1:5" x14ac:dyDescent="0.2">
      <c r="A1286" s="10" t="s">
        <v>8219</v>
      </c>
      <c r="B1286" s="6">
        <v>78</v>
      </c>
      <c r="D1286" s="10" t="s">
        <v>8221</v>
      </c>
      <c r="E1286" s="6">
        <v>22</v>
      </c>
    </row>
    <row r="1287" spans="1:5" x14ac:dyDescent="0.2">
      <c r="A1287" s="10" t="s">
        <v>8219</v>
      </c>
      <c r="B1287" s="6">
        <v>78</v>
      </c>
      <c r="D1287" s="10" t="s">
        <v>8221</v>
      </c>
      <c r="E1287" s="6">
        <v>22</v>
      </c>
    </row>
    <row r="1288" spans="1:5" x14ac:dyDescent="0.2">
      <c r="A1288" s="10" t="s">
        <v>8219</v>
      </c>
      <c r="B1288" s="6">
        <v>78</v>
      </c>
      <c r="D1288" s="10" t="s">
        <v>8221</v>
      </c>
      <c r="E1288" s="6">
        <v>22</v>
      </c>
    </row>
    <row r="1289" spans="1:5" x14ac:dyDescent="0.2">
      <c r="A1289" s="10" t="s">
        <v>8219</v>
      </c>
      <c r="B1289" s="6">
        <v>78</v>
      </c>
      <c r="D1289" s="10" t="s">
        <v>8221</v>
      </c>
      <c r="E1289" s="6">
        <v>22</v>
      </c>
    </row>
    <row r="1290" spans="1:5" x14ac:dyDescent="0.2">
      <c r="A1290" s="10" t="s">
        <v>8219</v>
      </c>
      <c r="B1290" s="6">
        <v>78</v>
      </c>
      <c r="D1290" s="10" t="s">
        <v>8221</v>
      </c>
      <c r="E1290" s="6">
        <v>22</v>
      </c>
    </row>
    <row r="1291" spans="1:5" x14ac:dyDescent="0.2">
      <c r="A1291" s="10" t="s">
        <v>8219</v>
      </c>
      <c r="B1291" s="6">
        <v>78</v>
      </c>
      <c r="D1291" s="10" t="s">
        <v>8221</v>
      </c>
      <c r="E1291" s="6">
        <v>22</v>
      </c>
    </row>
    <row r="1292" spans="1:5" x14ac:dyDescent="0.2">
      <c r="A1292" s="10" t="s">
        <v>8219</v>
      </c>
      <c r="B1292" s="6">
        <v>78</v>
      </c>
      <c r="D1292" s="10" t="s">
        <v>8221</v>
      </c>
      <c r="E1292" s="6">
        <v>23</v>
      </c>
    </row>
    <row r="1293" spans="1:5" x14ac:dyDescent="0.2">
      <c r="A1293" s="10" t="s">
        <v>8219</v>
      </c>
      <c r="B1293" s="6">
        <v>78</v>
      </c>
      <c r="D1293" s="10" t="s">
        <v>8221</v>
      </c>
      <c r="E1293" s="6">
        <v>23</v>
      </c>
    </row>
    <row r="1294" spans="1:5" x14ac:dyDescent="0.2">
      <c r="A1294" s="10" t="s">
        <v>8219</v>
      </c>
      <c r="B1294" s="6">
        <v>78</v>
      </c>
      <c r="D1294" s="10" t="s">
        <v>8221</v>
      </c>
      <c r="E1294" s="6">
        <v>23</v>
      </c>
    </row>
    <row r="1295" spans="1:5" x14ac:dyDescent="0.2">
      <c r="A1295" s="10" t="s">
        <v>8219</v>
      </c>
      <c r="B1295" s="6">
        <v>78</v>
      </c>
      <c r="D1295" s="10" t="s">
        <v>8221</v>
      </c>
      <c r="E1295" s="6">
        <v>23</v>
      </c>
    </row>
    <row r="1296" spans="1:5" x14ac:dyDescent="0.2">
      <c r="A1296" s="10" t="s">
        <v>8219</v>
      </c>
      <c r="B1296" s="6">
        <v>78</v>
      </c>
      <c r="D1296" s="10" t="s">
        <v>8221</v>
      </c>
      <c r="E1296" s="6">
        <v>23</v>
      </c>
    </row>
    <row r="1297" spans="1:5" x14ac:dyDescent="0.2">
      <c r="A1297" s="10" t="s">
        <v>8219</v>
      </c>
      <c r="B1297" s="6">
        <v>78</v>
      </c>
      <c r="D1297" s="10" t="s">
        <v>8221</v>
      </c>
      <c r="E1297" s="6">
        <v>23</v>
      </c>
    </row>
    <row r="1298" spans="1:5" x14ac:dyDescent="0.2">
      <c r="A1298" s="10" t="s">
        <v>8219</v>
      </c>
      <c r="B1298" s="6">
        <v>79</v>
      </c>
      <c r="D1298" s="10" t="s">
        <v>8221</v>
      </c>
      <c r="E1298" s="6">
        <v>23</v>
      </c>
    </row>
    <row r="1299" spans="1:5" x14ac:dyDescent="0.2">
      <c r="A1299" s="10" t="s">
        <v>8219</v>
      </c>
      <c r="B1299" s="6">
        <v>79</v>
      </c>
      <c r="D1299" s="10" t="s">
        <v>8221</v>
      </c>
      <c r="E1299" s="6">
        <v>24</v>
      </c>
    </row>
    <row r="1300" spans="1:5" x14ac:dyDescent="0.2">
      <c r="A1300" s="10" t="s">
        <v>8219</v>
      </c>
      <c r="B1300" s="6">
        <v>79</v>
      </c>
      <c r="D1300" s="10" t="s">
        <v>8221</v>
      </c>
      <c r="E1300" s="6">
        <v>24</v>
      </c>
    </row>
    <row r="1301" spans="1:5" x14ac:dyDescent="0.2">
      <c r="A1301" s="10" t="s">
        <v>8219</v>
      </c>
      <c r="B1301" s="6">
        <v>79</v>
      </c>
      <c r="D1301" s="10" t="s">
        <v>8221</v>
      </c>
      <c r="E1301" s="6">
        <v>24</v>
      </c>
    </row>
    <row r="1302" spans="1:5" x14ac:dyDescent="0.2">
      <c r="A1302" s="10" t="s">
        <v>8219</v>
      </c>
      <c r="B1302" s="6">
        <v>79</v>
      </c>
      <c r="D1302" s="10" t="s">
        <v>8221</v>
      </c>
      <c r="E1302" s="6">
        <v>24</v>
      </c>
    </row>
    <row r="1303" spans="1:5" x14ac:dyDescent="0.2">
      <c r="A1303" s="10" t="s">
        <v>8219</v>
      </c>
      <c r="B1303" s="6">
        <v>79</v>
      </c>
      <c r="D1303" s="10" t="s">
        <v>8221</v>
      </c>
      <c r="E1303" s="6">
        <v>24</v>
      </c>
    </row>
    <row r="1304" spans="1:5" x14ac:dyDescent="0.2">
      <c r="A1304" s="10" t="s">
        <v>8219</v>
      </c>
      <c r="B1304" s="6">
        <v>79</v>
      </c>
      <c r="D1304" s="10" t="s">
        <v>8221</v>
      </c>
      <c r="E1304" s="6">
        <v>24</v>
      </c>
    </row>
    <row r="1305" spans="1:5" x14ac:dyDescent="0.2">
      <c r="A1305" s="10" t="s">
        <v>8219</v>
      </c>
      <c r="B1305" s="6">
        <v>79</v>
      </c>
      <c r="D1305" s="10" t="s">
        <v>8221</v>
      </c>
      <c r="E1305" s="6">
        <v>24</v>
      </c>
    </row>
    <row r="1306" spans="1:5" x14ac:dyDescent="0.2">
      <c r="A1306" s="10" t="s">
        <v>8219</v>
      </c>
      <c r="B1306" s="6">
        <v>79</v>
      </c>
      <c r="D1306" s="10" t="s">
        <v>8221</v>
      </c>
      <c r="E1306" s="6">
        <v>24</v>
      </c>
    </row>
    <row r="1307" spans="1:5" x14ac:dyDescent="0.2">
      <c r="A1307" s="10" t="s">
        <v>8219</v>
      </c>
      <c r="B1307" s="6">
        <v>79</v>
      </c>
      <c r="D1307" s="10" t="s">
        <v>8221</v>
      </c>
      <c r="E1307" s="6">
        <v>24</v>
      </c>
    </row>
    <row r="1308" spans="1:5" x14ac:dyDescent="0.2">
      <c r="A1308" s="10" t="s">
        <v>8219</v>
      </c>
      <c r="B1308" s="6">
        <v>79</v>
      </c>
      <c r="D1308" s="10" t="s">
        <v>8221</v>
      </c>
      <c r="E1308" s="6">
        <v>24</v>
      </c>
    </row>
    <row r="1309" spans="1:5" x14ac:dyDescent="0.2">
      <c r="A1309" s="10" t="s">
        <v>8219</v>
      </c>
      <c r="B1309" s="6">
        <v>80</v>
      </c>
      <c r="D1309" s="10" t="s">
        <v>8221</v>
      </c>
      <c r="E1309" s="6">
        <v>24</v>
      </c>
    </row>
    <row r="1310" spans="1:5" x14ac:dyDescent="0.2">
      <c r="A1310" s="10" t="s">
        <v>8219</v>
      </c>
      <c r="B1310" s="6">
        <v>80</v>
      </c>
      <c r="D1310" s="10" t="s">
        <v>8221</v>
      </c>
      <c r="E1310" s="6">
        <v>24</v>
      </c>
    </row>
    <row r="1311" spans="1:5" x14ac:dyDescent="0.2">
      <c r="A1311" s="10" t="s">
        <v>8219</v>
      </c>
      <c r="B1311" s="6">
        <v>80</v>
      </c>
      <c r="D1311" s="10" t="s">
        <v>8221</v>
      </c>
      <c r="E1311" s="6">
        <v>24</v>
      </c>
    </row>
    <row r="1312" spans="1:5" x14ac:dyDescent="0.2">
      <c r="A1312" s="10" t="s">
        <v>8219</v>
      </c>
      <c r="B1312" s="6">
        <v>80</v>
      </c>
      <c r="D1312" s="10" t="s">
        <v>8221</v>
      </c>
      <c r="E1312" s="6">
        <v>25</v>
      </c>
    </row>
    <row r="1313" spans="1:5" x14ac:dyDescent="0.2">
      <c r="A1313" s="10" t="s">
        <v>8219</v>
      </c>
      <c r="B1313" s="6">
        <v>80</v>
      </c>
      <c r="D1313" s="10" t="s">
        <v>8221</v>
      </c>
      <c r="E1313" s="6">
        <v>25</v>
      </c>
    </row>
    <row r="1314" spans="1:5" x14ac:dyDescent="0.2">
      <c r="A1314" s="10" t="s">
        <v>8219</v>
      </c>
      <c r="B1314" s="6">
        <v>80</v>
      </c>
      <c r="D1314" s="10" t="s">
        <v>8221</v>
      </c>
      <c r="E1314" s="6">
        <v>25</v>
      </c>
    </row>
    <row r="1315" spans="1:5" x14ac:dyDescent="0.2">
      <c r="A1315" s="10" t="s">
        <v>8219</v>
      </c>
      <c r="B1315" s="6">
        <v>80</v>
      </c>
      <c r="D1315" s="10" t="s">
        <v>8221</v>
      </c>
      <c r="E1315" s="6">
        <v>25</v>
      </c>
    </row>
    <row r="1316" spans="1:5" x14ac:dyDescent="0.2">
      <c r="A1316" s="10" t="s">
        <v>8219</v>
      </c>
      <c r="B1316" s="6">
        <v>80</v>
      </c>
      <c r="D1316" s="10" t="s">
        <v>8221</v>
      </c>
      <c r="E1316" s="6">
        <v>25</v>
      </c>
    </row>
    <row r="1317" spans="1:5" x14ac:dyDescent="0.2">
      <c r="A1317" s="10" t="s">
        <v>8219</v>
      </c>
      <c r="B1317" s="6">
        <v>81</v>
      </c>
      <c r="D1317" s="10" t="s">
        <v>8221</v>
      </c>
      <c r="E1317" s="6">
        <v>25</v>
      </c>
    </row>
    <row r="1318" spans="1:5" x14ac:dyDescent="0.2">
      <c r="A1318" s="10" t="s">
        <v>8219</v>
      </c>
      <c r="B1318" s="6">
        <v>81</v>
      </c>
      <c r="D1318" s="10" t="s">
        <v>8221</v>
      </c>
      <c r="E1318" s="6">
        <v>25</v>
      </c>
    </row>
    <row r="1319" spans="1:5" x14ac:dyDescent="0.2">
      <c r="A1319" s="10" t="s">
        <v>8219</v>
      </c>
      <c r="B1319" s="6">
        <v>81</v>
      </c>
      <c r="D1319" s="10" t="s">
        <v>8221</v>
      </c>
      <c r="E1319" s="6">
        <v>26</v>
      </c>
    </row>
    <row r="1320" spans="1:5" x14ac:dyDescent="0.2">
      <c r="A1320" s="10" t="s">
        <v>8219</v>
      </c>
      <c r="B1320" s="6">
        <v>81</v>
      </c>
      <c r="D1320" s="10" t="s">
        <v>8221</v>
      </c>
      <c r="E1320" s="6">
        <v>26</v>
      </c>
    </row>
    <row r="1321" spans="1:5" x14ac:dyDescent="0.2">
      <c r="A1321" s="10" t="s">
        <v>8219</v>
      </c>
      <c r="B1321" s="6">
        <v>81</v>
      </c>
      <c r="D1321" s="10" t="s">
        <v>8221</v>
      </c>
      <c r="E1321" s="6">
        <v>26</v>
      </c>
    </row>
    <row r="1322" spans="1:5" x14ac:dyDescent="0.2">
      <c r="A1322" s="10" t="s">
        <v>8219</v>
      </c>
      <c r="B1322" s="6">
        <v>81</v>
      </c>
      <c r="D1322" s="10" t="s">
        <v>8221</v>
      </c>
      <c r="E1322" s="6">
        <v>26</v>
      </c>
    </row>
    <row r="1323" spans="1:5" x14ac:dyDescent="0.2">
      <c r="A1323" s="10" t="s">
        <v>8219</v>
      </c>
      <c r="B1323" s="6">
        <v>81</v>
      </c>
      <c r="D1323" s="10" t="s">
        <v>8221</v>
      </c>
      <c r="E1323" s="6">
        <v>26</v>
      </c>
    </row>
    <row r="1324" spans="1:5" x14ac:dyDescent="0.2">
      <c r="A1324" s="10" t="s">
        <v>8219</v>
      </c>
      <c r="B1324" s="6">
        <v>81</v>
      </c>
      <c r="D1324" s="10" t="s">
        <v>8221</v>
      </c>
      <c r="E1324" s="6">
        <v>26</v>
      </c>
    </row>
    <row r="1325" spans="1:5" x14ac:dyDescent="0.2">
      <c r="A1325" s="10" t="s">
        <v>8219</v>
      </c>
      <c r="B1325" s="6">
        <v>81</v>
      </c>
      <c r="D1325" s="10" t="s">
        <v>8221</v>
      </c>
      <c r="E1325" s="6">
        <v>27</v>
      </c>
    </row>
    <row r="1326" spans="1:5" x14ac:dyDescent="0.2">
      <c r="A1326" s="10" t="s">
        <v>8219</v>
      </c>
      <c r="B1326" s="6">
        <v>81</v>
      </c>
      <c r="D1326" s="10" t="s">
        <v>8221</v>
      </c>
      <c r="E1326" s="6">
        <v>27</v>
      </c>
    </row>
    <row r="1327" spans="1:5" x14ac:dyDescent="0.2">
      <c r="A1327" s="10" t="s">
        <v>8219</v>
      </c>
      <c r="B1327" s="6">
        <v>82</v>
      </c>
      <c r="D1327" s="10" t="s">
        <v>8221</v>
      </c>
      <c r="E1327" s="6">
        <v>27</v>
      </c>
    </row>
    <row r="1328" spans="1:5" x14ac:dyDescent="0.2">
      <c r="A1328" s="10" t="s">
        <v>8219</v>
      </c>
      <c r="B1328" s="6">
        <v>82</v>
      </c>
      <c r="D1328" s="10" t="s">
        <v>8221</v>
      </c>
      <c r="E1328" s="6">
        <v>27</v>
      </c>
    </row>
    <row r="1329" spans="1:5" x14ac:dyDescent="0.2">
      <c r="A1329" s="10" t="s">
        <v>8219</v>
      </c>
      <c r="B1329" s="6">
        <v>82</v>
      </c>
      <c r="D1329" s="10" t="s">
        <v>8221</v>
      </c>
      <c r="E1329" s="6">
        <v>27</v>
      </c>
    </row>
    <row r="1330" spans="1:5" x14ac:dyDescent="0.2">
      <c r="A1330" s="10" t="s">
        <v>8219</v>
      </c>
      <c r="B1330" s="6">
        <v>82</v>
      </c>
      <c r="D1330" s="10" t="s">
        <v>8221</v>
      </c>
      <c r="E1330" s="6">
        <v>27</v>
      </c>
    </row>
    <row r="1331" spans="1:5" x14ac:dyDescent="0.2">
      <c r="A1331" s="10" t="s">
        <v>8219</v>
      </c>
      <c r="B1331" s="6">
        <v>82</v>
      </c>
      <c r="D1331" s="10" t="s">
        <v>8221</v>
      </c>
      <c r="E1331" s="6">
        <v>27</v>
      </c>
    </row>
    <row r="1332" spans="1:5" x14ac:dyDescent="0.2">
      <c r="A1332" s="10" t="s">
        <v>8219</v>
      </c>
      <c r="B1332" s="6">
        <v>82</v>
      </c>
      <c r="D1332" s="10" t="s">
        <v>8221</v>
      </c>
      <c r="E1332" s="6">
        <v>28</v>
      </c>
    </row>
    <row r="1333" spans="1:5" x14ac:dyDescent="0.2">
      <c r="A1333" s="10" t="s">
        <v>8219</v>
      </c>
      <c r="B1333" s="6">
        <v>82</v>
      </c>
      <c r="D1333" s="10" t="s">
        <v>8221</v>
      </c>
      <c r="E1333" s="6">
        <v>28</v>
      </c>
    </row>
    <row r="1334" spans="1:5" x14ac:dyDescent="0.2">
      <c r="A1334" s="10" t="s">
        <v>8219</v>
      </c>
      <c r="B1334" s="6">
        <v>82</v>
      </c>
      <c r="D1334" s="10" t="s">
        <v>8221</v>
      </c>
      <c r="E1334" s="6">
        <v>28</v>
      </c>
    </row>
    <row r="1335" spans="1:5" x14ac:dyDescent="0.2">
      <c r="A1335" s="10" t="s">
        <v>8219</v>
      </c>
      <c r="B1335" s="6">
        <v>82</v>
      </c>
      <c r="D1335" s="10" t="s">
        <v>8221</v>
      </c>
      <c r="E1335" s="6">
        <v>28</v>
      </c>
    </row>
    <row r="1336" spans="1:5" x14ac:dyDescent="0.2">
      <c r="A1336" s="10" t="s">
        <v>8219</v>
      </c>
      <c r="B1336" s="6">
        <v>83</v>
      </c>
      <c r="D1336" s="10" t="s">
        <v>8221</v>
      </c>
      <c r="E1336" s="6">
        <v>28</v>
      </c>
    </row>
    <row r="1337" spans="1:5" x14ac:dyDescent="0.2">
      <c r="A1337" s="10" t="s">
        <v>8219</v>
      </c>
      <c r="B1337" s="6">
        <v>83</v>
      </c>
      <c r="D1337" s="10" t="s">
        <v>8221</v>
      </c>
      <c r="E1337" s="6">
        <v>28</v>
      </c>
    </row>
    <row r="1338" spans="1:5" x14ac:dyDescent="0.2">
      <c r="A1338" s="10" t="s">
        <v>8219</v>
      </c>
      <c r="B1338" s="6">
        <v>83</v>
      </c>
      <c r="D1338" s="10" t="s">
        <v>8221</v>
      </c>
      <c r="E1338" s="6">
        <v>28</v>
      </c>
    </row>
    <row r="1339" spans="1:5" x14ac:dyDescent="0.2">
      <c r="A1339" s="10" t="s">
        <v>8219</v>
      </c>
      <c r="B1339" s="6">
        <v>83</v>
      </c>
      <c r="D1339" s="10" t="s">
        <v>8221</v>
      </c>
      <c r="E1339" s="6">
        <v>28</v>
      </c>
    </row>
    <row r="1340" spans="1:5" x14ac:dyDescent="0.2">
      <c r="A1340" s="10" t="s">
        <v>8219</v>
      </c>
      <c r="B1340" s="6">
        <v>83</v>
      </c>
      <c r="D1340" s="10" t="s">
        <v>8221</v>
      </c>
      <c r="E1340" s="6">
        <v>29</v>
      </c>
    </row>
    <row r="1341" spans="1:5" x14ac:dyDescent="0.2">
      <c r="A1341" s="10" t="s">
        <v>8219</v>
      </c>
      <c r="B1341" s="6">
        <v>83</v>
      </c>
      <c r="D1341" s="10" t="s">
        <v>8221</v>
      </c>
      <c r="E1341" s="6">
        <v>29</v>
      </c>
    </row>
    <row r="1342" spans="1:5" x14ac:dyDescent="0.2">
      <c r="A1342" s="10" t="s">
        <v>8219</v>
      </c>
      <c r="B1342" s="6">
        <v>83</v>
      </c>
      <c r="D1342" s="10" t="s">
        <v>8221</v>
      </c>
      <c r="E1342" s="6">
        <v>29</v>
      </c>
    </row>
    <row r="1343" spans="1:5" x14ac:dyDescent="0.2">
      <c r="A1343" s="10" t="s">
        <v>8219</v>
      </c>
      <c r="B1343" s="6">
        <v>83</v>
      </c>
      <c r="D1343" s="10" t="s">
        <v>8221</v>
      </c>
      <c r="E1343" s="6">
        <v>29</v>
      </c>
    </row>
    <row r="1344" spans="1:5" x14ac:dyDescent="0.2">
      <c r="A1344" s="10" t="s">
        <v>8219</v>
      </c>
      <c r="B1344" s="6">
        <v>84</v>
      </c>
      <c r="D1344" s="10" t="s">
        <v>8221</v>
      </c>
      <c r="E1344" s="6">
        <v>29</v>
      </c>
    </row>
    <row r="1345" spans="1:5" x14ac:dyDescent="0.2">
      <c r="A1345" s="10" t="s">
        <v>8219</v>
      </c>
      <c r="B1345" s="6">
        <v>84</v>
      </c>
      <c r="D1345" s="10" t="s">
        <v>8221</v>
      </c>
      <c r="E1345" s="6">
        <v>29</v>
      </c>
    </row>
    <row r="1346" spans="1:5" x14ac:dyDescent="0.2">
      <c r="A1346" s="10" t="s">
        <v>8219</v>
      </c>
      <c r="B1346" s="6">
        <v>84</v>
      </c>
      <c r="D1346" s="10" t="s">
        <v>8221</v>
      </c>
      <c r="E1346" s="6">
        <v>29</v>
      </c>
    </row>
    <row r="1347" spans="1:5" x14ac:dyDescent="0.2">
      <c r="A1347" s="10" t="s">
        <v>8219</v>
      </c>
      <c r="B1347" s="6">
        <v>84</v>
      </c>
      <c r="D1347" s="10" t="s">
        <v>8221</v>
      </c>
      <c r="E1347" s="6">
        <v>29</v>
      </c>
    </row>
    <row r="1348" spans="1:5" x14ac:dyDescent="0.2">
      <c r="A1348" s="10" t="s">
        <v>8219</v>
      </c>
      <c r="B1348" s="6">
        <v>84</v>
      </c>
      <c r="D1348" s="10" t="s">
        <v>8221</v>
      </c>
      <c r="E1348" s="6">
        <v>29</v>
      </c>
    </row>
    <row r="1349" spans="1:5" x14ac:dyDescent="0.2">
      <c r="A1349" s="10" t="s">
        <v>8219</v>
      </c>
      <c r="B1349" s="6">
        <v>84</v>
      </c>
      <c r="D1349" s="10" t="s">
        <v>8221</v>
      </c>
      <c r="E1349" s="6">
        <v>30</v>
      </c>
    </row>
    <row r="1350" spans="1:5" x14ac:dyDescent="0.2">
      <c r="A1350" s="10" t="s">
        <v>8219</v>
      </c>
      <c r="B1350" s="6">
        <v>85</v>
      </c>
      <c r="D1350" s="10" t="s">
        <v>8221</v>
      </c>
      <c r="E1350" s="6">
        <v>30</v>
      </c>
    </row>
    <row r="1351" spans="1:5" x14ac:dyDescent="0.2">
      <c r="A1351" s="10" t="s">
        <v>8219</v>
      </c>
      <c r="B1351" s="6">
        <v>85</v>
      </c>
      <c r="D1351" s="10" t="s">
        <v>8221</v>
      </c>
      <c r="E1351" s="6">
        <v>30</v>
      </c>
    </row>
    <row r="1352" spans="1:5" x14ac:dyDescent="0.2">
      <c r="A1352" s="10" t="s">
        <v>8219</v>
      </c>
      <c r="B1352" s="6">
        <v>85</v>
      </c>
      <c r="D1352" s="10" t="s">
        <v>8221</v>
      </c>
      <c r="E1352" s="6">
        <v>30</v>
      </c>
    </row>
    <row r="1353" spans="1:5" x14ac:dyDescent="0.2">
      <c r="A1353" s="10" t="s">
        <v>8219</v>
      </c>
      <c r="B1353" s="6">
        <v>85</v>
      </c>
      <c r="D1353" s="10" t="s">
        <v>8221</v>
      </c>
      <c r="E1353" s="6">
        <v>30</v>
      </c>
    </row>
    <row r="1354" spans="1:5" x14ac:dyDescent="0.2">
      <c r="A1354" s="10" t="s">
        <v>8219</v>
      </c>
      <c r="B1354" s="6">
        <v>86</v>
      </c>
      <c r="D1354" s="10" t="s">
        <v>8221</v>
      </c>
      <c r="E1354" s="6">
        <v>30</v>
      </c>
    </row>
    <row r="1355" spans="1:5" x14ac:dyDescent="0.2">
      <c r="A1355" s="10" t="s">
        <v>8219</v>
      </c>
      <c r="B1355" s="6">
        <v>86</v>
      </c>
      <c r="D1355" s="10" t="s">
        <v>8221</v>
      </c>
      <c r="E1355" s="6">
        <v>30</v>
      </c>
    </row>
    <row r="1356" spans="1:5" x14ac:dyDescent="0.2">
      <c r="A1356" s="10" t="s">
        <v>8219</v>
      </c>
      <c r="B1356" s="6">
        <v>86</v>
      </c>
      <c r="D1356" s="10" t="s">
        <v>8221</v>
      </c>
      <c r="E1356" s="6">
        <v>31</v>
      </c>
    </row>
    <row r="1357" spans="1:5" x14ac:dyDescent="0.2">
      <c r="A1357" s="10" t="s">
        <v>8219</v>
      </c>
      <c r="B1357" s="6">
        <v>86</v>
      </c>
      <c r="D1357" s="10" t="s">
        <v>8221</v>
      </c>
      <c r="E1357" s="6">
        <v>31</v>
      </c>
    </row>
    <row r="1358" spans="1:5" x14ac:dyDescent="0.2">
      <c r="A1358" s="10" t="s">
        <v>8219</v>
      </c>
      <c r="B1358" s="6">
        <v>86</v>
      </c>
      <c r="D1358" s="10" t="s">
        <v>8221</v>
      </c>
      <c r="E1358" s="6">
        <v>31</v>
      </c>
    </row>
    <row r="1359" spans="1:5" x14ac:dyDescent="0.2">
      <c r="A1359" s="10" t="s">
        <v>8219</v>
      </c>
      <c r="B1359" s="6">
        <v>86</v>
      </c>
      <c r="D1359" s="10" t="s">
        <v>8221</v>
      </c>
      <c r="E1359" s="6">
        <v>31</v>
      </c>
    </row>
    <row r="1360" spans="1:5" x14ac:dyDescent="0.2">
      <c r="A1360" s="10" t="s">
        <v>8219</v>
      </c>
      <c r="B1360" s="6">
        <v>87</v>
      </c>
      <c r="D1360" s="10" t="s">
        <v>8221</v>
      </c>
      <c r="E1360" s="6">
        <v>31</v>
      </c>
    </row>
    <row r="1361" spans="1:5" x14ac:dyDescent="0.2">
      <c r="A1361" s="10" t="s">
        <v>8219</v>
      </c>
      <c r="B1361" s="6">
        <v>87</v>
      </c>
      <c r="D1361" s="10" t="s">
        <v>8221</v>
      </c>
      <c r="E1361" s="6">
        <v>31</v>
      </c>
    </row>
    <row r="1362" spans="1:5" x14ac:dyDescent="0.2">
      <c r="A1362" s="10" t="s">
        <v>8219</v>
      </c>
      <c r="B1362" s="6">
        <v>87</v>
      </c>
      <c r="D1362" s="10" t="s">
        <v>8221</v>
      </c>
      <c r="E1362" s="6">
        <v>31</v>
      </c>
    </row>
    <row r="1363" spans="1:5" x14ac:dyDescent="0.2">
      <c r="A1363" s="10" t="s">
        <v>8219</v>
      </c>
      <c r="B1363" s="6">
        <v>87</v>
      </c>
      <c r="D1363" s="10" t="s">
        <v>8221</v>
      </c>
      <c r="E1363" s="6">
        <v>32</v>
      </c>
    </row>
    <row r="1364" spans="1:5" x14ac:dyDescent="0.2">
      <c r="A1364" s="10" t="s">
        <v>8219</v>
      </c>
      <c r="B1364" s="6">
        <v>87</v>
      </c>
      <c r="D1364" s="10" t="s">
        <v>8221</v>
      </c>
      <c r="E1364" s="6">
        <v>32</v>
      </c>
    </row>
    <row r="1365" spans="1:5" x14ac:dyDescent="0.2">
      <c r="A1365" s="10" t="s">
        <v>8219</v>
      </c>
      <c r="B1365" s="6">
        <v>87</v>
      </c>
      <c r="D1365" s="10" t="s">
        <v>8221</v>
      </c>
      <c r="E1365" s="6">
        <v>32</v>
      </c>
    </row>
    <row r="1366" spans="1:5" x14ac:dyDescent="0.2">
      <c r="A1366" s="10" t="s">
        <v>8219</v>
      </c>
      <c r="B1366" s="6">
        <v>87</v>
      </c>
      <c r="D1366" s="10" t="s">
        <v>8221</v>
      </c>
      <c r="E1366" s="6">
        <v>33</v>
      </c>
    </row>
    <row r="1367" spans="1:5" x14ac:dyDescent="0.2">
      <c r="A1367" s="10" t="s">
        <v>8219</v>
      </c>
      <c r="B1367" s="6">
        <v>87</v>
      </c>
      <c r="D1367" s="10" t="s">
        <v>8221</v>
      </c>
      <c r="E1367" s="6">
        <v>33</v>
      </c>
    </row>
    <row r="1368" spans="1:5" x14ac:dyDescent="0.2">
      <c r="A1368" s="10" t="s">
        <v>8219</v>
      </c>
      <c r="B1368" s="6">
        <v>87</v>
      </c>
      <c r="D1368" s="10" t="s">
        <v>8221</v>
      </c>
      <c r="E1368" s="6">
        <v>33</v>
      </c>
    </row>
    <row r="1369" spans="1:5" x14ac:dyDescent="0.2">
      <c r="A1369" s="10" t="s">
        <v>8219</v>
      </c>
      <c r="B1369" s="6">
        <v>88</v>
      </c>
      <c r="D1369" s="10" t="s">
        <v>8221</v>
      </c>
      <c r="E1369" s="6">
        <v>33</v>
      </c>
    </row>
    <row r="1370" spans="1:5" x14ac:dyDescent="0.2">
      <c r="A1370" s="10" t="s">
        <v>8219</v>
      </c>
      <c r="B1370" s="6">
        <v>88</v>
      </c>
      <c r="D1370" s="10" t="s">
        <v>8221</v>
      </c>
      <c r="E1370" s="6">
        <v>33</v>
      </c>
    </row>
    <row r="1371" spans="1:5" x14ac:dyDescent="0.2">
      <c r="A1371" s="10" t="s">
        <v>8219</v>
      </c>
      <c r="B1371" s="6">
        <v>88</v>
      </c>
      <c r="D1371" s="10" t="s">
        <v>8221</v>
      </c>
      <c r="E1371" s="6">
        <v>33</v>
      </c>
    </row>
    <row r="1372" spans="1:5" x14ac:dyDescent="0.2">
      <c r="A1372" s="10" t="s">
        <v>8219</v>
      </c>
      <c r="B1372" s="6">
        <v>88</v>
      </c>
      <c r="D1372" s="10" t="s">
        <v>8221</v>
      </c>
      <c r="E1372" s="6">
        <v>33</v>
      </c>
    </row>
    <row r="1373" spans="1:5" x14ac:dyDescent="0.2">
      <c r="A1373" s="10" t="s">
        <v>8219</v>
      </c>
      <c r="B1373" s="6">
        <v>88</v>
      </c>
      <c r="D1373" s="10" t="s">
        <v>8221</v>
      </c>
      <c r="E1373" s="6">
        <v>34</v>
      </c>
    </row>
    <row r="1374" spans="1:5" x14ac:dyDescent="0.2">
      <c r="A1374" s="10" t="s">
        <v>8219</v>
      </c>
      <c r="B1374" s="6">
        <v>88</v>
      </c>
      <c r="D1374" s="10" t="s">
        <v>8221</v>
      </c>
      <c r="E1374" s="6">
        <v>34</v>
      </c>
    </row>
    <row r="1375" spans="1:5" x14ac:dyDescent="0.2">
      <c r="A1375" s="10" t="s">
        <v>8219</v>
      </c>
      <c r="B1375" s="6">
        <v>89</v>
      </c>
      <c r="D1375" s="10" t="s">
        <v>8221</v>
      </c>
      <c r="E1375" s="6">
        <v>34</v>
      </c>
    </row>
    <row r="1376" spans="1:5" x14ac:dyDescent="0.2">
      <c r="A1376" s="10" t="s">
        <v>8219</v>
      </c>
      <c r="B1376" s="6">
        <v>89</v>
      </c>
      <c r="D1376" s="10" t="s">
        <v>8221</v>
      </c>
      <c r="E1376" s="6">
        <v>34</v>
      </c>
    </row>
    <row r="1377" spans="1:5" x14ac:dyDescent="0.2">
      <c r="A1377" s="10" t="s">
        <v>8219</v>
      </c>
      <c r="B1377" s="6">
        <v>89</v>
      </c>
      <c r="D1377" s="10" t="s">
        <v>8221</v>
      </c>
      <c r="E1377" s="6">
        <v>34</v>
      </c>
    </row>
    <row r="1378" spans="1:5" x14ac:dyDescent="0.2">
      <c r="A1378" s="10" t="s">
        <v>8219</v>
      </c>
      <c r="B1378" s="6">
        <v>89</v>
      </c>
      <c r="D1378" s="10" t="s">
        <v>8221</v>
      </c>
      <c r="E1378" s="6">
        <v>35</v>
      </c>
    </row>
    <row r="1379" spans="1:5" x14ac:dyDescent="0.2">
      <c r="A1379" s="10" t="s">
        <v>8219</v>
      </c>
      <c r="B1379" s="6">
        <v>89</v>
      </c>
      <c r="D1379" s="10" t="s">
        <v>8221</v>
      </c>
      <c r="E1379" s="6">
        <v>36</v>
      </c>
    </row>
    <row r="1380" spans="1:5" x14ac:dyDescent="0.2">
      <c r="A1380" s="10" t="s">
        <v>8219</v>
      </c>
      <c r="B1380" s="6">
        <v>89</v>
      </c>
      <c r="D1380" s="10" t="s">
        <v>8221</v>
      </c>
      <c r="E1380" s="6">
        <v>36</v>
      </c>
    </row>
    <row r="1381" spans="1:5" x14ac:dyDescent="0.2">
      <c r="A1381" s="10" t="s">
        <v>8219</v>
      </c>
      <c r="B1381" s="6">
        <v>89</v>
      </c>
      <c r="D1381" s="10" t="s">
        <v>8221</v>
      </c>
      <c r="E1381" s="6">
        <v>36</v>
      </c>
    </row>
    <row r="1382" spans="1:5" x14ac:dyDescent="0.2">
      <c r="A1382" s="10" t="s">
        <v>8219</v>
      </c>
      <c r="B1382" s="6">
        <v>89</v>
      </c>
      <c r="D1382" s="10" t="s">
        <v>8221</v>
      </c>
      <c r="E1382" s="6">
        <v>36</v>
      </c>
    </row>
    <row r="1383" spans="1:5" x14ac:dyDescent="0.2">
      <c r="A1383" s="10" t="s">
        <v>8219</v>
      </c>
      <c r="B1383" s="6">
        <v>89</v>
      </c>
      <c r="D1383" s="10" t="s">
        <v>8221</v>
      </c>
      <c r="E1383" s="6">
        <v>36</v>
      </c>
    </row>
    <row r="1384" spans="1:5" x14ac:dyDescent="0.2">
      <c r="A1384" s="10" t="s">
        <v>8219</v>
      </c>
      <c r="B1384" s="6">
        <v>89</v>
      </c>
      <c r="D1384" s="10" t="s">
        <v>8221</v>
      </c>
      <c r="E1384" s="6">
        <v>37</v>
      </c>
    </row>
    <row r="1385" spans="1:5" x14ac:dyDescent="0.2">
      <c r="A1385" s="10" t="s">
        <v>8219</v>
      </c>
      <c r="B1385" s="6">
        <v>89</v>
      </c>
      <c r="D1385" s="10" t="s">
        <v>8221</v>
      </c>
      <c r="E1385" s="6">
        <v>37</v>
      </c>
    </row>
    <row r="1386" spans="1:5" x14ac:dyDescent="0.2">
      <c r="A1386" s="10" t="s">
        <v>8219</v>
      </c>
      <c r="B1386" s="6">
        <v>90</v>
      </c>
      <c r="D1386" s="10" t="s">
        <v>8221</v>
      </c>
      <c r="E1386" s="6">
        <v>37</v>
      </c>
    </row>
    <row r="1387" spans="1:5" x14ac:dyDescent="0.2">
      <c r="A1387" s="10" t="s">
        <v>8219</v>
      </c>
      <c r="B1387" s="6">
        <v>90</v>
      </c>
      <c r="D1387" s="10" t="s">
        <v>8221</v>
      </c>
      <c r="E1387" s="6">
        <v>37</v>
      </c>
    </row>
    <row r="1388" spans="1:5" x14ac:dyDescent="0.2">
      <c r="A1388" s="10" t="s">
        <v>8219</v>
      </c>
      <c r="B1388" s="6">
        <v>90</v>
      </c>
      <c r="D1388" s="10" t="s">
        <v>8221</v>
      </c>
      <c r="E1388" s="6">
        <v>37</v>
      </c>
    </row>
    <row r="1389" spans="1:5" x14ac:dyDescent="0.2">
      <c r="A1389" s="10" t="s">
        <v>8219</v>
      </c>
      <c r="B1389" s="6">
        <v>90</v>
      </c>
      <c r="D1389" s="10" t="s">
        <v>8221</v>
      </c>
      <c r="E1389" s="6">
        <v>37</v>
      </c>
    </row>
    <row r="1390" spans="1:5" x14ac:dyDescent="0.2">
      <c r="A1390" s="10" t="s">
        <v>8219</v>
      </c>
      <c r="B1390" s="6">
        <v>90</v>
      </c>
      <c r="D1390" s="10" t="s">
        <v>8221</v>
      </c>
      <c r="E1390" s="6">
        <v>37</v>
      </c>
    </row>
    <row r="1391" spans="1:5" x14ac:dyDescent="0.2">
      <c r="A1391" s="10" t="s">
        <v>8219</v>
      </c>
      <c r="B1391" s="6">
        <v>90</v>
      </c>
      <c r="D1391" s="10" t="s">
        <v>8221</v>
      </c>
      <c r="E1391" s="6">
        <v>37</v>
      </c>
    </row>
    <row r="1392" spans="1:5" x14ac:dyDescent="0.2">
      <c r="A1392" s="10" t="s">
        <v>8219</v>
      </c>
      <c r="B1392" s="6">
        <v>90</v>
      </c>
      <c r="D1392" s="10" t="s">
        <v>8221</v>
      </c>
      <c r="E1392" s="6">
        <v>38</v>
      </c>
    </row>
    <row r="1393" spans="1:5" x14ac:dyDescent="0.2">
      <c r="A1393" s="10" t="s">
        <v>8219</v>
      </c>
      <c r="B1393" s="6">
        <v>90</v>
      </c>
      <c r="D1393" s="10" t="s">
        <v>8221</v>
      </c>
      <c r="E1393" s="6">
        <v>38</v>
      </c>
    </row>
    <row r="1394" spans="1:5" x14ac:dyDescent="0.2">
      <c r="A1394" s="10" t="s">
        <v>8219</v>
      </c>
      <c r="B1394" s="6">
        <v>90</v>
      </c>
      <c r="D1394" s="10" t="s">
        <v>8221</v>
      </c>
      <c r="E1394" s="6">
        <v>38</v>
      </c>
    </row>
    <row r="1395" spans="1:5" x14ac:dyDescent="0.2">
      <c r="A1395" s="10" t="s">
        <v>8219</v>
      </c>
      <c r="B1395" s="6">
        <v>91</v>
      </c>
      <c r="D1395" s="10" t="s">
        <v>8221</v>
      </c>
      <c r="E1395" s="6">
        <v>38</v>
      </c>
    </row>
    <row r="1396" spans="1:5" x14ac:dyDescent="0.2">
      <c r="A1396" s="10" t="s">
        <v>8219</v>
      </c>
      <c r="B1396" s="6">
        <v>91</v>
      </c>
      <c r="D1396" s="10" t="s">
        <v>8221</v>
      </c>
      <c r="E1396" s="6">
        <v>38</v>
      </c>
    </row>
    <row r="1397" spans="1:5" x14ac:dyDescent="0.2">
      <c r="A1397" s="10" t="s">
        <v>8219</v>
      </c>
      <c r="B1397" s="6">
        <v>91</v>
      </c>
      <c r="D1397" s="10" t="s">
        <v>8221</v>
      </c>
      <c r="E1397" s="6">
        <v>39</v>
      </c>
    </row>
    <row r="1398" spans="1:5" x14ac:dyDescent="0.2">
      <c r="A1398" s="10" t="s">
        <v>8219</v>
      </c>
      <c r="B1398" s="6">
        <v>91</v>
      </c>
      <c r="D1398" s="10" t="s">
        <v>8221</v>
      </c>
      <c r="E1398" s="6">
        <v>39</v>
      </c>
    </row>
    <row r="1399" spans="1:5" x14ac:dyDescent="0.2">
      <c r="A1399" s="10" t="s">
        <v>8219</v>
      </c>
      <c r="B1399" s="6">
        <v>91</v>
      </c>
      <c r="D1399" s="10" t="s">
        <v>8221</v>
      </c>
      <c r="E1399" s="6">
        <v>39</v>
      </c>
    </row>
    <row r="1400" spans="1:5" x14ac:dyDescent="0.2">
      <c r="A1400" s="10" t="s">
        <v>8219</v>
      </c>
      <c r="B1400" s="6">
        <v>92</v>
      </c>
      <c r="D1400" s="10" t="s">
        <v>8221</v>
      </c>
      <c r="E1400" s="6">
        <v>39</v>
      </c>
    </row>
    <row r="1401" spans="1:5" x14ac:dyDescent="0.2">
      <c r="A1401" s="10" t="s">
        <v>8219</v>
      </c>
      <c r="B1401" s="6">
        <v>92</v>
      </c>
      <c r="D1401" s="10" t="s">
        <v>8221</v>
      </c>
      <c r="E1401" s="6">
        <v>39</v>
      </c>
    </row>
    <row r="1402" spans="1:5" x14ac:dyDescent="0.2">
      <c r="A1402" s="10" t="s">
        <v>8219</v>
      </c>
      <c r="B1402" s="6">
        <v>92</v>
      </c>
      <c r="D1402" s="10" t="s">
        <v>8221</v>
      </c>
      <c r="E1402" s="6">
        <v>39</v>
      </c>
    </row>
    <row r="1403" spans="1:5" x14ac:dyDescent="0.2">
      <c r="A1403" s="10" t="s">
        <v>8219</v>
      </c>
      <c r="B1403" s="6">
        <v>93</v>
      </c>
      <c r="D1403" s="10" t="s">
        <v>8221</v>
      </c>
      <c r="E1403" s="6">
        <v>40</v>
      </c>
    </row>
    <row r="1404" spans="1:5" x14ac:dyDescent="0.2">
      <c r="A1404" s="10" t="s">
        <v>8219</v>
      </c>
      <c r="B1404" s="6">
        <v>93</v>
      </c>
      <c r="D1404" s="10" t="s">
        <v>8221</v>
      </c>
      <c r="E1404" s="6">
        <v>40</v>
      </c>
    </row>
    <row r="1405" spans="1:5" x14ac:dyDescent="0.2">
      <c r="A1405" s="10" t="s">
        <v>8219</v>
      </c>
      <c r="B1405" s="6">
        <v>93</v>
      </c>
      <c r="D1405" s="10" t="s">
        <v>8221</v>
      </c>
      <c r="E1405" s="6">
        <v>40</v>
      </c>
    </row>
    <row r="1406" spans="1:5" x14ac:dyDescent="0.2">
      <c r="A1406" s="10" t="s">
        <v>8219</v>
      </c>
      <c r="B1406" s="6">
        <v>93</v>
      </c>
      <c r="D1406" s="10" t="s">
        <v>8221</v>
      </c>
      <c r="E1406" s="6">
        <v>41</v>
      </c>
    </row>
    <row r="1407" spans="1:5" x14ac:dyDescent="0.2">
      <c r="A1407" s="10" t="s">
        <v>8219</v>
      </c>
      <c r="B1407" s="6">
        <v>93</v>
      </c>
      <c r="D1407" s="10" t="s">
        <v>8221</v>
      </c>
      <c r="E1407" s="6">
        <v>41</v>
      </c>
    </row>
    <row r="1408" spans="1:5" x14ac:dyDescent="0.2">
      <c r="A1408" s="10" t="s">
        <v>8219</v>
      </c>
      <c r="B1408" s="6">
        <v>93</v>
      </c>
      <c r="D1408" s="10" t="s">
        <v>8221</v>
      </c>
      <c r="E1408" s="6">
        <v>41</v>
      </c>
    </row>
    <row r="1409" spans="1:5" x14ac:dyDescent="0.2">
      <c r="A1409" s="10" t="s">
        <v>8219</v>
      </c>
      <c r="B1409" s="6">
        <v>94</v>
      </c>
      <c r="D1409" s="10" t="s">
        <v>8221</v>
      </c>
      <c r="E1409" s="6">
        <v>42</v>
      </c>
    </row>
    <row r="1410" spans="1:5" x14ac:dyDescent="0.2">
      <c r="A1410" s="10" t="s">
        <v>8219</v>
      </c>
      <c r="B1410" s="6">
        <v>94</v>
      </c>
      <c r="D1410" s="10" t="s">
        <v>8221</v>
      </c>
      <c r="E1410" s="6">
        <v>42</v>
      </c>
    </row>
    <row r="1411" spans="1:5" x14ac:dyDescent="0.2">
      <c r="A1411" s="10" t="s">
        <v>8219</v>
      </c>
      <c r="B1411" s="6">
        <v>94</v>
      </c>
      <c r="D1411" s="10" t="s">
        <v>8221</v>
      </c>
      <c r="E1411" s="6">
        <v>43</v>
      </c>
    </row>
    <row r="1412" spans="1:5" x14ac:dyDescent="0.2">
      <c r="A1412" s="10" t="s">
        <v>8219</v>
      </c>
      <c r="B1412" s="6">
        <v>94</v>
      </c>
      <c r="D1412" s="10" t="s">
        <v>8221</v>
      </c>
      <c r="E1412" s="6">
        <v>44</v>
      </c>
    </row>
    <row r="1413" spans="1:5" x14ac:dyDescent="0.2">
      <c r="A1413" s="10" t="s">
        <v>8219</v>
      </c>
      <c r="B1413" s="6">
        <v>94</v>
      </c>
      <c r="D1413" s="10" t="s">
        <v>8221</v>
      </c>
      <c r="E1413" s="6">
        <v>45</v>
      </c>
    </row>
    <row r="1414" spans="1:5" x14ac:dyDescent="0.2">
      <c r="A1414" s="10" t="s">
        <v>8219</v>
      </c>
      <c r="B1414" s="6">
        <v>94</v>
      </c>
      <c r="D1414" s="10" t="s">
        <v>8221</v>
      </c>
      <c r="E1414" s="6">
        <v>45</v>
      </c>
    </row>
    <row r="1415" spans="1:5" x14ac:dyDescent="0.2">
      <c r="A1415" s="10" t="s">
        <v>8219</v>
      </c>
      <c r="B1415" s="6">
        <v>94</v>
      </c>
      <c r="D1415" s="10" t="s">
        <v>8221</v>
      </c>
      <c r="E1415" s="6">
        <v>45</v>
      </c>
    </row>
    <row r="1416" spans="1:5" x14ac:dyDescent="0.2">
      <c r="A1416" s="10" t="s">
        <v>8219</v>
      </c>
      <c r="B1416" s="6">
        <v>94</v>
      </c>
      <c r="D1416" s="10" t="s">
        <v>8221</v>
      </c>
      <c r="E1416" s="6">
        <v>46</v>
      </c>
    </row>
    <row r="1417" spans="1:5" x14ac:dyDescent="0.2">
      <c r="A1417" s="10" t="s">
        <v>8219</v>
      </c>
      <c r="B1417" s="6">
        <v>95</v>
      </c>
      <c r="D1417" s="10" t="s">
        <v>8221</v>
      </c>
      <c r="E1417" s="6">
        <v>47</v>
      </c>
    </row>
    <row r="1418" spans="1:5" x14ac:dyDescent="0.2">
      <c r="A1418" s="10" t="s">
        <v>8219</v>
      </c>
      <c r="B1418" s="6">
        <v>95</v>
      </c>
      <c r="D1418" s="10" t="s">
        <v>8221</v>
      </c>
      <c r="E1418" s="6">
        <v>47</v>
      </c>
    </row>
    <row r="1419" spans="1:5" x14ac:dyDescent="0.2">
      <c r="A1419" s="10" t="s">
        <v>8219</v>
      </c>
      <c r="B1419" s="6">
        <v>95</v>
      </c>
      <c r="D1419" s="10" t="s">
        <v>8221</v>
      </c>
      <c r="E1419" s="6">
        <v>48</v>
      </c>
    </row>
    <row r="1420" spans="1:5" x14ac:dyDescent="0.2">
      <c r="A1420" s="10" t="s">
        <v>8219</v>
      </c>
      <c r="B1420" s="6">
        <v>95</v>
      </c>
      <c r="D1420" s="10" t="s">
        <v>8221</v>
      </c>
      <c r="E1420" s="6">
        <v>48</v>
      </c>
    </row>
    <row r="1421" spans="1:5" x14ac:dyDescent="0.2">
      <c r="A1421" s="10" t="s">
        <v>8219</v>
      </c>
      <c r="B1421" s="6">
        <v>95</v>
      </c>
      <c r="D1421" s="10" t="s">
        <v>8221</v>
      </c>
      <c r="E1421" s="6">
        <v>49</v>
      </c>
    </row>
    <row r="1422" spans="1:5" x14ac:dyDescent="0.2">
      <c r="A1422" s="10" t="s">
        <v>8219</v>
      </c>
      <c r="B1422" s="6">
        <v>95</v>
      </c>
      <c r="D1422" s="10" t="s">
        <v>8221</v>
      </c>
      <c r="E1422" s="6">
        <v>49</v>
      </c>
    </row>
    <row r="1423" spans="1:5" x14ac:dyDescent="0.2">
      <c r="A1423" s="10" t="s">
        <v>8219</v>
      </c>
      <c r="B1423" s="6">
        <v>95</v>
      </c>
      <c r="D1423" s="10" t="s">
        <v>8221</v>
      </c>
      <c r="E1423" s="6">
        <v>49</v>
      </c>
    </row>
    <row r="1424" spans="1:5" x14ac:dyDescent="0.2">
      <c r="A1424" s="10" t="s">
        <v>8219</v>
      </c>
      <c r="B1424" s="6">
        <v>96</v>
      </c>
      <c r="D1424" s="10" t="s">
        <v>8221</v>
      </c>
      <c r="E1424" s="6">
        <v>50</v>
      </c>
    </row>
    <row r="1425" spans="1:5" x14ac:dyDescent="0.2">
      <c r="A1425" s="10" t="s">
        <v>8219</v>
      </c>
      <c r="B1425" s="6">
        <v>96</v>
      </c>
      <c r="D1425" s="10" t="s">
        <v>8221</v>
      </c>
      <c r="E1425" s="6">
        <v>50</v>
      </c>
    </row>
    <row r="1426" spans="1:5" x14ac:dyDescent="0.2">
      <c r="A1426" s="10" t="s">
        <v>8219</v>
      </c>
      <c r="B1426" s="6">
        <v>96</v>
      </c>
      <c r="D1426" s="10" t="s">
        <v>8221</v>
      </c>
      <c r="E1426" s="6">
        <v>52</v>
      </c>
    </row>
    <row r="1427" spans="1:5" x14ac:dyDescent="0.2">
      <c r="A1427" s="10" t="s">
        <v>8219</v>
      </c>
      <c r="B1427" s="6">
        <v>96</v>
      </c>
      <c r="D1427" s="10" t="s">
        <v>8221</v>
      </c>
      <c r="E1427" s="6">
        <v>52</v>
      </c>
    </row>
    <row r="1428" spans="1:5" x14ac:dyDescent="0.2">
      <c r="A1428" s="10" t="s">
        <v>8219</v>
      </c>
      <c r="B1428" s="6">
        <v>96</v>
      </c>
      <c r="D1428" s="10" t="s">
        <v>8221</v>
      </c>
      <c r="E1428" s="6">
        <v>52</v>
      </c>
    </row>
    <row r="1429" spans="1:5" x14ac:dyDescent="0.2">
      <c r="A1429" s="10" t="s">
        <v>8219</v>
      </c>
      <c r="B1429" s="6">
        <v>96</v>
      </c>
      <c r="D1429" s="10" t="s">
        <v>8221</v>
      </c>
      <c r="E1429" s="6">
        <v>53</v>
      </c>
    </row>
    <row r="1430" spans="1:5" x14ac:dyDescent="0.2">
      <c r="A1430" s="10" t="s">
        <v>8219</v>
      </c>
      <c r="B1430" s="6">
        <v>96</v>
      </c>
      <c r="D1430" s="10" t="s">
        <v>8221</v>
      </c>
      <c r="E1430" s="6">
        <v>53</v>
      </c>
    </row>
    <row r="1431" spans="1:5" x14ac:dyDescent="0.2">
      <c r="A1431" s="10" t="s">
        <v>8219</v>
      </c>
      <c r="B1431" s="6">
        <v>96</v>
      </c>
      <c r="D1431" s="10" t="s">
        <v>8221</v>
      </c>
      <c r="E1431" s="6">
        <v>55</v>
      </c>
    </row>
    <row r="1432" spans="1:5" x14ac:dyDescent="0.2">
      <c r="A1432" s="10" t="s">
        <v>8219</v>
      </c>
      <c r="B1432" s="6">
        <v>96</v>
      </c>
      <c r="D1432" s="10" t="s">
        <v>8221</v>
      </c>
      <c r="E1432" s="6">
        <v>55</v>
      </c>
    </row>
    <row r="1433" spans="1:5" x14ac:dyDescent="0.2">
      <c r="A1433" s="10" t="s">
        <v>8219</v>
      </c>
      <c r="B1433" s="6">
        <v>96</v>
      </c>
      <c r="D1433" s="10" t="s">
        <v>8221</v>
      </c>
      <c r="E1433" s="6">
        <v>56</v>
      </c>
    </row>
    <row r="1434" spans="1:5" x14ac:dyDescent="0.2">
      <c r="A1434" s="10" t="s">
        <v>8219</v>
      </c>
      <c r="B1434" s="6">
        <v>97</v>
      </c>
      <c r="D1434" s="10" t="s">
        <v>8221</v>
      </c>
      <c r="E1434" s="6">
        <v>57</v>
      </c>
    </row>
    <row r="1435" spans="1:5" x14ac:dyDescent="0.2">
      <c r="A1435" s="10" t="s">
        <v>8219</v>
      </c>
      <c r="B1435" s="6">
        <v>97</v>
      </c>
      <c r="D1435" s="10" t="s">
        <v>8221</v>
      </c>
      <c r="E1435" s="6">
        <v>57</v>
      </c>
    </row>
    <row r="1436" spans="1:5" x14ac:dyDescent="0.2">
      <c r="A1436" s="10" t="s">
        <v>8219</v>
      </c>
      <c r="B1436" s="6">
        <v>97</v>
      </c>
      <c r="D1436" s="10" t="s">
        <v>8221</v>
      </c>
      <c r="E1436" s="6">
        <v>59</v>
      </c>
    </row>
    <row r="1437" spans="1:5" x14ac:dyDescent="0.2">
      <c r="A1437" s="10" t="s">
        <v>8219</v>
      </c>
      <c r="B1437" s="6">
        <v>97</v>
      </c>
      <c r="D1437" s="10" t="s">
        <v>8221</v>
      </c>
      <c r="E1437" s="6">
        <v>60</v>
      </c>
    </row>
    <row r="1438" spans="1:5" x14ac:dyDescent="0.2">
      <c r="A1438" s="10" t="s">
        <v>8219</v>
      </c>
      <c r="B1438" s="6">
        <v>97</v>
      </c>
      <c r="D1438" s="10" t="s">
        <v>8221</v>
      </c>
      <c r="E1438" s="6">
        <v>60</v>
      </c>
    </row>
    <row r="1439" spans="1:5" x14ac:dyDescent="0.2">
      <c r="A1439" s="10" t="s">
        <v>8219</v>
      </c>
      <c r="B1439" s="6">
        <v>97</v>
      </c>
      <c r="D1439" s="10" t="s">
        <v>8221</v>
      </c>
      <c r="E1439" s="6">
        <v>66</v>
      </c>
    </row>
    <row r="1440" spans="1:5" x14ac:dyDescent="0.2">
      <c r="A1440" s="10" t="s">
        <v>8219</v>
      </c>
      <c r="B1440" s="6">
        <v>97</v>
      </c>
      <c r="D1440" s="10" t="s">
        <v>8221</v>
      </c>
      <c r="E1440" s="6">
        <v>67</v>
      </c>
    </row>
    <row r="1441" spans="1:5" x14ac:dyDescent="0.2">
      <c r="A1441" s="10" t="s">
        <v>8219</v>
      </c>
      <c r="B1441" s="6">
        <v>98</v>
      </c>
      <c r="D1441" s="10" t="s">
        <v>8221</v>
      </c>
      <c r="E1441" s="6">
        <v>68</v>
      </c>
    </row>
    <row r="1442" spans="1:5" x14ac:dyDescent="0.2">
      <c r="A1442" s="10" t="s">
        <v>8219</v>
      </c>
      <c r="B1442" s="6">
        <v>98</v>
      </c>
      <c r="D1442" s="10" t="s">
        <v>8221</v>
      </c>
      <c r="E1442" s="6">
        <v>70</v>
      </c>
    </row>
    <row r="1443" spans="1:5" x14ac:dyDescent="0.2">
      <c r="A1443" s="10" t="s">
        <v>8219</v>
      </c>
      <c r="B1443" s="6">
        <v>98</v>
      </c>
      <c r="D1443" s="10" t="s">
        <v>8221</v>
      </c>
      <c r="E1443" s="6">
        <v>70</v>
      </c>
    </row>
    <row r="1444" spans="1:5" x14ac:dyDescent="0.2">
      <c r="A1444" s="10" t="s">
        <v>8219</v>
      </c>
      <c r="B1444" s="6">
        <v>98</v>
      </c>
      <c r="D1444" s="10" t="s">
        <v>8221</v>
      </c>
      <c r="E1444" s="6">
        <v>72</v>
      </c>
    </row>
    <row r="1445" spans="1:5" x14ac:dyDescent="0.2">
      <c r="A1445" s="10" t="s">
        <v>8219</v>
      </c>
      <c r="B1445" s="6">
        <v>98</v>
      </c>
      <c r="D1445" s="10" t="s">
        <v>8221</v>
      </c>
      <c r="E1445" s="6">
        <v>72</v>
      </c>
    </row>
    <row r="1446" spans="1:5" x14ac:dyDescent="0.2">
      <c r="A1446" s="10" t="s">
        <v>8219</v>
      </c>
      <c r="B1446" s="6">
        <v>98</v>
      </c>
      <c r="D1446" s="10" t="s">
        <v>8221</v>
      </c>
      <c r="E1446" s="6">
        <v>73</v>
      </c>
    </row>
    <row r="1447" spans="1:5" x14ac:dyDescent="0.2">
      <c r="A1447" s="10" t="s">
        <v>8219</v>
      </c>
      <c r="B1447" s="6">
        <v>99</v>
      </c>
      <c r="D1447" s="10" t="s">
        <v>8221</v>
      </c>
      <c r="E1447" s="6">
        <v>75</v>
      </c>
    </row>
    <row r="1448" spans="1:5" x14ac:dyDescent="0.2">
      <c r="A1448" s="10" t="s">
        <v>8219</v>
      </c>
      <c r="B1448" s="6">
        <v>99</v>
      </c>
      <c r="D1448" s="10" t="s">
        <v>8221</v>
      </c>
      <c r="E1448" s="6">
        <v>76</v>
      </c>
    </row>
    <row r="1449" spans="1:5" x14ac:dyDescent="0.2">
      <c r="A1449" s="10" t="s">
        <v>8219</v>
      </c>
      <c r="B1449" s="6">
        <v>99</v>
      </c>
      <c r="D1449" s="10" t="s">
        <v>8221</v>
      </c>
      <c r="E1449" s="6">
        <v>76</v>
      </c>
    </row>
    <row r="1450" spans="1:5" x14ac:dyDescent="0.2">
      <c r="A1450" s="10" t="s">
        <v>8219</v>
      </c>
      <c r="B1450" s="6">
        <v>99</v>
      </c>
      <c r="D1450" s="10" t="s">
        <v>8221</v>
      </c>
      <c r="E1450" s="6">
        <v>76</v>
      </c>
    </row>
    <row r="1451" spans="1:5" x14ac:dyDescent="0.2">
      <c r="A1451" s="10" t="s">
        <v>8219</v>
      </c>
      <c r="B1451" s="6">
        <v>99</v>
      </c>
      <c r="D1451" s="10" t="s">
        <v>8221</v>
      </c>
      <c r="E1451" s="6">
        <v>79</v>
      </c>
    </row>
    <row r="1452" spans="1:5" x14ac:dyDescent="0.2">
      <c r="A1452" s="10" t="s">
        <v>8219</v>
      </c>
      <c r="B1452" s="6">
        <v>99</v>
      </c>
      <c r="D1452" s="10" t="s">
        <v>8221</v>
      </c>
      <c r="E1452" s="6">
        <v>81</v>
      </c>
    </row>
    <row r="1453" spans="1:5" x14ac:dyDescent="0.2">
      <c r="A1453" s="10" t="s">
        <v>8219</v>
      </c>
      <c r="B1453" s="6">
        <v>99</v>
      </c>
      <c r="D1453" s="10" t="s">
        <v>8221</v>
      </c>
      <c r="E1453" s="6">
        <v>81</v>
      </c>
    </row>
    <row r="1454" spans="1:5" x14ac:dyDescent="0.2">
      <c r="A1454" s="10" t="s">
        <v>8219</v>
      </c>
      <c r="B1454" s="6">
        <v>100</v>
      </c>
      <c r="D1454" s="10" t="s">
        <v>8221</v>
      </c>
      <c r="E1454" s="6">
        <v>83</v>
      </c>
    </row>
    <row r="1455" spans="1:5" x14ac:dyDescent="0.2">
      <c r="A1455" s="10" t="s">
        <v>8219</v>
      </c>
      <c r="B1455" s="6">
        <v>100</v>
      </c>
      <c r="D1455" s="10" t="s">
        <v>8221</v>
      </c>
      <c r="E1455" s="6">
        <v>84</v>
      </c>
    </row>
    <row r="1456" spans="1:5" x14ac:dyDescent="0.2">
      <c r="A1456" s="10" t="s">
        <v>8219</v>
      </c>
      <c r="B1456" s="6">
        <v>100</v>
      </c>
      <c r="D1456" s="10" t="s">
        <v>8221</v>
      </c>
      <c r="E1456" s="6">
        <v>84</v>
      </c>
    </row>
    <row r="1457" spans="1:5" x14ac:dyDescent="0.2">
      <c r="A1457" s="10" t="s">
        <v>8219</v>
      </c>
      <c r="B1457" s="6">
        <v>100</v>
      </c>
      <c r="D1457" s="10" t="s">
        <v>8221</v>
      </c>
      <c r="E1457" s="6">
        <v>84</v>
      </c>
    </row>
    <row r="1458" spans="1:5" x14ac:dyDescent="0.2">
      <c r="A1458" s="10" t="s">
        <v>8219</v>
      </c>
      <c r="B1458" s="6">
        <v>100</v>
      </c>
      <c r="D1458" s="10" t="s">
        <v>8221</v>
      </c>
      <c r="E1458" s="6">
        <v>85</v>
      </c>
    </row>
    <row r="1459" spans="1:5" x14ac:dyDescent="0.2">
      <c r="A1459" s="10" t="s">
        <v>8219</v>
      </c>
      <c r="B1459" s="6">
        <v>100</v>
      </c>
      <c r="D1459" s="10" t="s">
        <v>8221</v>
      </c>
      <c r="E1459" s="6">
        <v>86</v>
      </c>
    </row>
    <row r="1460" spans="1:5" x14ac:dyDescent="0.2">
      <c r="A1460" s="10" t="s">
        <v>8219</v>
      </c>
      <c r="B1460" s="6">
        <v>100</v>
      </c>
      <c r="D1460" s="10" t="s">
        <v>8221</v>
      </c>
      <c r="E1460" s="6">
        <v>89</v>
      </c>
    </row>
    <row r="1461" spans="1:5" x14ac:dyDescent="0.2">
      <c r="A1461" s="10" t="s">
        <v>8219</v>
      </c>
      <c r="B1461" s="6">
        <v>100</v>
      </c>
      <c r="D1461" s="10" t="s">
        <v>8221</v>
      </c>
      <c r="E1461" s="6">
        <v>90</v>
      </c>
    </row>
    <row r="1462" spans="1:5" x14ac:dyDescent="0.2">
      <c r="A1462" s="10" t="s">
        <v>8219</v>
      </c>
      <c r="B1462" s="6">
        <v>101</v>
      </c>
      <c r="D1462" s="10" t="s">
        <v>8221</v>
      </c>
      <c r="E1462" s="6">
        <v>91</v>
      </c>
    </row>
    <row r="1463" spans="1:5" x14ac:dyDescent="0.2">
      <c r="A1463" s="10" t="s">
        <v>8219</v>
      </c>
      <c r="B1463" s="6">
        <v>101</v>
      </c>
      <c r="D1463" s="10" t="s">
        <v>8221</v>
      </c>
      <c r="E1463" s="6">
        <v>92</v>
      </c>
    </row>
    <row r="1464" spans="1:5" x14ac:dyDescent="0.2">
      <c r="A1464" s="10" t="s">
        <v>8219</v>
      </c>
      <c r="B1464" s="6">
        <v>101</v>
      </c>
      <c r="D1464" s="10" t="s">
        <v>8221</v>
      </c>
      <c r="E1464" s="6">
        <v>92</v>
      </c>
    </row>
    <row r="1465" spans="1:5" x14ac:dyDescent="0.2">
      <c r="A1465" s="10" t="s">
        <v>8219</v>
      </c>
      <c r="B1465" s="6">
        <v>101</v>
      </c>
      <c r="D1465" s="10" t="s">
        <v>8221</v>
      </c>
      <c r="E1465" s="6">
        <v>93</v>
      </c>
    </row>
    <row r="1466" spans="1:5" x14ac:dyDescent="0.2">
      <c r="A1466" s="10" t="s">
        <v>8219</v>
      </c>
      <c r="B1466" s="6">
        <v>102</v>
      </c>
      <c r="D1466" s="10" t="s">
        <v>8221</v>
      </c>
      <c r="E1466" s="6">
        <v>94</v>
      </c>
    </row>
    <row r="1467" spans="1:5" x14ac:dyDescent="0.2">
      <c r="A1467" s="10" t="s">
        <v>8219</v>
      </c>
      <c r="B1467" s="6">
        <v>102</v>
      </c>
      <c r="D1467" s="10" t="s">
        <v>8221</v>
      </c>
      <c r="E1467" s="6">
        <v>94</v>
      </c>
    </row>
    <row r="1468" spans="1:5" x14ac:dyDescent="0.2">
      <c r="A1468" s="10" t="s">
        <v>8219</v>
      </c>
      <c r="B1468" s="6">
        <v>102</v>
      </c>
      <c r="D1468" s="10" t="s">
        <v>8221</v>
      </c>
      <c r="E1468" s="6">
        <v>94</v>
      </c>
    </row>
    <row r="1469" spans="1:5" x14ac:dyDescent="0.2">
      <c r="A1469" s="10" t="s">
        <v>8219</v>
      </c>
      <c r="B1469" s="6">
        <v>102</v>
      </c>
      <c r="D1469" s="10" t="s">
        <v>8221</v>
      </c>
      <c r="E1469" s="6">
        <v>95</v>
      </c>
    </row>
    <row r="1470" spans="1:5" x14ac:dyDescent="0.2">
      <c r="A1470" s="10" t="s">
        <v>8219</v>
      </c>
      <c r="B1470" s="6">
        <v>102</v>
      </c>
      <c r="D1470" s="10" t="s">
        <v>8221</v>
      </c>
      <c r="E1470" s="6">
        <v>96</v>
      </c>
    </row>
    <row r="1471" spans="1:5" x14ac:dyDescent="0.2">
      <c r="A1471" s="10" t="s">
        <v>8219</v>
      </c>
      <c r="B1471" s="6">
        <v>103</v>
      </c>
      <c r="D1471" s="10" t="s">
        <v>8221</v>
      </c>
      <c r="E1471" s="6">
        <v>96</v>
      </c>
    </row>
    <row r="1472" spans="1:5" x14ac:dyDescent="0.2">
      <c r="A1472" s="10" t="s">
        <v>8219</v>
      </c>
      <c r="B1472" s="6">
        <v>103</v>
      </c>
      <c r="D1472" s="10" t="s">
        <v>8221</v>
      </c>
      <c r="E1472" s="6">
        <v>96</v>
      </c>
    </row>
    <row r="1473" spans="1:5" x14ac:dyDescent="0.2">
      <c r="A1473" s="10" t="s">
        <v>8219</v>
      </c>
      <c r="B1473" s="6">
        <v>103</v>
      </c>
      <c r="D1473" s="10" t="s">
        <v>8221</v>
      </c>
      <c r="E1473" s="6">
        <v>96</v>
      </c>
    </row>
    <row r="1474" spans="1:5" x14ac:dyDescent="0.2">
      <c r="A1474" s="10" t="s">
        <v>8219</v>
      </c>
      <c r="B1474" s="6">
        <v>103</v>
      </c>
      <c r="D1474" s="10" t="s">
        <v>8221</v>
      </c>
      <c r="E1474" s="6">
        <v>98</v>
      </c>
    </row>
    <row r="1475" spans="1:5" x14ac:dyDescent="0.2">
      <c r="A1475" s="10" t="s">
        <v>8219</v>
      </c>
      <c r="B1475" s="6">
        <v>103</v>
      </c>
      <c r="D1475" s="10" t="s">
        <v>8221</v>
      </c>
      <c r="E1475" s="6">
        <v>99</v>
      </c>
    </row>
    <row r="1476" spans="1:5" x14ac:dyDescent="0.2">
      <c r="A1476" s="10" t="s">
        <v>8219</v>
      </c>
      <c r="B1476" s="6">
        <v>103</v>
      </c>
      <c r="D1476" s="10" t="s">
        <v>8221</v>
      </c>
      <c r="E1476" s="6">
        <v>99</v>
      </c>
    </row>
    <row r="1477" spans="1:5" x14ac:dyDescent="0.2">
      <c r="A1477" s="10" t="s">
        <v>8219</v>
      </c>
      <c r="B1477" s="6">
        <v>104</v>
      </c>
      <c r="D1477" s="10" t="s">
        <v>8221</v>
      </c>
      <c r="E1477" s="6">
        <v>100</v>
      </c>
    </row>
    <row r="1478" spans="1:5" x14ac:dyDescent="0.2">
      <c r="A1478" s="10" t="s">
        <v>8219</v>
      </c>
      <c r="B1478" s="6">
        <v>104</v>
      </c>
      <c r="D1478" s="10" t="s">
        <v>8221</v>
      </c>
      <c r="E1478" s="6">
        <v>103</v>
      </c>
    </row>
    <row r="1479" spans="1:5" x14ac:dyDescent="0.2">
      <c r="A1479" s="10" t="s">
        <v>8219</v>
      </c>
      <c r="B1479" s="6">
        <v>104</v>
      </c>
      <c r="D1479" s="10" t="s">
        <v>8221</v>
      </c>
      <c r="E1479" s="6">
        <v>105</v>
      </c>
    </row>
    <row r="1480" spans="1:5" x14ac:dyDescent="0.2">
      <c r="A1480" s="10" t="s">
        <v>8219</v>
      </c>
      <c r="B1480" s="6">
        <v>104</v>
      </c>
      <c r="D1480" s="10" t="s">
        <v>8221</v>
      </c>
      <c r="E1480" s="6">
        <v>108</v>
      </c>
    </row>
    <row r="1481" spans="1:5" x14ac:dyDescent="0.2">
      <c r="A1481" s="10" t="s">
        <v>8219</v>
      </c>
      <c r="B1481" s="6">
        <v>104</v>
      </c>
      <c r="D1481" s="10" t="s">
        <v>8221</v>
      </c>
      <c r="E1481" s="6">
        <v>110</v>
      </c>
    </row>
    <row r="1482" spans="1:5" x14ac:dyDescent="0.2">
      <c r="A1482" s="10" t="s">
        <v>8219</v>
      </c>
      <c r="B1482" s="6">
        <v>104</v>
      </c>
      <c r="D1482" s="10" t="s">
        <v>8221</v>
      </c>
      <c r="E1482" s="6">
        <v>113</v>
      </c>
    </row>
    <row r="1483" spans="1:5" x14ac:dyDescent="0.2">
      <c r="A1483" s="10" t="s">
        <v>8219</v>
      </c>
      <c r="B1483" s="6">
        <v>104</v>
      </c>
      <c r="D1483" s="10" t="s">
        <v>8221</v>
      </c>
      <c r="E1483" s="6">
        <v>114</v>
      </c>
    </row>
    <row r="1484" spans="1:5" x14ac:dyDescent="0.2">
      <c r="A1484" s="10" t="s">
        <v>8219</v>
      </c>
      <c r="B1484" s="6">
        <v>104</v>
      </c>
      <c r="D1484" s="10" t="s">
        <v>8221</v>
      </c>
      <c r="E1484" s="6">
        <v>114</v>
      </c>
    </row>
    <row r="1485" spans="1:5" x14ac:dyDescent="0.2">
      <c r="A1485" s="10" t="s">
        <v>8219</v>
      </c>
      <c r="B1485" s="6">
        <v>104</v>
      </c>
      <c r="D1485" s="10" t="s">
        <v>8221</v>
      </c>
      <c r="E1485" s="6">
        <v>117</v>
      </c>
    </row>
    <row r="1486" spans="1:5" x14ac:dyDescent="0.2">
      <c r="A1486" s="10" t="s">
        <v>8219</v>
      </c>
      <c r="B1486" s="6">
        <v>104</v>
      </c>
      <c r="D1486" s="10" t="s">
        <v>8221</v>
      </c>
      <c r="E1486" s="6">
        <v>118</v>
      </c>
    </row>
    <row r="1487" spans="1:5" x14ac:dyDescent="0.2">
      <c r="A1487" s="10" t="s">
        <v>8219</v>
      </c>
      <c r="B1487" s="6">
        <v>104</v>
      </c>
      <c r="D1487" s="10" t="s">
        <v>8221</v>
      </c>
      <c r="E1487" s="6">
        <v>121</v>
      </c>
    </row>
    <row r="1488" spans="1:5" x14ac:dyDescent="0.2">
      <c r="A1488" s="10" t="s">
        <v>8219</v>
      </c>
      <c r="B1488" s="6">
        <v>104</v>
      </c>
      <c r="D1488" s="10" t="s">
        <v>8221</v>
      </c>
      <c r="E1488" s="6">
        <v>122</v>
      </c>
    </row>
    <row r="1489" spans="1:5" x14ac:dyDescent="0.2">
      <c r="A1489" s="10" t="s">
        <v>8219</v>
      </c>
      <c r="B1489" s="6">
        <v>104</v>
      </c>
      <c r="D1489" s="10" t="s">
        <v>8221</v>
      </c>
      <c r="E1489" s="6">
        <v>123</v>
      </c>
    </row>
    <row r="1490" spans="1:5" x14ac:dyDescent="0.2">
      <c r="A1490" s="10" t="s">
        <v>8219</v>
      </c>
      <c r="B1490" s="6">
        <v>104</v>
      </c>
      <c r="D1490" s="10" t="s">
        <v>8221</v>
      </c>
      <c r="E1490" s="6">
        <v>123</v>
      </c>
    </row>
    <row r="1491" spans="1:5" x14ac:dyDescent="0.2">
      <c r="A1491" s="10" t="s">
        <v>8219</v>
      </c>
      <c r="B1491" s="6">
        <v>105</v>
      </c>
      <c r="D1491" s="10" t="s">
        <v>8221</v>
      </c>
      <c r="E1491" s="6">
        <v>124</v>
      </c>
    </row>
    <row r="1492" spans="1:5" x14ac:dyDescent="0.2">
      <c r="A1492" s="10" t="s">
        <v>8219</v>
      </c>
      <c r="B1492" s="6">
        <v>105</v>
      </c>
      <c r="D1492" s="10" t="s">
        <v>8221</v>
      </c>
      <c r="E1492" s="6">
        <v>124</v>
      </c>
    </row>
    <row r="1493" spans="1:5" x14ac:dyDescent="0.2">
      <c r="A1493" s="10" t="s">
        <v>8219</v>
      </c>
      <c r="B1493" s="6">
        <v>105</v>
      </c>
      <c r="D1493" s="10" t="s">
        <v>8221</v>
      </c>
      <c r="E1493" s="6">
        <v>125</v>
      </c>
    </row>
    <row r="1494" spans="1:5" x14ac:dyDescent="0.2">
      <c r="A1494" s="10" t="s">
        <v>8219</v>
      </c>
      <c r="B1494" s="6">
        <v>105</v>
      </c>
      <c r="D1494" s="10" t="s">
        <v>8221</v>
      </c>
      <c r="E1494" s="6">
        <v>129</v>
      </c>
    </row>
    <row r="1495" spans="1:5" x14ac:dyDescent="0.2">
      <c r="A1495" s="10" t="s">
        <v>8219</v>
      </c>
      <c r="B1495" s="6">
        <v>105</v>
      </c>
      <c r="D1495" s="10" t="s">
        <v>8221</v>
      </c>
      <c r="E1495" s="6">
        <v>135</v>
      </c>
    </row>
    <row r="1496" spans="1:5" x14ac:dyDescent="0.2">
      <c r="A1496" s="10" t="s">
        <v>8219</v>
      </c>
      <c r="B1496" s="6">
        <v>106</v>
      </c>
      <c r="D1496" s="10" t="s">
        <v>8221</v>
      </c>
      <c r="E1496" s="6">
        <v>139</v>
      </c>
    </row>
    <row r="1497" spans="1:5" x14ac:dyDescent="0.2">
      <c r="A1497" s="10" t="s">
        <v>8219</v>
      </c>
      <c r="B1497" s="6">
        <v>107</v>
      </c>
      <c r="D1497" s="10" t="s">
        <v>8221</v>
      </c>
      <c r="E1497" s="6">
        <v>140</v>
      </c>
    </row>
    <row r="1498" spans="1:5" x14ac:dyDescent="0.2">
      <c r="A1498" s="10" t="s">
        <v>8219</v>
      </c>
      <c r="B1498" s="6">
        <v>107</v>
      </c>
      <c r="D1498" s="10" t="s">
        <v>8221</v>
      </c>
      <c r="E1498" s="6">
        <v>140</v>
      </c>
    </row>
    <row r="1499" spans="1:5" x14ac:dyDescent="0.2">
      <c r="A1499" s="10" t="s">
        <v>8219</v>
      </c>
      <c r="B1499" s="6">
        <v>107</v>
      </c>
      <c r="D1499" s="10" t="s">
        <v>8221</v>
      </c>
      <c r="E1499" s="6">
        <v>140</v>
      </c>
    </row>
    <row r="1500" spans="1:5" x14ac:dyDescent="0.2">
      <c r="A1500" s="10" t="s">
        <v>8219</v>
      </c>
      <c r="B1500" s="6">
        <v>107</v>
      </c>
      <c r="D1500" s="10" t="s">
        <v>8221</v>
      </c>
      <c r="E1500" s="6">
        <v>147</v>
      </c>
    </row>
    <row r="1501" spans="1:5" x14ac:dyDescent="0.2">
      <c r="A1501" s="10" t="s">
        <v>8219</v>
      </c>
      <c r="B1501" s="6">
        <v>107</v>
      </c>
      <c r="D1501" s="10" t="s">
        <v>8221</v>
      </c>
      <c r="E1501" s="6">
        <v>147</v>
      </c>
    </row>
    <row r="1502" spans="1:5" x14ac:dyDescent="0.2">
      <c r="A1502" s="10" t="s">
        <v>8219</v>
      </c>
      <c r="B1502" s="6">
        <v>107</v>
      </c>
      <c r="D1502" s="10" t="s">
        <v>8221</v>
      </c>
      <c r="E1502" s="6">
        <v>148</v>
      </c>
    </row>
    <row r="1503" spans="1:5" x14ac:dyDescent="0.2">
      <c r="A1503" s="10" t="s">
        <v>8219</v>
      </c>
      <c r="B1503" s="6">
        <v>107</v>
      </c>
      <c r="D1503" s="10" t="s">
        <v>8221</v>
      </c>
      <c r="E1503" s="6">
        <v>152</v>
      </c>
    </row>
    <row r="1504" spans="1:5" x14ac:dyDescent="0.2">
      <c r="A1504" s="10" t="s">
        <v>8219</v>
      </c>
      <c r="B1504" s="6">
        <v>108</v>
      </c>
      <c r="D1504" s="10" t="s">
        <v>8221</v>
      </c>
      <c r="E1504" s="6">
        <v>167</v>
      </c>
    </row>
    <row r="1505" spans="1:5" x14ac:dyDescent="0.2">
      <c r="A1505" s="10" t="s">
        <v>8219</v>
      </c>
      <c r="B1505" s="6">
        <v>108</v>
      </c>
      <c r="D1505" s="10" t="s">
        <v>8221</v>
      </c>
      <c r="E1505" s="6">
        <v>170</v>
      </c>
    </row>
    <row r="1506" spans="1:5" x14ac:dyDescent="0.2">
      <c r="A1506" s="10" t="s">
        <v>8219</v>
      </c>
      <c r="B1506" s="6">
        <v>108</v>
      </c>
      <c r="D1506" s="10" t="s">
        <v>8221</v>
      </c>
      <c r="E1506" s="6">
        <v>171</v>
      </c>
    </row>
    <row r="1507" spans="1:5" x14ac:dyDescent="0.2">
      <c r="A1507" s="10" t="s">
        <v>8219</v>
      </c>
      <c r="B1507" s="6">
        <v>108</v>
      </c>
      <c r="D1507" s="10" t="s">
        <v>8221</v>
      </c>
      <c r="E1507" s="6">
        <v>171</v>
      </c>
    </row>
    <row r="1508" spans="1:5" x14ac:dyDescent="0.2">
      <c r="A1508" s="10" t="s">
        <v>8219</v>
      </c>
      <c r="B1508" s="6">
        <v>108</v>
      </c>
      <c r="D1508" s="10" t="s">
        <v>8221</v>
      </c>
      <c r="E1508" s="6">
        <v>179</v>
      </c>
    </row>
    <row r="1509" spans="1:5" x14ac:dyDescent="0.2">
      <c r="A1509" s="10" t="s">
        <v>8219</v>
      </c>
      <c r="B1509" s="6">
        <v>108</v>
      </c>
      <c r="D1509" s="10" t="s">
        <v>8221</v>
      </c>
      <c r="E1509" s="6">
        <v>185</v>
      </c>
    </row>
    <row r="1510" spans="1:5" x14ac:dyDescent="0.2">
      <c r="A1510" s="10" t="s">
        <v>8219</v>
      </c>
      <c r="B1510" s="6">
        <v>108</v>
      </c>
      <c r="D1510" s="10" t="s">
        <v>8221</v>
      </c>
      <c r="E1510" s="6">
        <v>188</v>
      </c>
    </row>
    <row r="1511" spans="1:5" x14ac:dyDescent="0.2">
      <c r="A1511" s="10" t="s">
        <v>8219</v>
      </c>
      <c r="B1511" s="6">
        <v>108</v>
      </c>
      <c r="D1511" s="10" t="s">
        <v>8221</v>
      </c>
      <c r="E1511" s="6">
        <v>196</v>
      </c>
    </row>
    <row r="1512" spans="1:5" x14ac:dyDescent="0.2">
      <c r="A1512" s="10" t="s">
        <v>8219</v>
      </c>
      <c r="B1512" s="6">
        <v>108</v>
      </c>
      <c r="D1512" s="10" t="s">
        <v>8221</v>
      </c>
      <c r="E1512" s="6">
        <v>196</v>
      </c>
    </row>
    <row r="1513" spans="1:5" x14ac:dyDescent="0.2">
      <c r="A1513" s="10" t="s">
        <v>8219</v>
      </c>
      <c r="B1513" s="6">
        <v>108</v>
      </c>
      <c r="D1513" s="10" t="s">
        <v>8221</v>
      </c>
      <c r="E1513" s="6">
        <v>197</v>
      </c>
    </row>
    <row r="1514" spans="1:5" x14ac:dyDescent="0.2">
      <c r="A1514" s="10" t="s">
        <v>8219</v>
      </c>
      <c r="B1514" s="6">
        <v>108</v>
      </c>
      <c r="D1514" s="10" t="s">
        <v>8221</v>
      </c>
      <c r="E1514" s="6">
        <v>201</v>
      </c>
    </row>
    <row r="1515" spans="1:5" x14ac:dyDescent="0.2">
      <c r="A1515" s="10" t="s">
        <v>8219</v>
      </c>
      <c r="B1515" s="6">
        <v>109</v>
      </c>
      <c r="D1515" s="10" t="s">
        <v>8221</v>
      </c>
      <c r="E1515" s="6">
        <v>202</v>
      </c>
    </row>
    <row r="1516" spans="1:5" x14ac:dyDescent="0.2">
      <c r="A1516" s="10" t="s">
        <v>8219</v>
      </c>
      <c r="B1516" s="6">
        <v>109</v>
      </c>
      <c r="D1516" s="10" t="s">
        <v>8221</v>
      </c>
      <c r="E1516" s="6">
        <v>215</v>
      </c>
    </row>
    <row r="1517" spans="1:5" x14ac:dyDescent="0.2">
      <c r="A1517" s="10" t="s">
        <v>8219</v>
      </c>
      <c r="B1517" s="6">
        <v>109</v>
      </c>
      <c r="D1517" s="10" t="s">
        <v>8221</v>
      </c>
      <c r="E1517" s="6">
        <v>229</v>
      </c>
    </row>
    <row r="1518" spans="1:5" x14ac:dyDescent="0.2">
      <c r="A1518" s="10" t="s">
        <v>8219</v>
      </c>
      <c r="B1518" s="6">
        <v>110</v>
      </c>
      <c r="D1518" s="10" t="s">
        <v>8221</v>
      </c>
      <c r="E1518" s="6">
        <v>236</v>
      </c>
    </row>
    <row r="1519" spans="1:5" x14ac:dyDescent="0.2">
      <c r="A1519" s="10" t="s">
        <v>8219</v>
      </c>
      <c r="B1519" s="6">
        <v>110</v>
      </c>
      <c r="D1519" s="10" t="s">
        <v>8221</v>
      </c>
      <c r="E1519" s="6">
        <v>285</v>
      </c>
    </row>
    <row r="1520" spans="1:5" x14ac:dyDescent="0.2">
      <c r="A1520" s="10" t="s">
        <v>8219</v>
      </c>
      <c r="B1520" s="6">
        <v>110</v>
      </c>
      <c r="D1520" s="10" t="s">
        <v>8221</v>
      </c>
      <c r="E1520" s="6">
        <v>296</v>
      </c>
    </row>
    <row r="1521" spans="1:5" x14ac:dyDescent="0.2">
      <c r="A1521" s="10" t="s">
        <v>8219</v>
      </c>
      <c r="B1521" s="6">
        <v>110</v>
      </c>
      <c r="D1521" s="10" t="s">
        <v>8221</v>
      </c>
      <c r="E1521" s="6">
        <v>310</v>
      </c>
    </row>
    <row r="1522" spans="1:5" x14ac:dyDescent="0.2">
      <c r="A1522" s="10" t="s">
        <v>8219</v>
      </c>
      <c r="B1522" s="6">
        <v>111</v>
      </c>
      <c r="D1522" s="10" t="s">
        <v>8221</v>
      </c>
      <c r="E1522" s="6">
        <v>311</v>
      </c>
    </row>
    <row r="1523" spans="1:5" x14ac:dyDescent="0.2">
      <c r="A1523" s="10" t="s">
        <v>8219</v>
      </c>
      <c r="B1523" s="6">
        <v>111</v>
      </c>
      <c r="D1523" s="10" t="s">
        <v>8221</v>
      </c>
      <c r="E1523" s="6">
        <v>312</v>
      </c>
    </row>
    <row r="1524" spans="1:5" x14ac:dyDescent="0.2">
      <c r="A1524" s="10" t="s">
        <v>8219</v>
      </c>
      <c r="B1524" s="6">
        <v>111</v>
      </c>
      <c r="D1524" s="10" t="s">
        <v>8221</v>
      </c>
      <c r="E1524" s="6">
        <v>336</v>
      </c>
    </row>
    <row r="1525" spans="1:5" x14ac:dyDescent="0.2">
      <c r="A1525" s="10" t="s">
        <v>8219</v>
      </c>
      <c r="B1525" s="6">
        <v>111</v>
      </c>
      <c r="D1525" s="10" t="s">
        <v>8221</v>
      </c>
      <c r="E1525" s="6">
        <v>338</v>
      </c>
    </row>
    <row r="1526" spans="1:5" x14ac:dyDescent="0.2">
      <c r="A1526" s="10" t="s">
        <v>8219</v>
      </c>
      <c r="B1526" s="6">
        <v>111</v>
      </c>
      <c r="D1526" s="10" t="s">
        <v>8221</v>
      </c>
      <c r="E1526" s="6">
        <v>369</v>
      </c>
    </row>
    <row r="1527" spans="1:5" x14ac:dyDescent="0.2">
      <c r="A1527" s="10" t="s">
        <v>8219</v>
      </c>
      <c r="B1527" s="6">
        <v>111</v>
      </c>
      <c r="D1527" s="10" t="s">
        <v>8221</v>
      </c>
      <c r="E1527" s="6">
        <v>456</v>
      </c>
    </row>
    <row r="1528" spans="1:5" x14ac:dyDescent="0.2">
      <c r="A1528" s="10" t="s">
        <v>8219</v>
      </c>
      <c r="B1528" s="6">
        <v>111</v>
      </c>
      <c r="D1528" s="10" t="s">
        <v>8221</v>
      </c>
      <c r="E1528" s="6">
        <v>534</v>
      </c>
    </row>
    <row r="1529" spans="1:5" x14ac:dyDescent="0.2">
      <c r="A1529" s="10" t="s">
        <v>8219</v>
      </c>
      <c r="B1529" s="6">
        <v>112</v>
      </c>
      <c r="D1529" s="10" t="s">
        <v>8221</v>
      </c>
      <c r="E1529" s="6">
        <v>890</v>
      </c>
    </row>
    <row r="1530" spans="1:5" x14ac:dyDescent="0.2">
      <c r="A1530" s="10" t="s">
        <v>8219</v>
      </c>
      <c r="B1530" s="6">
        <v>112</v>
      </c>
      <c r="D1530" s="10" t="s">
        <v>8221</v>
      </c>
      <c r="E1530" s="6">
        <v>975</v>
      </c>
    </row>
    <row r="1531" spans="1:5" x14ac:dyDescent="0.2">
      <c r="A1531" s="10" t="s">
        <v>8219</v>
      </c>
      <c r="B1531" s="6">
        <v>112</v>
      </c>
      <c r="D1531" s="10" t="s">
        <v>8221</v>
      </c>
      <c r="E1531" s="6">
        <v>1293</v>
      </c>
    </row>
    <row r="1532" spans="1:5" x14ac:dyDescent="0.2">
      <c r="A1532" s="10" t="s">
        <v>8219</v>
      </c>
      <c r="B1532" s="6">
        <v>112</v>
      </c>
      <c r="D1532" s="10"/>
    </row>
    <row r="1533" spans="1:5" x14ac:dyDescent="0.2">
      <c r="A1533" s="10" t="s">
        <v>8219</v>
      </c>
      <c r="B1533" s="6">
        <v>112</v>
      </c>
    </row>
    <row r="1534" spans="1:5" x14ac:dyDescent="0.2">
      <c r="A1534" s="10" t="s">
        <v>8219</v>
      </c>
      <c r="B1534" s="6">
        <v>113</v>
      </c>
    </row>
    <row r="1535" spans="1:5" x14ac:dyDescent="0.2">
      <c r="A1535" s="10" t="s">
        <v>8219</v>
      </c>
      <c r="B1535" s="6">
        <v>113</v>
      </c>
    </row>
    <row r="1536" spans="1:5" x14ac:dyDescent="0.2">
      <c r="A1536" s="10" t="s">
        <v>8219</v>
      </c>
      <c r="B1536" s="6">
        <v>113</v>
      </c>
    </row>
    <row r="1537" spans="1:2" x14ac:dyDescent="0.2">
      <c r="A1537" s="10" t="s">
        <v>8219</v>
      </c>
      <c r="B1537" s="6">
        <v>113</v>
      </c>
    </row>
    <row r="1538" spans="1:2" x14ac:dyDescent="0.2">
      <c r="A1538" s="10" t="s">
        <v>8219</v>
      </c>
      <c r="B1538" s="6">
        <v>113</v>
      </c>
    </row>
    <row r="1539" spans="1:2" x14ac:dyDescent="0.2">
      <c r="A1539" s="10" t="s">
        <v>8219</v>
      </c>
      <c r="B1539" s="6">
        <v>113</v>
      </c>
    </row>
    <row r="1540" spans="1:2" x14ac:dyDescent="0.2">
      <c r="A1540" s="10" t="s">
        <v>8219</v>
      </c>
      <c r="B1540" s="6">
        <v>113</v>
      </c>
    </row>
    <row r="1541" spans="1:2" x14ac:dyDescent="0.2">
      <c r="A1541" s="10" t="s">
        <v>8219</v>
      </c>
      <c r="B1541" s="6">
        <v>113</v>
      </c>
    </row>
    <row r="1542" spans="1:2" x14ac:dyDescent="0.2">
      <c r="A1542" s="10" t="s">
        <v>8219</v>
      </c>
      <c r="B1542" s="6">
        <v>114</v>
      </c>
    </row>
    <row r="1543" spans="1:2" x14ac:dyDescent="0.2">
      <c r="A1543" s="10" t="s">
        <v>8219</v>
      </c>
      <c r="B1543" s="6">
        <v>114</v>
      </c>
    </row>
    <row r="1544" spans="1:2" x14ac:dyDescent="0.2">
      <c r="A1544" s="10" t="s">
        <v>8219</v>
      </c>
      <c r="B1544" s="6">
        <v>114</v>
      </c>
    </row>
    <row r="1545" spans="1:2" x14ac:dyDescent="0.2">
      <c r="A1545" s="10" t="s">
        <v>8219</v>
      </c>
      <c r="B1545" s="6">
        <v>115</v>
      </c>
    </row>
    <row r="1546" spans="1:2" x14ac:dyDescent="0.2">
      <c r="A1546" s="10" t="s">
        <v>8219</v>
      </c>
      <c r="B1546" s="6">
        <v>115</v>
      </c>
    </row>
    <row r="1547" spans="1:2" x14ac:dyDescent="0.2">
      <c r="A1547" s="10" t="s">
        <v>8219</v>
      </c>
      <c r="B1547" s="6">
        <v>115</v>
      </c>
    </row>
    <row r="1548" spans="1:2" x14ac:dyDescent="0.2">
      <c r="A1548" s="10" t="s">
        <v>8219</v>
      </c>
      <c r="B1548" s="6">
        <v>115</v>
      </c>
    </row>
    <row r="1549" spans="1:2" x14ac:dyDescent="0.2">
      <c r="A1549" s="10" t="s">
        <v>8219</v>
      </c>
      <c r="B1549" s="6">
        <v>115</v>
      </c>
    </row>
    <row r="1550" spans="1:2" x14ac:dyDescent="0.2">
      <c r="A1550" s="10" t="s">
        <v>8219</v>
      </c>
      <c r="B1550" s="6">
        <v>115</v>
      </c>
    </row>
    <row r="1551" spans="1:2" x14ac:dyDescent="0.2">
      <c r="A1551" s="10" t="s">
        <v>8219</v>
      </c>
      <c r="B1551" s="6">
        <v>115</v>
      </c>
    </row>
    <row r="1552" spans="1:2" x14ac:dyDescent="0.2">
      <c r="A1552" s="10" t="s">
        <v>8219</v>
      </c>
      <c r="B1552" s="6">
        <v>115</v>
      </c>
    </row>
    <row r="1553" spans="1:2" x14ac:dyDescent="0.2">
      <c r="A1553" s="10" t="s">
        <v>8219</v>
      </c>
      <c r="B1553" s="6">
        <v>115</v>
      </c>
    </row>
    <row r="1554" spans="1:2" x14ac:dyDescent="0.2">
      <c r="A1554" s="10" t="s">
        <v>8219</v>
      </c>
      <c r="B1554" s="6">
        <v>115</v>
      </c>
    </row>
    <row r="1555" spans="1:2" x14ac:dyDescent="0.2">
      <c r="A1555" s="10" t="s">
        <v>8219</v>
      </c>
      <c r="B1555" s="6">
        <v>116</v>
      </c>
    </row>
    <row r="1556" spans="1:2" x14ac:dyDescent="0.2">
      <c r="A1556" s="10" t="s">
        <v>8219</v>
      </c>
      <c r="B1556" s="6">
        <v>116</v>
      </c>
    </row>
    <row r="1557" spans="1:2" x14ac:dyDescent="0.2">
      <c r="A1557" s="10" t="s">
        <v>8219</v>
      </c>
      <c r="B1557" s="6">
        <v>117</v>
      </c>
    </row>
    <row r="1558" spans="1:2" x14ac:dyDescent="0.2">
      <c r="A1558" s="10" t="s">
        <v>8219</v>
      </c>
      <c r="B1558" s="6">
        <v>117</v>
      </c>
    </row>
    <row r="1559" spans="1:2" x14ac:dyDescent="0.2">
      <c r="A1559" s="10" t="s">
        <v>8219</v>
      </c>
      <c r="B1559" s="6">
        <v>117</v>
      </c>
    </row>
    <row r="1560" spans="1:2" x14ac:dyDescent="0.2">
      <c r="A1560" s="10" t="s">
        <v>8219</v>
      </c>
      <c r="B1560" s="6">
        <v>117</v>
      </c>
    </row>
    <row r="1561" spans="1:2" x14ac:dyDescent="0.2">
      <c r="A1561" s="10" t="s">
        <v>8219</v>
      </c>
      <c r="B1561" s="6">
        <v>118</v>
      </c>
    </row>
    <row r="1562" spans="1:2" x14ac:dyDescent="0.2">
      <c r="A1562" s="10" t="s">
        <v>8219</v>
      </c>
      <c r="B1562" s="6">
        <v>118</v>
      </c>
    </row>
    <row r="1563" spans="1:2" x14ac:dyDescent="0.2">
      <c r="A1563" s="10" t="s">
        <v>8219</v>
      </c>
      <c r="B1563" s="6">
        <v>118</v>
      </c>
    </row>
    <row r="1564" spans="1:2" x14ac:dyDescent="0.2">
      <c r="A1564" s="10" t="s">
        <v>8219</v>
      </c>
      <c r="B1564" s="6">
        <v>119</v>
      </c>
    </row>
    <row r="1565" spans="1:2" x14ac:dyDescent="0.2">
      <c r="A1565" s="10" t="s">
        <v>8219</v>
      </c>
      <c r="B1565" s="6">
        <v>119</v>
      </c>
    </row>
    <row r="1566" spans="1:2" x14ac:dyDescent="0.2">
      <c r="A1566" s="10" t="s">
        <v>8219</v>
      </c>
      <c r="B1566" s="6">
        <v>119</v>
      </c>
    </row>
    <row r="1567" spans="1:2" x14ac:dyDescent="0.2">
      <c r="A1567" s="10" t="s">
        <v>8219</v>
      </c>
      <c r="B1567" s="6">
        <v>119</v>
      </c>
    </row>
    <row r="1568" spans="1:2" x14ac:dyDescent="0.2">
      <c r="A1568" s="10" t="s">
        <v>8219</v>
      </c>
      <c r="B1568" s="6">
        <v>119</v>
      </c>
    </row>
    <row r="1569" spans="1:2" x14ac:dyDescent="0.2">
      <c r="A1569" s="10" t="s">
        <v>8219</v>
      </c>
      <c r="B1569" s="6">
        <v>119</v>
      </c>
    </row>
    <row r="1570" spans="1:2" x14ac:dyDescent="0.2">
      <c r="A1570" s="10" t="s">
        <v>8219</v>
      </c>
      <c r="B1570" s="6">
        <v>120</v>
      </c>
    </row>
    <row r="1571" spans="1:2" x14ac:dyDescent="0.2">
      <c r="A1571" s="10" t="s">
        <v>8219</v>
      </c>
      <c r="B1571" s="6">
        <v>120</v>
      </c>
    </row>
    <row r="1572" spans="1:2" x14ac:dyDescent="0.2">
      <c r="A1572" s="10" t="s">
        <v>8219</v>
      </c>
      <c r="B1572" s="6">
        <v>120</v>
      </c>
    </row>
    <row r="1573" spans="1:2" x14ac:dyDescent="0.2">
      <c r="A1573" s="10" t="s">
        <v>8219</v>
      </c>
      <c r="B1573" s="6">
        <v>120</v>
      </c>
    </row>
    <row r="1574" spans="1:2" x14ac:dyDescent="0.2">
      <c r="A1574" s="10" t="s">
        <v>8219</v>
      </c>
      <c r="B1574" s="6">
        <v>120</v>
      </c>
    </row>
    <row r="1575" spans="1:2" x14ac:dyDescent="0.2">
      <c r="A1575" s="10" t="s">
        <v>8219</v>
      </c>
      <c r="B1575" s="6">
        <v>120</v>
      </c>
    </row>
    <row r="1576" spans="1:2" x14ac:dyDescent="0.2">
      <c r="A1576" s="10" t="s">
        <v>8219</v>
      </c>
      <c r="B1576" s="6">
        <v>120</v>
      </c>
    </row>
    <row r="1577" spans="1:2" x14ac:dyDescent="0.2">
      <c r="A1577" s="10" t="s">
        <v>8219</v>
      </c>
      <c r="B1577" s="6">
        <v>120</v>
      </c>
    </row>
    <row r="1578" spans="1:2" x14ac:dyDescent="0.2">
      <c r="A1578" s="10" t="s">
        <v>8219</v>
      </c>
      <c r="B1578" s="6">
        <v>120</v>
      </c>
    </row>
    <row r="1579" spans="1:2" x14ac:dyDescent="0.2">
      <c r="A1579" s="10" t="s">
        <v>8219</v>
      </c>
      <c r="B1579" s="6">
        <v>121</v>
      </c>
    </row>
    <row r="1580" spans="1:2" x14ac:dyDescent="0.2">
      <c r="A1580" s="10" t="s">
        <v>8219</v>
      </c>
      <c r="B1580" s="6">
        <v>121</v>
      </c>
    </row>
    <row r="1581" spans="1:2" x14ac:dyDescent="0.2">
      <c r="A1581" s="10" t="s">
        <v>8219</v>
      </c>
      <c r="B1581" s="6">
        <v>122</v>
      </c>
    </row>
    <row r="1582" spans="1:2" x14ac:dyDescent="0.2">
      <c r="A1582" s="10" t="s">
        <v>8219</v>
      </c>
      <c r="B1582" s="6">
        <v>122</v>
      </c>
    </row>
    <row r="1583" spans="1:2" x14ac:dyDescent="0.2">
      <c r="A1583" s="10" t="s">
        <v>8219</v>
      </c>
      <c r="B1583" s="6">
        <v>122</v>
      </c>
    </row>
    <row r="1584" spans="1:2" x14ac:dyDescent="0.2">
      <c r="A1584" s="10" t="s">
        <v>8219</v>
      </c>
      <c r="B1584" s="6">
        <v>123</v>
      </c>
    </row>
    <row r="1585" spans="1:2" x14ac:dyDescent="0.2">
      <c r="A1585" s="10" t="s">
        <v>8219</v>
      </c>
      <c r="B1585" s="6">
        <v>123</v>
      </c>
    </row>
    <row r="1586" spans="1:2" x14ac:dyDescent="0.2">
      <c r="A1586" s="10" t="s">
        <v>8219</v>
      </c>
      <c r="B1586" s="6">
        <v>123</v>
      </c>
    </row>
    <row r="1587" spans="1:2" x14ac:dyDescent="0.2">
      <c r="A1587" s="10" t="s">
        <v>8219</v>
      </c>
      <c r="B1587" s="6">
        <v>123</v>
      </c>
    </row>
    <row r="1588" spans="1:2" x14ac:dyDescent="0.2">
      <c r="A1588" s="10" t="s">
        <v>8219</v>
      </c>
      <c r="B1588" s="6">
        <v>124</v>
      </c>
    </row>
    <row r="1589" spans="1:2" x14ac:dyDescent="0.2">
      <c r="A1589" s="10" t="s">
        <v>8219</v>
      </c>
      <c r="B1589" s="6">
        <v>125</v>
      </c>
    </row>
    <row r="1590" spans="1:2" x14ac:dyDescent="0.2">
      <c r="A1590" s="10" t="s">
        <v>8219</v>
      </c>
      <c r="B1590" s="6">
        <v>125</v>
      </c>
    </row>
    <row r="1591" spans="1:2" x14ac:dyDescent="0.2">
      <c r="A1591" s="10" t="s">
        <v>8219</v>
      </c>
      <c r="B1591" s="6">
        <v>125</v>
      </c>
    </row>
    <row r="1592" spans="1:2" x14ac:dyDescent="0.2">
      <c r="A1592" s="10" t="s">
        <v>8219</v>
      </c>
      <c r="B1592" s="6">
        <v>126</v>
      </c>
    </row>
    <row r="1593" spans="1:2" x14ac:dyDescent="0.2">
      <c r="A1593" s="10" t="s">
        <v>8219</v>
      </c>
      <c r="B1593" s="6">
        <v>126</v>
      </c>
    </row>
    <row r="1594" spans="1:2" x14ac:dyDescent="0.2">
      <c r="A1594" s="10" t="s">
        <v>8219</v>
      </c>
      <c r="B1594" s="6">
        <v>126</v>
      </c>
    </row>
    <row r="1595" spans="1:2" x14ac:dyDescent="0.2">
      <c r="A1595" s="10" t="s">
        <v>8219</v>
      </c>
      <c r="B1595" s="6">
        <v>127</v>
      </c>
    </row>
    <row r="1596" spans="1:2" x14ac:dyDescent="0.2">
      <c r="A1596" s="10" t="s">
        <v>8219</v>
      </c>
      <c r="B1596" s="6">
        <v>128</v>
      </c>
    </row>
    <row r="1597" spans="1:2" x14ac:dyDescent="0.2">
      <c r="A1597" s="10" t="s">
        <v>8219</v>
      </c>
      <c r="B1597" s="6">
        <v>128</v>
      </c>
    </row>
    <row r="1598" spans="1:2" x14ac:dyDescent="0.2">
      <c r="A1598" s="10" t="s">
        <v>8219</v>
      </c>
      <c r="B1598" s="6">
        <v>128</v>
      </c>
    </row>
    <row r="1599" spans="1:2" x14ac:dyDescent="0.2">
      <c r="A1599" s="10" t="s">
        <v>8219</v>
      </c>
      <c r="B1599" s="6">
        <v>128</v>
      </c>
    </row>
    <row r="1600" spans="1:2" x14ac:dyDescent="0.2">
      <c r="A1600" s="10" t="s">
        <v>8219</v>
      </c>
      <c r="B1600" s="6">
        <v>128</v>
      </c>
    </row>
    <row r="1601" spans="1:2" x14ac:dyDescent="0.2">
      <c r="A1601" s="10" t="s">
        <v>8219</v>
      </c>
      <c r="B1601" s="6">
        <v>128</v>
      </c>
    </row>
    <row r="1602" spans="1:2" x14ac:dyDescent="0.2">
      <c r="A1602" s="10" t="s">
        <v>8219</v>
      </c>
      <c r="B1602" s="6">
        <v>128</v>
      </c>
    </row>
    <row r="1603" spans="1:2" x14ac:dyDescent="0.2">
      <c r="A1603" s="10" t="s">
        <v>8219</v>
      </c>
      <c r="B1603" s="6">
        <v>129</v>
      </c>
    </row>
    <row r="1604" spans="1:2" x14ac:dyDescent="0.2">
      <c r="A1604" s="10" t="s">
        <v>8219</v>
      </c>
      <c r="B1604" s="6">
        <v>130</v>
      </c>
    </row>
    <row r="1605" spans="1:2" x14ac:dyDescent="0.2">
      <c r="A1605" s="10" t="s">
        <v>8219</v>
      </c>
      <c r="B1605" s="6">
        <v>130</v>
      </c>
    </row>
    <row r="1606" spans="1:2" x14ac:dyDescent="0.2">
      <c r="A1606" s="10" t="s">
        <v>8219</v>
      </c>
      <c r="B1606" s="6">
        <v>130</v>
      </c>
    </row>
    <row r="1607" spans="1:2" x14ac:dyDescent="0.2">
      <c r="A1607" s="10" t="s">
        <v>8219</v>
      </c>
      <c r="B1607" s="6">
        <v>130</v>
      </c>
    </row>
    <row r="1608" spans="1:2" x14ac:dyDescent="0.2">
      <c r="A1608" s="10" t="s">
        <v>8219</v>
      </c>
      <c r="B1608" s="6">
        <v>130</v>
      </c>
    </row>
    <row r="1609" spans="1:2" x14ac:dyDescent="0.2">
      <c r="A1609" s="10" t="s">
        <v>8219</v>
      </c>
      <c r="B1609" s="6">
        <v>131</v>
      </c>
    </row>
    <row r="1610" spans="1:2" x14ac:dyDescent="0.2">
      <c r="A1610" s="10" t="s">
        <v>8219</v>
      </c>
      <c r="B1610" s="6">
        <v>131</v>
      </c>
    </row>
    <row r="1611" spans="1:2" x14ac:dyDescent="0.2">
      <c r="A1611" s="10" t="s">
        <v>8219</v>
      </c>
      <c r="B1611" s="6">
        <v>131</v>
      </c>
    </row>
    <row r="1612" spans="1:2" x14ac:dyDescent="0.2">
      <c r="A1612" s="10" t="s">
        <v>8219</v>
      </c>
      <c r="B1612" s="6">
        <v>131</v>
      </c>
    </row>
    <row r="1613" spans="1:2" x14ac:dyDescent="0.2">
      <c r="A1613" s="10" t="s">
        <v>8219</v>
      </c>
      <c r="B1613" s="6">
        <v>132</v>
      </c>
    </row>
    <row r="1614" spans="1:2" x14ac:dyDescent="0.2">
      <c r="A1614" s="10" t="s">
        <v>8219</v>
      </c>
      <c r="B1614" s="6">
        <v>132</v>
      </c>
    </row>
    <row r="1615" spans="1:2" x14ac:dyDescent="0.2">
      <c r="A1615" s="10" t="s">
        <v>8219</v>
      </c>
      <c r="B1615" s="6">
        <v>133</v>
      </c>
    </row>
    <row r="1616" spans="1:2" x14ac:dyDescent="0.2">
      <c r="A1616" s="10" t="s">
        <v>8219</v>
      </c>
      <c r="B1616" s="6">
        <v>133</v>
      </c>
    </row>
    <row r="1617" spans="1:2" x14ac:dyDescent="0.2">
      <c r="A1617" s="10" t="s">
        <v>8219</v>
      </c>
      <c r="B1617" s="6">
        <v>133</v>
      </c>
    </row>
    <row r="1618" spans="1:2" x14ac:dyDescent="0.2">
      <c r="A1618" s="10" t="s">
        <v>8219</v>
      </c>
      <c r="B1618" s="6">
        <v>133</v>
      </c>
    </row>
    <row r="1619" spans="1:2" x14ac:dyDescent="0.2">
      <c r="A1619" s="10" t="s">
        <v>8219</v>
      </c>
      <c r="B1619" s="6">
        <v>133</v>
      </c>
    </row>
    <row r="1620" spans="1:2" x14ac:dyDescent="0.2">
      <c r="A1620" s="10" t="s">
        <v>8219</v>
      </c>
      <c r="B1620" s="6">
        <v>134</v>
      </c>
    </row>
    <row r="1621" spans="1:2" x14ac:dyDescent="0.2">
      <c r="A1621" s="10" t="s">
        <v>8219</v>
      </c>
      <c r="B1621" s="6">
        <v>134</v>
      </c>
    </row>
    <row r="1622" spans="1:2" x14ac:dyDescent="0.2">
      <c r="A1622" s="10" t="s">
        <v>8219</v>
      </c>
      <c r="B1622" s="6">
        <v>134</v>
      </c>
    </row>
    <row r="1623" spans="1:2" x14ac:dyDescent="0.2">
      <c r="A1623" s="10" t="s">
        <v>8219</v>
      </c>
      <c r="B1623" s="6">
        <v>134</v>
      </c>
    </row>
    <row r="1624" spans="1:2" x14ac:dyDescent="0.2">
      <c r="A1624" s="10" t="s">
        <v>8219</v>
      </c>
      <c r="B1624" s="6">
        <v>134</v>
      </c>
    </row>
    <row r="1625" spans="1:2" x14ac:dyDescent="0.2">
      <c r="A1625" s="10" t="s">
        <v>8219</v>
      </c>
      <c r="B1625" s="6">
        <v>134</v>
      </c>
    </row>
    <row r="1626" spans="1:2" x14ac:dyDescent="0.2">
      <c r="A1626" s="10" t="s">
        <v>8219</v>
      </c>
      <c r="B1626" s="6">
        <v>135</v>
      </c>
    </row>
    <row r="1627" spans="1:2" x14ac:dyDescent="0.2">
      <c r="A1627" s="10" t="s">
        <v>8219</v>
      </c>
      <c r="B1627" s="6">
        <v>136</v>
      </c>
    </row>
    <row r="1628" spans="1:2" x14ac:dyDescent="0.2">
      <c r="A1628" s="10" t="s">
        <v>8219</v>
      </c>
      <c r="B1628" s="6">
        <v>136</v>
      </c>
    </row>
    <row r="1629" spans="1:2" x14ac:dyDescent="0.2">
      <c r="A1629" s="10" t="s">
        <v>8219</v>
      </c>
      <c r="B1629" s="6">
        <v>136</v>
      </c>
    </row>
    <row r="1630" spans="1:2" x14ac:dyDescent="0.2">
      <c r="A1630" s="10" t="s">
        <v>8219</v>
      </c>
      <c r="B1630" s="6">
        <v>137</v>
      </c>
    </row>
    <row r="1631" spans="1:2" x14ac:dyDescent="0.2">
      <c r="A1631" s="10" t="s">
        <v>8219</v>
      </c>
      <c r="B1631" s="6">
        <v>137</v>
      </c>
    </row>
    <row r="1632" spans="1:2" x14ac:dyDescent="0.2">
      <c r="A1632" s="10" t="s">
        <v>8219</v>
      </c>
      <c r="B1632" s="6">
        <v>138</v>
      </c>
    </row>
    <row r="1633" spans="1:2" x14ac:dyDescent="0.2">
      <c r="A1633" s="10" t="s">
        <v>8219</v>
      </c>
      <c r="B1633" s="6">
        <v>139</v>
      </c>
    </row>
    <row r="1634" spans="1:2" x14ac:dyDescent="0.2">
      <c r="A1634" s="10" t="s">
        <v>8219</v>
      </c>
      <c r="B1634" s="6">
        <v>139</v>
      </c>
    </row>
    <row r="1635" spans="1:2" x14ac:dyDescent="0.2">
      <c r="A1635" s="10" t="s">
        <v>8219</v>
      </c>
      <c r="B1635" s="6">
        <v>139</v>
      </c>
    </row>
    <row r="1636" spans="1:2" x14ac:dyDescent="0.2">
      <c r="A1636" s="10" t="s">
        <v>8219</v>
      </c>
      <c r="B1636" s="6">
        <v>140</v>
      </c>
    </row>
    <row r="1637" spans="1:2" x14ac:dyDescent="0.2">
      <c r="A1637" s="10" t="s">
        <v>8219</v>
      </c>
      <c r="B1637" s="6">
        <v>140</v>
      </c>
    </row>
    <row r="1638" spans="1:2" x14ac:dyDescent="0.2">
      <c r="A1638" s="10" t="s">
        <v>8219</v>
      </c>
      <c r="B1638" s="6">
        <v>140</v>
      </c>
    </row>
    <row r="1639" spans="1:2" x14ac:dyDescent="0.2">
      <c r="A1639" s="10" t="s">
        <v>8219</v>
      </c>
      <c r="B1639" s="6">
        <v>140</v>
      </c>
    </row>
    <row r="1640" spans="1:2" x14ac:dyDescent="0.2">
      <c r="A1640" s="10" t="s">
        <v>8219</v>
      </c>
      <c r="B1640" s="6">
        <v>141</v>
      </c>
    </row>
    <row r="1641" spans="1:2" x14ac:dyDescent="0.2">
      <c r="A1641" s="10" t="s">
        <v>8219</v>
      </c>
      <c r="B1641" s="6">
        <v>141</v>
      </c>
    </row>
    <row r="1642" spans="1:2" x14ac:dyDescent="0.2">
      <c r="A1642" s="10" t="s">
        <v>8219</v>
      </c>
      <c r="B1642" s="6">
        <v>141</v>
      </c>
    </row>
    <row r="1643" spans="1:2" x14ac:dyDescent="0.2">
      <c r="A1643" s="10" t="s">
        <v>8219</v>
      </c>
      <c r="B1643" s="6">
        <v>141</v>
      </c>
    </row>
    <row r="1644" spans="1:2" x14ac:dyDescent="0.2">
      <c r="A1644" s="10" t="s">
        <v>8219</v>
      </c>
      <c r="B1644" s="6">
        <v>141</v>
      </c>
    </row>
    <row r="1645" spans="1:2" x14ac:dyDescent="0.2">
      <c r="A1645" s="10" t="s">
        <v>8219</v>
      </c>
      <c r="B1645" s="6">
        <v>141</v>
      </c>
    </row>
    <row r="1646" spans="1:2" x14ac:dyDescent="0.2">
      <c r="A1646" s="10" t="s">
        <v>8219</v>
      </c>
      <c r="B1646" s="6">
        <v>142</v>
      </c>
    </row>
    <row r="1647" spans="1:2" x14ac:dyDescent="0.2">
      <c r="A1647" s="10" t="s">
        <v>8219</v>
      </c>
      <c r="B1647" s="6">
        <v>142</v>
      </c>
    </row>
    <row r="1648" spans="1:2" x14ac:dyDescent="0.2">
      <c r="A1648" s="10" t="s">
        <v>8219</v>
      </c>
      <c r="B1648" s="6">
        <v>143</v>
      </c>
    </row>
    <row r="1649" spans="1:2" x14ac:dyDescent="0.2">
      <c r="A1649" s="10" t="s">
        <v>8219</v>
      </c>
      <c r="B1649" s="6">
        <v>143</v>
      </c>
    </row>
    <row r="1650" spans="1:2" x14ac:dyDescent="0.2">
      <c r="A1650" s="10" t="s">
        <v>8219</v>
      </c>
      <c r="B1650" s="6">
        <v>144</v>
      </c>
    </row>
    <row r="1651" spans="1:2" x14ac:dyDescent="0.2">
      <c r="A1651" s="10" t="s">
        <v>8219</v>
      </c>
      <c r="B1651" s="6">
        <v>144</v>
      </c>
    </row>
    <row r="1652" spans="1:2" x14ac:dyDescent="0.2">
      <c r="A1652" s="10" t="s">
        <v>8219</v>
      </c>
      <c r="B1652" s="6">
        <v>145</v>
      </c>
    </row>
    <row r="1653" spans="1:2" x14ac:dyDescent="0.2">
      <c r="A1653" s="10" t="s">
        <v>8219</v>
      </c>
      <c r="B1653" s="6">
        <v>145</v>
      </c>
    </row>
    <row r="1654" spans="1:2" x14ac:dyDescent="0.2">
      <c r="A1654" s="10" t="s">
        <v>8219</v>
      </c>
      <c r="B1654" s="6">
        <v>145</v>
      </c>
    </row>
    <row r="1655" spans="1:2" x14ac:dyDescent="0.2">
      <c r="A1655" s="10" t="s">
        <v>8219</v>
      </c>
      <c r="B1655" s="6">
        <v>145</v>
      </c>
    </row>
    <row r="1656" spans="1:2" x14ac:dyDescent="0.2">
      <c r="A1656" s="10" t="s">
        <v>8219</v>
      </c>
      <c r="B1656" s="6">
        <v>145</v>
      </c>
    </row>
    <row r="1657" spans="1:2" x14ac:dyDescent="0.2">
      <c r="A1657" s="10" t="s">
        <v>8219</v>
      </c>
      <c r="B1657" s="6">
        <v>145</v>
      </c>
    </row>
    <row r="1658" spans="1:2" x14ac:dyDescent="0.2">
      <c r="A1658" s="10" t="s">
        <v>8219</v>
      </c>
      <c r="B1658" s="6">
        <v>146</v>
      </c>
    </row>
    <row r="1659" spans="1:2" x14ac:dyDescent="0.2">
      <c r="A1659" s="10" t="s">
        <v>8219</v>
      </c>
      <c r="B1659" s="6">
        <v>146</v>
      </c>
    </row>
    <row r="1660" spans="1:2" x14ac:dyDescent="0.2">
      <c r="A1660" s="10" t="s">
        <v>8219</v>
      </c>
      <c r="B1660" s="6">
        <v>146</v>
      </c>
    </row>
    <row r="1661" spans="1:2" x14ac:dyDescent="0.2">
      <c r="A1661" s="10" t="s">
        <v>8219</v>
      </c>
      <c r="B1661" s="6">
        <v>147</v>
      </c>
    </row>
    <row r="1662" spans="1:2" x14ac:dyDescent="0.2">
      <c r="A1662" s="10" t="s">
        <v>8219</v>
      </c>
      <c r="B1662" s="6">
        <v>147</v>
      </c>
    </row>
    <row r="1663" spans="1:2" x14ac:dyDescent="0.2">
      <c r="A1663" s="10" t="s">
        <v>8219</v>
      </c>
      <c r="B1663" s="6">
        <v>147</v>
      </c>
    </row>
    <row r="1664" spans="1:2" x14ac:dyDescent="0.2">
      <c r="A1664" s="10" t="s">
        <v>8219</v>
      </c>
      <c r="B1664" s="6">
        <v>147</v>
      </c>
    </row>
    <row r="1665" spans="1:2" x14ac:dyDescent="0.2">
      <c r="A1665" s="10" t="s">
        <v>8219</v>
      </c>
      <c r="B1665" s="6">
        <v>147</v>
      </c>
    </row>
    <row r="1666" spans="1:2" x14ac:dyDescent="0.2">
      <c r="A1666" s="10" t="s">
        <v>8219</v>
      </c>
      <c r="B1666" s="6">
        <v>147</v>
      </c>
    </row>
    <row r="1667" spans="1:2" x14ac:dyDescent="0.2">
      <c r="A1667" s="10" t="s">
        <v>8219</v>
      </c>
      <c r="B1667" s="6">
        <v>148</v>
      </c>
    </row>
    <row r="1668" spans="1:2" x14ac:dyDescent="0.2">
      <c r="A1668" s="10" t="s">
        <v>8219</v>
      </c>
      <c r="B1668" s="6">
        <v>148</v>
      </c>
    </row>
    <row r="1669" spans="1:2" x14ac:dyDescent="0.2">
      <c r="A1669" s="10" t="s">
        <v>8219</v>
      </c>
      <c r="B1669" s="6">
        <v>149</v>
      </c>
    </row>
    <row r="1670" spans="1:2" x14ac:dyDescent="0.2">
      <c r="A1670" s="10" t="s">
        <v>8219</v>
      </c>
      <c r="B1670" s="6">
        <v>149</v>
      </c>
    </row>
    <row r="1671" spans="1:2" x14ac:dyDescent="0.2">
      <c r="A1671" s="10" t="s">
        <v>8219</v>
      </c>
      <c r="B1671" s="6">
        <v>149</v>
      </c>
    </row>
    <row r="1672" spans="1:2" x14ac:dyDescent="0.2">
      <c r="A1672" s="10" t="s">
        <v>8219</v>
      </c>
      <c r="B1672" s="6">
        <v>149</v>
      </c>
    </row>
    <row r="1673" spans="1:2" x14ac:dyDescent="0.2">
      <c r="A1673" s="10" t="s">
        <v>8219</v>
      </c>
      <c r="B1673" s="6">
        <v>150</v>
      </c>
    </row>
    <row r="1674" spans="1:2" x14ac:dyDescent="0.2">
      <c r="A1674" s="10" t="s">
        <v>8219</v>
      </c>
      <c r="B1674" s="6">
        <v>150</v>
      </c>
    </row>
    <row r="1675" spans="1:2" x14ac:dyDescent="0.2">
      <c r="A1675" s="10" t="s">
        <v>8219</v>
      </c>
      <c r="B1675" s="6">
        <v>150</v>
      </c>
    </row>
    <row r="1676" spans="1:2" x14ac:dyDescent="0.2">
      <c r="A1676" s="10" t="s">
        <v>8219</v>
      </c>
      <c r="B1676" s="6">
        <v>150</v>
      </c>
    </row>
    <row r="1677" spans="1:2" x14ac:dyDescent="0.2">
      <c r="A1677" s="10" t="s">
        <v>8219</v>
      </c>
      <c r="B1677" s="6">
        <v>150</v>
      </c>
    </row>
    <row r="1678" spans="1:2" x14ac:dyDescent="0.2">
      <c r="A1678" s="10" t="s">
        <v>8219</v>
      </c>
      <c r="B1678" s="6">
        <v>151</v>
      </c>
    </row>
    <row r="1679" spans="1:2" x14ac:dyDescent="0.2">
      <c r="A1679" s="10" t="s">
        <v>8219</v>
      </c>
      <c r="B1679" s="6">
        <v>151</v>
      </c>
    </row>
    <row r="1680" spans="1:2" x14ac:dyDescent="0.2">
      <c r="A1680" s="10" t="s">
        <v>8219</v>
      </c>
      <c r="B1680" s="6">
        <v>151</v>
      </c>
    </row>
    <row r="1681" spans="1:2" x14ac:dyDescent="0.2">
      <c r="A1681" s="10" t="s">
        <v>8219</v>
      </c>
      <c r="B1681" s="6">
        <v>152</v>
      </c>
    </row>
    <row r="1682" spans="1:2" x14ac:dyDescent="0.2">
      <c r="A1682" s="10" t="s">
        <v>8219</v>
      </c>
      <c r="B1682" s="6">
        <v>153</v>
      </c>
    </row>
    <row r="1683" spans="1:2" x14ac:dyDescent="0.2">
      <c r="A1683" s="10" t="s">
        <v>8219</v>
      </c>
      <c r="B1683" s="6">
        <v>154</v>
      </c>
    </row>
    <row r="1684" spans="1:2" x14ac:dyDescent="0.2">
      <c r="A1684" s="10" t="s">
        <v>8219</v>
      </c>
      <c r="B1684" s="6">
        <v>156</v>
      </c>
    </row>
    <row r="1685" spans="1:2" x14ac:dyDescent="0.2">
      <c r="A1685" s="10" t="s">
        <v>8219</v>
      </c>
      <c r="B1685" s="6">
        <v>156</v>
      </c>
    </row>
    <row r="1686" spans="1:2" x14ac:dyDescent="0.2">
      <c r="A1686" s="10" t="s">
        <v>8219</v>
      </c>
      <c r="B1686" s="6">
        <v>157</v>
      </c>
    </row>
    <row r="1687" spans="1:2" x14ac:dyDescent="0.2">
      <c r="A1687" s="10" t="s">
        <v>8219</v>
      </c>
      <c r="B1687" s="6">
        <v>157</v>
      </c>
    </row>
    <row r="1688" spans="1:2" x14ac:dyDescent="0.2">
      <c r="A1688" s="10" t="s">
        <v>8219</v>
      </c>
      <c r="B1688" s="6">
        <v>158</v>
      </c>
    </row>
    <row r="1689" spans="1:2" x14ac:dyDescent="0.2">
      <c r="A1689" s="10" t="s">
        <v>8219</v>
      </c>
      <c r="B1689" s="6">
        <v>158</v>
      </c>
    </row>
    <row r="1690" spans="1:2" x14ac:dyDescent="0.2">
      <c r="A1690" s="10" t="s">
        <v>8219</v>
      </c>
      <c r="B1690" s="6">
        <v>158</v>
      </c>
    </row>
    <row r="1691" spans="1:2" x14ac:dyDescent="0.2">
      <c r="A1691" s="10" t="s">
        <v>8219</v>
      </c>
      <c r="B1691" s="6">
        <v>158</v>
      </c>
    </row>
    <row r="1692" spans="1:2" x14ac:dyDescent="0.2">
      <c r="A1692" s="10" t="s">
        <v>8219</v>
      </c>
      <c r="B1692" s="6">
        <v>158</v>
      </c>
    </row>
    <row r="1693" spans="1:2" x14ac:dyDescent="0.2">
      <c r="A1693" s="10" t="s">
        <v>8219</v>
      </c>
      <c r="B1693" s="6">
        <v>158</v>
      </c>
    </row>
    <row r="1694" spans="1:2" x14ac:dyDescent="0.2">
      <c r="A1694" s="10" t="s">
        <v>8219</v>
      </c>
      <c r="B1694" s="6">
        <v>159</v>
      </c>
    </row>
    <row r="1695" spans="1:2" x14ac:dyDescent="0.2">
      <c r="A1695" s="10" t="s">
        <v>8219</v>
      </c>
      <c r="B1695" s="6">
        <v>159</v>
      </c>
    </row>
    <row r="1696" spans="1:2" x14ac:dyDescent="0.2">
      <c r="A1696" s="10" t="s">
        <v>8219</v>
      </c>
      <c r="B1696" s="6">
        <v>159</v>
      </c>
    </row>
    <row r="1697" spans="1:2" x14ac:dyDescent="0.2">
      <c r="A1697" s="10" t="s">
        <v>8219</v>
      </c>
      <c r="B1697" s="6">
        <v>159</v>
      </c>
    </row>
    <row r="1698" spans="1:2" x14ac:dyDescent="0.2">
      <c r="A1698" s="10" t="s">
        <v>8219</v>
      </c>
      <c r="B1698" s="6">
        <v>159</v>
      </c>
    </row>
    <row r="1699" spans="1:2" x14ac:dyDescent="0.2">
      <c r="A1699" s="10" t="s">
        <v>8219</v>
      </c>
      <c r="B1699" s="6">
        <v>159</v>
      </c>
    </row>
    <row r="1700" spans="1:2" x14ac:dyDescent="0.2">
      <c r="A1700" s="10" t="s">
        <v>8219</v>
      </c>
      <c r="B1700" s="6">
        <v>159</v>
      </c>
    </row>
    <row r="1701" spans="1:2" x14ac:dyDescent="0.2">
      <c r="A1701" s="10" t="s">
        <v>8219</v>
      </c>
      <c r="B1701" s="6">
        <v>160</v>
      </c>
    </row>
    <row r="1702" spans="1:2" x14ac:dyDescent="0.2">
      <c r="A1702" s="10" t="s">
        <v>8219</v>
      </c>
      <c r="B1702" s="6">
        <v>160</v>
      </c>
    </row>
    <row r="1703" spans="1:2" x14ac:dyDescent="0.2">
      <c r="A1703" s="10" t="s">
        <v>8219</v>
      </c>
      <c r="B1703" s="6">
        <v>162</v>
      </c>
    </row>
    <row r="1704" spans="1:2" x14ac:dyDescent="0.2">
      <c r="A1704" s="10" t="s">
        <v>8219</v>
      </c>
      <c r="B1704" s="6">
        <v>162</v>
      </c>
    </row>
    <row r="1705" spans="1:2" x14ac:dyDescent="0.2">
      <c r="A1705" s="10" t="s">
        <v>8219</v>
      </c>
      <c r="B1705" s="6">
        <v>163</v>
      </c>
    </row>
    <row r="1706" spans="1:2" x14ac:dyDescent="0.2">
      <c r="A1706" s="10" t="s">
        <v>8219</v>
      </c>
      <c r="B1706" s="6">
        <v>163</v>
      </c>
    </row>
    <row r="1707" spans="1:2" x14ac:dyDescent="0.2">
      <c r="A1707" s="10" t="s">
        <v>8219</v>
      </c>
      <c r="B1707" s="6">
        <v>163</v>
      </c>
    </row>
    <row r="1708" spans="1:2" x14ac:dyDescent="0.2">
      <c r="A1708" s="10" t="s">
        <v>8219</v>
      </c>
      <c r="B1708" s="6">
        <v>163</v>
      </c>
    </row>
    <row r="1709" spans="1:2" x14ac:dyDescent="0.2">
      <c r="A1709" s="10" t="s">
        <v>8219</v>
      </c>
      <c r="B1709" s="6">
        <v>163</v>
      </c>
    </row>
    <row r="1710" spans="1:2" x14ac:dyDescent="0.2">
      <c r="A1710" s="10" t="s">
        <v>8219</v>
      </c>
      <c r="B1710" s="6">
        <v>165</v>
      </c>
    </row>
    <row r="1711" spans="1:2" x14ac:dyDescent="0.2">
      <c r="A1711" s="10" t="s">
        <v>8219</v>
      </c>
      <c r="B1711" s="6">
        <v>165</v>
      </c>
    </row>
    <row r="1712" spans="1:2" x14ac:dyDescent="0.2">
      <c r="A1712" s="10" t="s">
        <v>8219</v>
      </c>
      <c r="B1712" s="6">
        <v>165</v>
      </c>
    </row>
    <row r="1713" spans="1:2" x14ac:dyDescent="0.2">
      <c r="A1713" s="10" t="s">
        <v>8219</v>
      </c>
      <c r="B1713" s="6">
        <v>166</v>
      </c>
    </row>
    <row r="1714" spans="1:2" x14ac:dyDescent="0.2">
      <c r="A1714" s="10" t="s">
        <v>8219</v>
      </c>
      <c r="B1714" s="6">
        <v>167</v>
      </c>
    </row>
    <row r="1715" spans="1:2" x14ac:dyDescent="0.2">
      <c r="A1715" s="10" t="s">
        <v>8219</v>
      </c>
      <c r="B1715" s="6">
        <v>167</v>
      </c>
    </row>
    <row r="1716" spans="1:2" x14ac:dyDescent="0.2">
      <c r="A1716" s="10" t="s">
        <v>8219</v>
      </c>
      <c r="B1716" s="6">
        <v>167</v>
      </c>
    </row>
    <row r="1717" spans="1:2" x14ac:dyDescent="0.2">
      <c r="A1717" s="10" t="s">
        <v>8219</v>
      </c>
      <c r="B1717" s="6">
        <v>167</v>
      </c>
    </row>
    <row r="1718" spans="1:2" x14ac:dyDescent="0.2">
      <c r="A1718" s="10" t="s">
        <v>8219</v>
      </c>
      <c r="B1718" s="6">
        <v>167</v>
      </c>
    </row>
    <row r="1719" spans="1:2" x14ac:dyDescent="0.2">
      <c r="A1719" s="10" t="s">
        <v>8219</v>
      </c>
      <c r="B1719" s="6">
        <v>167</v>
      </c>
    </row>
    <row r="1720" spans="1:2" x14ac:dyDescent="0.2">
      <c r="A1720" s="10" t="s">
        <v>8219</v>
      </c>
      <c r="B1720" s="6">
        <v>167</v>
      </c>
    </row>
    <row r="1721" spans="1:2" x14ac:dyDescent="0.2">
      <c r="A1721" s="10" t="s">
        <v>8219</v>
      </c>
      <c r="B1721" s="6">
        <v>168</v>
      </c>
    </row>
    <row r="1722" spans="1:2" x14ac:dyDescent="0.2">
      <c r="A1722" s="10" t="s">
        <v>8219</v>
      </c>
      <c r="B1722" s="6">
        <v>168</v>
      </c>
    </row>
    <row r="1723" spans="1:2" x14ac:dyDescent="0.2">
      <c r="A1723" s="10" t="s">
        <v>8219</v>
      </c>
      <c r="B1723" s="6">
        <v>168</v>
      </c>
    </row>
    <row r="1724" spans="1:2" x14ac:dyDescent="0.2">
      <c r="A1724" s="10" t="s">
        <v>8219</v>
      </c>
      <c r="B1724" s="6">
        <v>168</v>
      </c>
    </row>
    <row r="1725" spans="1:2" x14ac:dyDescent="0.2">
      <c r="A1725" s="10" t="s">
        <v>8219</v>
      </c>
      <c r="B1725" s="6">
        <v>169</v>
      </c>
    </row>
    <row r="1726" spans="1:2" x14ac:dyDescent="0.2">
      <c r="A1726" s="10" t="s">
        <v>8219</v>
      </c>
      <c r="B1726" s="6">
        <v>169</v>
      </c>
    </row>
    <row r="1727" spans="1:2" x14ac:dyDescent="0.2">
      <c r="A1727" s="10" t="s">
        <v>8219</v>
      </c>
      <c r="B1727" s="6">
        <v>169</v>
      </c>
    </row>
    <row r="1728" spans="1:2" x14ac:dyDescent="0.2">
      <c r="A1728" s="10" t="s">
        <v>8219</v>
      </c>
      <c r="B1728" s="6">
        <v>169</v>
      </c>
    </row>
    <row r="1729" spans="1:2" x14ac:dyDescent="0.2">
      <c r="A1729" s="10" t="s">
        <v>8219</v>
      </c>
      <c r="B1729" s="6">
        <v>169</v>
      </c>
    </row>
    <row r="1730" spans="1:2" x14ac:dyDescent="0.2">
      <c r="A1730" s="10" t="s">
        <v>8219</v>
      </c>
      <c r="B1730" s="6">
        <v>170</v>
      </c>
    </row>
    <row r="1731" spans="1:2" x14ac:dyDescent="0.2">
      <c r="A1731" s="10" t="s">
        <v>8219</v>
      </c>
      <c r="B1731" s="6">
        <v>170</v>
      </c>
    </row>
    <row r="1732" spans="1:2" x14ac:dyDescent="0.2">
      <c r="A1732" s="10" t="s">
        <v>8219</v>
      </c>
      <c r="B1732" s="6">
        <v>170</v>
      </c>
    </row>
    <row r="1733" spans="1:2" x14ac:dyDescent="0.2">
      <c r="A1733" s="10" t="s">
        <v>8219</v>
      </c>
      <c r="B1733" s="6">
        <v>171</v>
      </c>
    </row>
    <row r="1734" spans="1:2" x14ac:dyDescent="0.2">
      <c r="A1734" s="10" t="s">
        <v>8219</v>
      </c>
      <c r="B1734" s="6">
        <v>172</v>
      </c>
    </row>
    <row r="1735" spans="1:2" x14ac:dyDescent="0.2">
      <c r="A1735" s="10" t="s">
        <v>8219</v>
      </c>
      <c r="B1735" s="6">
        <v>173</v>
      </c>
    </row>
    <row r="1736" spans="1:2" x14ac:dyDescent="0.2">
      <c r="A1736" s="10" t="s">
        <v>8219</v>
      </c>
      <c r="B1736" s="6">
        <v>173</v>
      </c>
    </row>
    <row r="1737" spans="1:2" x14ac:dyDescent="0.2">
      <c r="A1737" s="10" t="s">
        <v>8219</v>
      </c>
      <c r="B1737" s="6">
        <v>174</v>
      </c>
    </row>
    <row r="1738" spans="1:2" x14ac:dyDescent="0.2">
      <c r="A1738" s="10" t="s">
        <v>8219</v>
      </c>
      <c r="B1738" s="6">
        <v>174</v>
      </c>
    </row>
    <row r="1739" spans="1:2" x14ac:dyDescent="0.2">
      <c r="A1739" s="10" t="s">
        <v>8219</v>
      </c>
      <c r="B1739" s="6">
        <v>174</v>
      </c>
    </row>
    <row r="1740" spans="1:2" x14ac:dyDescent="0.2">
      <c r="A1740" s="10" t="s">
        <v>8219</v>
      </c>
      <c r="B1740" s="6">
        <v>175</v>
      </c>
    </row>
    <row r="1741" spans="1:2" x14ac:dyDescent="0.2">
      <c r="A1741" s="10" t="s">
        <v>8219</v>
      </c>
      <c r="B1741" s="6">
        <v>175</v>
      </c>
    </row>
    <row r="1742" spans="1:2" x14ac:dyDescent="0.2">
      <c r="A1742" s="10" t="s">
        <v>8219</v>
      </c>
      <c r="B1742" s="6">
        <v>176</v>
      </c>
    </row>
    <row r="1743" spans="1:2" x14ac:dyDescent="0.2">
      <c r="A1743" s="10" t="s">
        <v>8219</v>
      </c>
      <c r="B1743" s="6">
        <v>176</v>
      </c>
    </row>
    <row r="1744" spans="1:2" x14ac:dyDescent="0.2">
      <c r="A1744" s="10" t="s">
        <v>8219</v>
      </c>
      <c r="B1744" s="6">
        <v>176</v>
      </c>
    </row>
    <row r="1745" spans="1:2" x14ac:dyDescent="0.2">
      <c r="A1745" s="10" t="s">
        <v>8219</v>
      </c>
      <c r="B1745" s="6">
        <v>176</v>
      </c>
    </row>
    <row r="1746" spans="1:2" x14ac:dyDescent="0.2">
      <c r="A1746" s="10" t="s">
        <v>8219</v>
      </c>
      <c r="B1746" s="6">
        <v>177</v>
      </c>
    </row>
    <row r="1747" spans="1:2" x14ac:dyDescent="0.2">
      <c r="A1747" s="10" t="s">
        <v>8219</v>
      </c>
      <c r="B1747" s="6">
        <v>178</v>
      </c>
    </row>
    <row r="1748" spans="1:2" x14ac:dyDescent="0.2">
      <c r="A1748" s="10" t="s">
        <v>8219</v>
      </c>
      <c r="B1748" s="6">
        <v>179</v>
      </c>
    </row>
    <row r="1749" spans="1:2" x14ac:dyDescent="0.2">
      <c r="A1749" s="10" t="s">
        <v>8219</v>
      </c>
      <c r="B1749" s="6">
        <v>179</v>
      </c>
    </row>
    <row r="1750" spans="1:2" x14ac:dyDescent="0.2">
      <c r="A1750" s="10" t="s">
        <v>8219</v>
      </c>
      <c r="B1750" s="6">
        <v>179</v>
      </c>
    </row>
    <row r="1751" spans="1:2" x14ac:dyDescent="0.2">
      <c r="A1751" s="10" t="s">
        <v>8219</v>
      </c>
      <c r="B1751" s="6">
        <v>179</v>
      </c>
    </row>
    <row r="1752" spans="1:2" x14ac:dyDescent="0.2">
      <c r="A1752" s="10" t="s">
        <v>8219</v>
      </c>
      <c r="B1752" s="6">
        <v>180</v>
      </c>
    </row>
    <row r="1753" spans="1:2" x14ac:dyDescent="0.2">
      <c r="A1753" s="10" t="s">
        <v>8219</v>
      </c>
      <c r="B1753" s="6">
        <v>180</v>
      </c>
    </row>
    <row r="1754" spans="1:2" x14ac:dyDescent="0.2">
      <c r="A1754" s="10" t="s">
        <v>8219</v>
      </c>
      <c r="B1754" s="6">
        <v>181</v>
      </c>
    </row>
    <row r="1755" spans="1:2" x14ac:dyDescent="0.2">
      <c r="A1755" s="10" t="s">
        <v>8219</v>
      </c>
      <c r="B1755" s="6">
        <v>181</v>
      </c>
    </row>
    <row r="1756" spans="1:2" x14ac:dyDescent="0.2">
      <c r="A1756" s="10" t="s">
        <v>8219</v>
      </c>
      <c r="B1756" s="6">
        <v>181</v>
      </c>
    </row>
    <row r="1757" spans="1:2" x14ac:dyDescent="0.2">
      <c r="A1757" s="10" t="s">
        <v>8219</v>
      </c>
      <c r="B1757" s="6">
        <v>182</v>
      </c>
    </row>
    <row r="1758" spans="1:2" x14ac:dyDescent="0.2">
      <c r="A1758" s="10" t="s">
        <v>8219</v>
      </c>
      <c r="B1758" s="6">
        <v>182</v>
      </c>
    </row>
    <row r="1759" spans="1:2" x14ac:dyDescent="0.2">
      <c r="A1759" s="10" t="s">
        <v>8219</v>
      </c>
      <c r="B1759" s="6">
        <v>182</v>
      </c>
    </row>
    <row r="1760" spans="1:2" x14ac:dyDescent="0.2">
      <c r="A1760" s="10" t="s">
        <v>8219</v>
      </c>
      <c r="B1760" s="6">
        <v>183</v>
      </c>
    </row>
    <row r="1761" spans="1:2" x14ac:dyDescent="0.2">
      <c r="A1761" s="10" t="s">
        <v>8219</v>
      </c>
      <c r="B1761" s="6">
        <v>183</v>
      </c>
    </row>
    <row r="1762" spans="1:2" x14ac:dyDescent="0.2">
      <c r="A1762" s="10" t="s">
        <v>8219</v>
      </c>
      <c r="B1762" s="6">
        <v>183</v>
      </c>
    </row>
    <row r="1763" spans="1:2" x14ac:dyDescent="0.2">
      <c r="A1763" s="10" t="s">
        <v>8219</v>
      </c>
      <c r="B1763" s="6">
        <v>183</v>
      </c>
    </row>
    <row r="1764" spans="1:2" x14ac:dyDescent="0.2">
      <c r="A1764" s="10" t="s">
        <v>8219</v>
      </c>
      <c r="B1764" s="6">
        <v>184</v>
      </c>
    </row>
    <row r="1765" spans="1:2" x14ac:dyDescent="0.2">
      <c r="A1765" s="10" t="s">
        <v>8219</v>
      </c>
      <c r="B1765" s="6">
        <v>184</v>
      </c>
    </row>
    <row r="1766" spans="1:2" x14ac:dyDescent="0.2">
      <c r="A1766" s="10" t="s">
        <v>8219</v>
      </c>
      <c r="B1766" s="6">
        <v>184</v>
      </c>
    </row>
    <row r="1767" spans="1:2" x14ac:dyDescent="0.2">
      <c r="A1767" s="10" t="s">
        <v>8219</v>
      </c>
      <c r="B1767" s="6">
        <v>184</v>
      </c>
    </row>
    <row r="1768" spans="1:2" x14ac:dyDescent="0.2">
      <c r="A1768" s="10" t="s">
        <v>8219</v>
      </c>
      <c r="B1768" s="6">
        <v>185</v>
      </c>
    </row>
    <row r="1769" spans="1:2" x14ac:dyDescent="0.2">
      <c r="A1769" s="10" t="s">
        <v>8219</v>
      </c>
      <c r="B1769" s="6">
        <v>185</v>
      </c>
    </row>
    <row r="1770" spans="1:2" x14ac:dyDescent="0.2">
      <c r="A1770" s="10" t="s">
        <v>8219</v>
      </c>
      <c r="B1770" s="6">
        <v>186</v>
      </c>
    </row>
    <row r="1771" spans="1:2" x14ac:dyDescent="0.2">
      <c r="A1771" s="10" t="s">
        <v>8219</v>
      </c>
      <c r="B1771" s="6">
        <v>186</v>
      </c>
    </row>
    <row r="1772" spans="1:2" x14ac:dyDescent="0.2">
      <c r="A1772" s="10" t="s">
        <v>8219</v>
      </c>
      <c r="B1772" s="6">
        <v>186</v>
      </c>
    </row>
    <row r="1773" spans="1:2" x14ac:dyDescent="0.2">
      <c r="A1773" s="10" t="s">
        <v>8219</v>
      </c>
      <c r="B1773" s="6">
        <v>187</v>
      </c>
    </row>
    <row r="1774" spans="1:2" x14ac:dyDescent="0.2">
      <c r="A1774" s="10" t="s">
        <v>8219</v>
      </c>
      <c r="B1774" s="6">
        <v>188</v>
      </c>
    </row>
    <row r="1775" spans="1:2" x14ac:dyDescent="0.2">
      <c r="A1775" s="10" t="s">
        <v>8219</v>
      </c>
      <c r="B1775" s="6">
        <v>188</v>
      </c>
    </row>
    <row r="1776" spans="1:2" x14ac:dyDescent="0.2">
      <c r="A1776" s="10" t="s">
        <v>8219</v>
      </c>
      <c r="B1776" s="6">
        <v>188</v>
      </c>
    </row>
    <row r="1777" spans="1:2" x14ac:dyDescent="0.2">
      <c r="A1777" s="10" t="s">
        <v>8219</v>
      </c>
      <c r="B1777" s="6">
        <v>189</v>
      </c>
    </row>
    <row r="1778" spans="1:2" x14ac:dyDescent="0.2">
      <c r="A1778" s="10" t="s">
        <v>8219</v>
      </c>
      <c r="B1778" s="6">
        <v>189</v>
      </c>
    </row>
    <row r="1779" spans="1:2" x14ac:dyDescent="0.2">
      <c r="A1779" s="10" t="s">
        <v>8219</v>
      </c>
      <c r="B1779" s="6">
        <v>190</v>
      </c>
    </row>
    <row r="1780" spans="1:2" x14ac:dyDescent="0.2">
      <c r="A1780" s="10" t="s">
        <v>8219</v>
      </c>
      <c r="B1780" s="6">
        <v>190</v>
      </c>
    </row>
    <row r="1781" spans="1:2" x14ac:dyDescent="0.2">
      <c r="A1781" s="10" t="s">
        <v>8219</v>
      </c>
      <c r="B1781" s="6">
        <v>191</v>
      </c>
    </row>
    <row r="1782" spans="1:2" x14ac:dyDescent="0.2">
      <c r="A1782" s="10" t="s">
        <v>8219</v>
      </c>
      <c r="B1782" s="6">
        <v>191</v>
      </c>
    </row>
    <row r="1783" spans="1:2" x14ac:dyDescent="0.2">
      <c r="A1783" s="10" t="s">
        <v>8219</v>
      </c>
      <c r="B1783" s="6">
        <v>191</v>
      </c>
    </row>
    <row r="1784" spans="1:2" x14ac:dyDescent="0.2">
      <c r="A1784" s="10" t="s">
        <v>8219</v>
      </c>
      <c r="B1784" s="6">
        <v>191</v>
      </c>
    </row>
    <row r="1785" spans="1:2" x14ac:dyDescent="0.2">
      <c r="A1785" s="10" t="s">
        <v>8219</v>
      </c>
      <c r="B1785" s="6">
        <v>191</v>
      </c>
    </row>
    <row r="1786" spans="1:2" x14ac:dyDescent="0.2">
      <c r="A1786" s="10" t="s">
        <v>8219</v>
      </c>
      <c r="B1786" s="6">
        <v>193</v>
      </c>
    </row>
    <row r="1787" spans="1:2" x14ac:dyDescent="0.2">
      <c r="A1787" s="10" t="s">
        <v>8219</v>
      </c>
      <c r="B1787" s="6">
        <v>193</v>
      </c>
    </row>
    <row r="1788" spans="1:2" x14ac:dyDescent="0.2">
      <c r="A1788" s="10" t="s">
        <v>8219</v>
      </c>
      <c r="B1788" s="6">
        <v>193</v>
      </c>
    </row>
    <row r="1789" spans="1:2" x14ac:dyDescent="0.2">
      <c r="A1789" s="10" t="s">
        <v>8219</v>
      </c>
      <c r="B1789" s="6">
        <v>194</v>
      </c>
    </row>
    <row r="1790" spans="1:2" x14ac:dyDescent="0.2">
      <c r="A1790" s="10" t="s">
        <v>8219</v>
      </c>
      <c r="B1790" s="6">
        <v>194</v>
      </c>
    </row>
    <row r="1791" spans="1:2" x14ac:dyDescent="0.2">
      <c r="A1791" s="10" t="s">
        <v>8219</v>
      </c>
      <c r="B1791" s="6">
        <v>196</v>
      </c>
    </row>
    <row r="1792" spans="1:2" x14ac:dyDescent="0.2">
      <c r="A1792" s="10" t="s">
        <v>8219</v>
      </c>
      <c r="B1792" s="6">
        <v>196</v>
      </c>
    </row>
    <row r="1793" spans="1:2" x14ac:dyDescent="0.2">
      <c r="A1793" s="10" t="s">
        <v>8219</v>
      </c>
      <c r="B1793" s="6">
        <v>196</v>
      </c>
    </row>
    <row r="1794" spans="1:2" x14ac:dyDescent="0.2">
      <c r="A1794" s="10" t="s">
        <v>8219</v>
      </c>
      <c r="B1794" s="6">
        <v>197</v>
      </c>
    </row>
    <row r="1795" spans="1:2" x14ac:dyDescent="0.2">
      <c r="A1795" s="10" t="s">
        <v>8219</v>
      </c>
      <c r="B1795" s="6">
        <v>197</v>
      </c>
    </row>
    <row r="1796" spans="1:2" x14ac:dyDescent="0.2">
      <c r="A1796" s="10" t="s">
        <v>8219</v>
      </c>
      <c r="B1796" s="6">
        <v>199</v>
      </c>
    </row>
    <row r="1797" spans="1:2" x14ac:dyDescent="0.2">
      <c r="A1797" s="10" t="s">
        <v>8219</v>
      </c>
      <c r="B1797" s="6">
        <v>199</v>
      </c>
    </row>
    <row r="1798" spans="1:2" x14ac:dyDescent="0.2">
      <c r="A1798" s="10" t="s">
        <v>8219</v>
      </c>
      <c r="B1798" s="6">
        <v>199</v>
      </c>
    </row>
    <row r="1799" spans="1:2" x14ac:dyDescent="0.2">
      <c r="A1799" s="10" t="s">
        <v>8219</v>
      </c>
      <c r="B1799" s="6">
        <v>200</v>
      </c>
    </row>
    <row r="1800" spans="1:2" x14ac:dyDescent="0.2">
      <c r="A1800" s="10" t="s">
        <v>8219</v>
      </c>
      <c r="B1800" s="6">
        <v>200</v>
      </c>
    </row>
    <row r="1801" spans="1:2" x14ac:dyDescent="0.2">
      <c r="A1801" s="10" t="s">
        <v>8219</v>
      </c>
      <c r="B1801" s="6">
        <v>202</v>
      </c>
    </row>
    <row r="1802" spans="1:2" x14ac:dyDescent="0.2">
      <c r="A1802" s="10" t="s">
        <v>8219</v>
      </c>
      <c r="B1802" s="6">
        <v>202</v>
      </c>
    </row>
    <row r="1803" spans="1:2" x14ac:dyDescent="0.2">
      <c r="A1803" s="10" t="s">
        <v>8219</v>
      </c>
      <c r="B1803" s="6">
        <v>202</v>
      </c>
    </row>
    <row r="1804" spans="1:2" x14ac:dyDescent="0.2">
      <c r="A1804" s="10" t="s">
        <v>8219</v>
      </c>
      <c r="B1804" s="6">
        <v>202</v>
      </c>
    </row>
    <row r="1805" spans="1:2" x14ac:dyDescent="0.2">
      <c r="A1805" s="10" t="s">
        <v>8219</v>
      </c>
      <c r="B1805" s="6">
        <v>203</v>
      </c>
    </row>
    <row r="1806" spans="1:2" x14ac:dyDescent="0.2">
      <c r="A1806" s="10" t="s">
        <v>8219</v>
      </c>
      <c r="B1806" s="6">
        <v>204</v>
      </c>
    </row>
    <row r="1807" spans="1:2" x14ac:dyDescent="0.2">
      <c r="A1807" s="10" t="s">
        <v>8219</v>
      </c>
      <c r="B1807" s="6">
        <v>204</v>
      </c>
    </row>
    <row r="1808" spans="1:2" x14ac:dyDescent="0.2">
      <c r="A1808" s="10" t="s">
        <v>8219</v>
      </c>
      <c r="B1808" s="6">
        <v>205</v>
      </c>
    </row>
    <row r="1809" spans="1:2" x14ac:dyDescent="0.2">
      <c r="A1809" s="10" t="s">
        <v>8219</v>
      </c>
      <c r="B1809" s="6">
        <v>205</v>
      </c>
    </row>
    <row r="1810" spans="1:2" x14ac:dyDescent="0.2">
      <c r="A1810" s="10" t="s">
        <v>8219</v>
      </c>
      <c r="B1810" s="6">
        <v>205</v>
      </c>
    </row>
    <row r="1811" spans="1:2" x14ac:dyDescent="0.2">
      <c r="A1811" s="10" t="s">
        <v>8219</v>
      </c>
      <c r="B1811" s="6">
        <v>205</v>
      </c>
    </row>
    <row r="1812" spans="1:2" x14ac:dyDescent="0.2">
      <c r="A1812" s="10" t="s">
        <v>8219</v>
      </c>
      <c r="B1812" s="6">
        <v>206</v>
      </c>
    </row>
    <row r="1813" spans="1:2" x14ac:dyDescent="0.2">
      <c r="A1813" s="10" t="s">
        <v>8219</v>
      </c>
      <c r="B1813" s="6">
        <v>206</v>
      </c>
    </row>
    <row r="1814" spans="1:2" x14ac:dyDescent="0.2">
      <c r="A1814" s="10" t="s">
        <v>8219</v>
      </c>
      <c r="B1814" s="6">
        <v>206</v>
      </c>
    </row>
    <row r="1815" spans="1:2" x14ac:dyDescent="0.2">
      <c r="A1815" s="10" t="s">
        <v>8219</v>
      </c>
      <c r="B1815" s="6">
        <v>206</v>
      </c>
    </row>
    <row r="1816" spans="1:2" x14ac:dyDescent="0.2">
      <c r="A1816" s="10" t="s">
        <v>8219</v>
      </c>
      <c r="B1816" s="6">
        <v>206</v>
      </c>
    </row>
    <row r="1817" spans="1:2" x14ac:dyDescent="0.2">
      <c r="A1817" s="10" t="s">
        <v>8219</v>
      </c>
      <c r="B1817" s="6">
        <v>207</v>
      </c>
    </row>
    <row r="1818" spans="1:2" x14ac:dyDescent="0.2">
      <c r="A1818" s="10" t="s">
        <v>8219</v>
      </c>
      <c r="B1818" s="6">
        <v>207</v>
      </c>
    </row>
    <row r="1819" spans="1:2" x14ac:dyDescent="0.2">
      <c r="A1819" s="10" t="s">
        <v>8219</v>
      </c>
      <c r="B1819" s="6">
        <v>208</v>
      </c>
    </row>
    <row r="1820" spans="1:2" x14ac:dyDescent="0.2">
      <c r="A1820" s="10" t="s">
        <v>8219</v>
      </c>
      <c r="B1820" s="6">
        <v>209</v>
      </c>
    </row>
    <row r="1821" spans="1:2" x14ac:dyDescent="0.2">
      <c r="A1821" s="10" t="s">
        <v>8219</v>
      </c>
      <c r="B1821" s="6">
        <v>210</v>
      </c>
    </row>
    <row r="1822" spans="1:2" x14ac:dyDescent="0.2">
      <c r="A1822" s="10" t="s">
        <v>8219</v>
      </c>
      <c r="B1822" s="6">
        <v>211</v>
      </c>
    </row>
    <row r="1823" spans="1:2" x14ac:dyDescent="0.2">
      <c r="A1823" s="10" t="s">
        <v>8219</v>
      </c>
      <c r="B1823" s="6">
        <v>211</v>
      </c>
    </row>
    <row r="1824" spans="1:2" x14ac:dyDescent="0.2">
      <c r="A1824" s="10" t="s">
        <v>8219</v>
      </c>
      <c r="B1824" s="6">
        <v>211</v>
      </c>
    </row>
    <row r="1825" spans="1:2" x14ac:dyDescent="0.2">
      <c r="A1825" s="10" t="s">
        <v>8219</v>
      </c>
      <c r="B1825" s="6">
        <v>213</v>
      </c>
    </row>
    <row r="1826" spans="1:2" x14ac:dyDescent="0.2">
      <c r="A1826" s="10" t="s">
        <v>8219</v>
      </c>
      <c r="B1826" s="6">
        <v>213</v>
      </c>
    </row>
    <row r="1827" spans="1:2" x14ac:dyDescent="0.2">
      <c r="A1827" s="10" t="s">
        <v>8219</v>
      </c>
      <c r="B1827" s="6">
        <v>215</v>
      </c>
    </row>
    <row r="1828" spans="1:2" x14ac:dyDescent="0.2">
      <c r="A1828" s="10" t="s">
        <v>8219</v>
      </c>
      <c r="B1828" s="6">
        <v>216</v>
      </c>
    </row>
    <row r="1829" spans="1:2" x14ac:dyDescent="0.2">
      <c r="A1829" s="10" t="s">
        <v>8219</v>
      </c>
      <c r="B1829" s="6">
        <v>217</v>
      </c>
    </row>
    <row r="1830" spans="1:2" x14ac:dyDescent="0.2">
      <c r="A1830" s="10" t="s">
        <v>8219</v>
      </c>
      <c r="B1830" s="6">
        <v>217</v>
      </c>
    </row>
    <row r="1831" spans="1:2" x14ac:dyDescent="0.2">
      <c r="A1831" s="10" t="s">
        <v>8219</v>
      </c>
      <c r="B1831" s="6">
        <v>218</v>
      </c>
    </row>
    <row r="1832" spans="1:2" x14ac:dyDescent="0.2">
      <c r="A1832" s="10" t="s">
        <v>8219</v>
      </c>
      <c r="B1832" s="6">
        <v>218</v>
      </c>
    </row>
    <row r="1833" spans="1:2" x14ac:dyDescent="0.2">
      <c r="A1833" s="10" t="s">
        <v>8219</v>
      </c>
      <c r="B1833" s="6">
        <v>220</v>
      </c>
    </row>
    <row r="1834" spans="1:2" x14ac:dyDescent="0.2">
      <c r="A1834" s="10" t="s">
        <v>8219</v>
      </c>
      <c r="B1834" s="6">
        <v>221</v>
      </c>
    </row>
    <row r="1835" spans="1:2" x14ac:dyDescent="0.2">
      <c r="A1835" s="10" t="s">
        <v>8219</v>
      </c>
      <c r="B1835" s="6">
        <v>221</v>
      </c>
    </row>
    <row r="1836" spans="1:2" x14ac:dyDescent="0.2">
      <c r="A1836" s="10" t="s">
        <v>8219</v>
      </c>
      <c r="B1836" s="6">
        <v>221</v>
      </c>
    </row>
    <row r="1837" spans="1:2" x14ac:dyDescent="0.2">
      <c r="A1837" s="10" t="s">
        <v>8219</v>
      </c>
      <c r="B1837" s="6">
        <v>222</v>
      </c>
    </row>
    <row r="1838" spans="1:2" x14ac:dyDescent="0.2">
      <c r="A1838" s="10" t="s">
        <v>8219</v>
      </c>
      <c r="B1838" s="6">
        <v>222</v>
      </c>
    </row>
    <row r="1839" spans="1:2" x14ac:dyDescent="0.2">
      <c r="A1839" s="10" t="s">
        <v>8219</v>
      </c>
      <c r="B1839" s="6">
        <v>223</v>
      </c>
    </row>
    <row r="1840" spans="1:2" x14ac:dyDescent="0.2">
      <c r="A1840" s="10" t="s">
        <v>8219</v>
      </c>
      <c r="B1840" s="6">
        <v>224</v>
      </c>
    </row>
    <row r="1841" spans="1:2" x14ac:dyDescent="0.2">
      <c r="A1841" s="10" t="s">
        <v>8219</v>
      </c>
      <c r="B1841" s="6">
        <v>226</v>
      </c>
    </row>
    <row r="1842" spans="1:2" x14ac:dyDescent="0.2">
      <c r="A1842" s="10" t="s">
        <v>8219</v>
      </c>
      <c r="B1842" s="6">
        <v>226</v>
      </c>
    </row>
    <row r="1843" spans="1:2" x14ac:dyDescent="0.2">
      <c r="A1843" s="10" t="s">
        <v>8219</v>
      </c>
      <c r="B1843" s="6">
        <v>226</v>
      </c>
    </row>
    <row r="1844" spans="1:2" x14ac:dyDescent="0.2">
      <c r="A1844" s="10" t="s">
        <v>8219</v>
      </c>
      <c r="B1844" s="6">
        <v>227</v>
      </c>
    </row>
    <row r="1845" spans="1:2" x14ac:dyDescent="0.2">
      <c r="A1845" s="10" t="s">
        <v>8219</v>
      </c>
      <c r="B1845" s="6">
        <v>229</v>
      </c>
    </row>
    <row r="1846" spans="1:2" x14ac:dyDescent="0.2">
      <c r="A1846" s="10" t="s">
        <v>8219</v>
      </c>
      <c r="B1846" s="6">
        <v>229</v>
      </c>
    </row>
    <row r="1847" spans="1:2" x14ac:dyDescent="0.2">
      <c r="A1847" s="10" t="s">
        <v>8219</v>
      </c>
      <c r="B1847" s="6">
        <v>232</v>
      </c>
    </row>
    <row r="1848" spans="1:2" x14ac:dyDescent="0.2">
      <c r="A1848" s="10" t="s">
        <v>8219</v>
      </c>
      <c r="B1848" s="6">
        <v>234</v>
      </c>
    </row>
    <row r="1849" spans="1:2" x14ac:dyDescent="0.2">
      <c r="A1849" s="10" t="s">
        <v>8219</v>
      </c>
      <c r="B1849" s="6">
        <v>234</v>
      </c>
    </row>
    <row r="1850" spans="1:2" x14ac:dyDescent="0.2">
      <c r="A1850" s="10" t="s">
        <v>8219</v>
      </c>
      <c r="B1850" s="6">
        <v>235</v>
      </c>
    </row>
    <row r="1851" spans="1:2" x14ac:dyDescent="0.2">
      <c r="A1851" s="10" t="s">
        <v>8219</v>
      </c>
      <c r="B1851" s="6">
        <v>235</v>
      </c>
    </row>
    <row r="1852" spans="1:2" x14ac:dyDescent="0.2">
      <c r="A1852" s="10" t="s">
        <v>8219</v>
      </c>
      <c r="B1852" s="6">
        <v>236</v>
      </c>
    </row>
    <row r="1853" spans="1:2" x14ac:dyDescent="0.2">
      <c r="A1853" s="10" t="s">
        <v>8219</v>
      </c>
      <c r="B1853" s="6">
        <v>236</v>
      </c>
    </row>
    <row r="1854" spans="1:2" x14ac:dyDescent="0.2">
      <c r="A1854" s="10" t="s">
        <v>8219</v>
      </c>
      <c r="B1854" s="6">
        <v>236</v>
      </c>
    </row>
    <row r="1855" spans="1:2" x14ac:dyDescent="0.2">
      <c r="A1855" s="10" t="s">
        <v>8219</v>
      </c>
      <c r="B1855" s="6">
        <v>237</v>
      </c>
    </row>
    <row r="1856" spans="1:2" x14ac:dyDescent="0.2">
      <c r="A1856" s="10" t="s">
        <v>8219</v>
      </c>
      <c r="B1856" s="6">
        <v>237</v>
      </c>
    </row>
    <row r="1857" spans="1:2" x14ac:dyDescent="0.2">
      <c r="A1857" s="10" t="s">
        <v>8219</v>
      </c>
      <c r="B1857" s="6">
        <v>237</v>
      </c>
    </row>
    <row r="1858" spans="1:2" x14ac:dyDescent="0.2">
      <c r="A1858" s="10" t="s">
        <v>8219</v>
      </c>
      <c r="B1858" s="6">
        <v>238</v>
      </c>
    </row>
    <row r="1859" spans="1:2" x14ac:dyDescent="0.2">
      <c r="A1859" s="10" t="s">
        <v>8219</v>
      </c>
      <c r="B1859" s="6">
        <v>238</v>
      </c>
    </row>
    <row r="1860" spans="1:2" x14ac:dyDescent="0.2">
      <c r="A1860" s="10" t="s">
        <v>8219</v>
      </c>
      <c r="B1860" s="6">
        <v>238</v>
      </c>
    </row>
    <row r="1861" spans="1:2" x14ac:dyDescent="0.2">
      <c r="A1861" s="10" t="s">
        <v>8219</v>
      </c>
      <c r="B1861" s="6">
        <v>238</v>
      </c>
    </row>
    <row r="1862" spans="1:2" x14ac:dyDescent="0.2">
      <c r="A1862" s="10" t="s">
        <v>8219</v>
      </c>
      <c r="B1862" s="6">
        <v>240</v>
      </c>
    </row>
    <row r="1863" spans="1:2" x14ac:dyDescent="0.2">
      <c r="A1863" s="10" t="s">
        <v>8219</v>
      </c>
      <c r="B1863" s="6">
        <v>241</v>
      </c>
    </row>
    <row r="1864" spans="1:2" x14ac:dyDescent="0.2">
      <c r="A1864" s="10" t="s">
        <v>8219</v>
      </c>
      <c r="B1864" s="6">
        <v>241</v>
      </c>
    </row>
    <row r="1865" spans="1:2" x14ac:dyDescent="0.2">
      <c r="A1865" s="10" t="s">
        <v>8219</v>
      </c>
      <c r="B1865" s="6">
        <v>241</v>
      </c>
    </row>
    <row r="1866" spans="1:2" x14ac:dyDescent="0.2">
      <c r="A1866" s="10" t="s">
        <v>8219</v>
      </c>
      <c r="B1866" s="6">
        <v>242</v>
      </c>
    </row>
    <row r="1867" spans="1:2" x14ac:dyDescent="0.2">
      <c r="A1867" s="10" t="s">
        <v>8219</v>
      </c>
      <c r="B1867" s="6">
        <v>244</v>
      </c>
    </row>
    <row r="1868" spans="1:2" x14ac:dyDescent="0.2">
      <c r="A1868" s="10" t="s">
        <v>8219</v>
      </c>
      <c r="B1868" s="6">
        <v>244</v>
      </c>
    </row>
    <row r="1869" spans="1:2" x14ac:dyDescent="0.2">
      <c r="A1869" s="10" t="s">
        <v>8219</v>
      </c>
      <c r="B1869" s="6">
        <v>246</v>
      </c>
    </row>
    <row r="1870" spans="1:2" x14ac:dyDescent="0.2">
      <c r="A1870" s="10" t="s">
        <v>8219</v>
      </c>
      <c r="B1870" s="6">
        <v>246</v>
      </c>
    </row>
    <row r="1871" spans="1:2" x14ac:dyDescent="0.2">
      <c r="A1871" s="10" t="s">
        <v>8219</v>
      </c>
      <c r="B1871" s="6">
        <v>248</v>
      </c>
    </row>
    <row r="1872" spans="1:2" x14ac:dyDescent="0.2">
      <c r="A1872" s="10" t="s">
        <v>8219</v>
      </c>
      <c r="B1872" s="6">
        <v>249</v>
      </c>
    </row>
    <row r="1873" spans="1:2" x14ac:dyDescent="0.2">
      <c r="A1873" s="10" t="s">
        <v>8219</v>
      </c>
      <c r="B1873" s="6">
        <v>249</v>
      </c>
    </row>
    <row r="1874" spans="1:2" x14ac:dyDescent="0.2">
      <c r="A1874" s="10" t="s">
        <v>8219</v>
      </c>
      <c r="B1874" s="6">
        <v>251</v>
      </c>
    </row>
    <row r="1875" spans="1:2" x14ac:dyDescent="0.2">
      <c r="A1875" s="10" t="s">
        <v>8219</v>
      </c>
      <c r="B1875" s="6">
        <v>251</v>
      </c>
    </row>
    <row r="1876" spans="1:2" x14ac:dyDescent="0.2">
      <c r="A1876" s="10" t="s">
        <v>8219</v>
      </c>
      <c r="B1876" s="6">
        <v>251</v>
      </c>
    </row>
    <row r="1877" spans="1:2" x14ac:dyDescent="0.2">
      <c r="A1877" s="10" t="s">
        <v>8219</v>
      </c>
      <c r="B1877" s="6">
        <v>253</v>
      </c>
    </row>
    <row r="1878" spans="1:2" x14ac:dyDescent="0.2">
      <c r="A1878" s="10" t="s">
        <v>8219</v>
      </c>
      <c r="B1878" s="6">
        <v>253</v>
      </c>
    </row>
    <row r="1879" spans="1:2" x14ac:dyDescent="0.2">
      <c r="A1879" s="10" t="s">
        <v>8219</v>
      </c>
      <c r="B1879" s="6">
        <v>253</v>
      </c>
    </row>
    <row r="1880" spans="1:2" x14ac:dyDescent="0.2">
      <c r="A1880" s="10" t="s">
        <v>8219</v>
      </c>
      <c r="B1880" s="6">
        <v>255</v>
      </c>
    </row>
    <row r="1881" spans="1:2" x14ac:dyDescent="0.2">
      <c r="A1881" s="10" t="s">
        <v>8219</v>
      </c>
      <c r="B1881" s="6">
        <v>259</v>
      </c>
    </row>
    <row r="1882" spans="1:2" x14ac:dyDescent="0.2">
      <c r="A1882" s="10" t="s">
        <v>8219</v>
      </c>
      <c r="B1882" s="6">
        <v>263</v>
      </c>
    </row>
    <row r="1883" spans="1:2" x14ac:dyDescent="0.2">
      <c r="A1883" s="10" t="s">
        <v>8219</v>
      </c>
      <c r="B1883" s="6">
        <v>263</v>
      </c>
    </row>
    <row r="1884" spans="1:2" x14ac:dyDescent="0.2">
      <c r="A1884" s="10" t="s">
        <v>8219</v>
      </c>
      <c r="B1884" s="6">
        <v>263</v>
      </c>
    </row>
    <row r="1885" spans="1:2" x14ac:dyDescent="0.2">
      <c r="A1885" s="10" t="s">
        <v>8219</v>
      </c>
      <c r="B1885" s="6">
        <v>263</v>
      </c>
    </row>
    <row r="1886" spans="1:2" x14ac:dyDescent="0.2">
      <c r="A1886" s="10" t="s">
        <v>8219</v>
      </c>
      <c r="B1886" s="6">
        <v>263</v>
      </c>
    </row>
    <row r="1887" spans="1:2" x14ac:dyDescent="0.2">
      <c r="A1887" s="10" t="s">
        <v>8219</v>
      </c>
      <c r="B1887" s="6">
        <v>264</v>
      </c>
    </row>
    <row r="1888" spans="1:2" x14ac:dyDescent="0.2">
      <c r="A1888" s="10" t="s">
        <v>8219</v>
      </c>
      <c r="B1888" s="6">
        <v>265</v>
      </c>
    </row>
    <row r="1889" spans="1:2" x14ac:dyDescent="0.2">
      <c r="A1889" s="10" t="s">
        <v>8219</v>
      </c>
      <c r="B1889" s="6">
        <v>265</v>
      </c>
    </row>
    <row r="1890" spans="1:2" x14ac:dyDescent="0.2">
      <c r="A1890" s="10" t="s">
        <v>8219</v>
      </c>
      <c r="B1890" s="6">
        <v>266</v>
      </c>
    </row>
    <row r="1891" spans="1:2" x14ac:dyDescent="0.2">
      <c r="A1891" s="10" t="s">
        <v>8219</v>
      </c>
      <c r="B1891" s="6">
        <v>266</v>
      </c>
    </row>
    <row r="1892" spans="1:2" x14ac:dyDescent="0.2">
      <c r="A1892" s="10" t="s">
        <v>8219</v>
      </c>
      <c r="B1892" s="6">
        <v>267</v>
      </c>
    </row>
    <row r="1893" spans="1:2" x14ac:dyDescent="0.2">
      <c r="A1893" s="10" t="s">
        <v>8219</v>
      </c>
      <c r="B1893" s="6">
        <v>269</v>
      </c>
    </row>
    <row r="1894" spans="1:2" x14ac:dyDescent="0.2">
      <c r="A1894" s="10" t="s">
        <v>8219</v>
      </c>
      <c r="B1894" s="6">
        <v>269</v>
      </c>
    </row>
    <row r="1895" spans="1:2" x14ac:dyDescent="0.2">
      <c r="A1895" s="10" t="s">
        <v>8219</v>
      </c>
      <c r="B1895" s="6">
        <v>269</v>
      </c>
    </row>
    <row r="1896" spans="1:2" x14ac:dyDescent="0.2">
      <c r="A1896" s="10" t="s">
        <v>8219</v>
      </c>
      <c r="B1896" s="6">
        <v>270</v>
      </c>
    </row>
    <row r="1897" spans="1:2" x14ac:dyDescent="0.2">
      <c r="A1897" s="10" t="s">
        <v>8219</v>
      </c>
      <c r="B1897" s="6">
        <v>271</v>
      </c>
    </row>
    <row r="1898" spans="1:2" x14ac:dyDescent="0.2">
      <c r="A1898" s="10" t="s">
        <v>8219</v>
      </c>
      <c r="B1898" s="6">
        <v>271</v>
      </c>
    </row>
    <row r="1899" spans="1:2" x14ac:dyDescent="0.2">
      <c r="A1899" s="10" t="s">
        <v>8219</v>
      </c>
      <c r="B1899" s="6">
        <v>271</v>
      </c>
    </row>
    <row r="1900" spans="1:2" x14ac:dyDescent="0.2">
      <c r="A1900" s="10" t="s">
        <v>8219</v>
      </c>
      <c r="B1900" s="6">
        <v>271</v>
      </c>
    </row>
    <row r="1901" spans="1:2" x14ac:dyDescent="0.2">
      <c r="A1901" s="10" t="s">
        <v>8219</v>
      </c>
      <c r="B1901" s="6">
        <v>273</v>
      </c>
    </row>
    <row r="1902" spans="1:2" x14ac:dyDescent="0.2">
      <c r="A1902" s="10" t="s">
        <v>8219</v>
      </c>
      <c r="B1902" s="6">
        <v>274</v>
      </c>
    </row>
    <row r="1903" spans="1:2" x14ac:dyDescent="0.2">
      <c r="A1903" s="10" t="s">
        <v>8219</v>
      </c>
      <c r="B1903" s="6">
        <v>274</v>
      </c>
    </row>
    <row r="1904" spans="1:2" x14ac:dyDescent="0.2">
      <c r="A1904" s="10" t="s">
        <v>8219</v>
      </c>
      <c r="B1904" s="6">
        <v>274</v>
      </c>
    </row>
    <row r="1905" spans="1:2" x14ac:dyDescent="0.2">
      <c r="A1905" s="10" t="s">
        <v>8219</v>
      </c>
      <c r="B1905" s="6">
        <v>275</v>
      </c>
    </row>
    <row r="1906" spans="1:2" x14ac:dyDescent="0.2">
      <c r="A1906" s="10" t="s">
        <v>8219</v>
      </c>
      <c r="B1906" s="6">
        <v>276</v>
      </c>
    </row>
    <row r="1907" spans="1:2" x14ac:dyDescent="0.2">
      <c r="A1907" s="10" t="s">
        <v>8219</v>
      </c>
      <c r="B1907" s="6">
        <v>277</v>
      </c>
    </row>
    <row r="1908" spans="1:2" x14ac:dyDescent="0.2">
      <c r="A1908" s="10" t="s">
        <v>8219</v>
      </c>
      <c r="B1908" s="6">
        <v>278</v>
      </c>
    </row>
    <row r="1909" spans="1:2" x14ac:dyDescent="0.2">
      <c r="A1909" s="10" t="s">
        <v>8219</v>
      </c>
      <c r="B1909" s="6">
        <v>279</v>
      </c>
    </row>
    <row r="1910" spans="1:2" x14ac:dyDescent="0.2">
      <c r="A1910" s="10" t="s">
        <v>8219</v>
      </c>
      <c r="B1910" s="6">
        <v>280</v>
      </c>
    </row>
    <row r="1911" spans="1:2" x14ac:dyDescent="0.2">
      <c r="A1911" s="10" t="s">
        <v>8219</v>
      </c>
      <c r="B1911" s="6">
        <v>282</v>
      </c>
    </row>
    <row r="1912" spans="1:2" x14ac:dyDescent="0.2">
      <c r="A1912" s="10" t="s">
        <v>8219</v>
      </c>
      <c r="B1912" s="6">
        <v>283</v>
      </c>
    </row>
    <row r="1913" spans="1:2" x14ac:dyDescent="0.2">
      <c r="A1913" s="10" t="s">
        <v>8219</v>
      </c>
      <c r="B1913" s="6">
        <v>284</v>
      </c>
    </row>
    <row r="1914" spans="1:2" x14ac:dyDescent="0.2">
      <c r="A1914" s="10" t="s">
        <v>8219</v>
      </c>
      <c r="B1914" s="6">
        <v>284</v>
      </c>
    </row>
    <row r="1915" spans="1:2" x14ac:dyDescent="0.2">
      <c r="A1915" s="10" t="s">
        <v>8219</v>
      </c>
      <c r="B1915" s="6">
        <v>284</v>
      </c>
    </row>
    <row r="1916" spans="1:2" x14ac:dyDescent="0.2">
      <c r="A1916" s="10" t="s">
        <v>8219</v>
      </c>
      <c r="B1916" s="6">
        <v>285</v>
      </c>
    </row>
    <row r="1917" spans="1:2" x14ac:dyDescent="0.2">
      <c r="A1917" s="10" t="s">
        <v>8219</v>
      </c>
      <c r="B1917" s="6">
        <v>286</v>
      </c>
    </row>
    <row r="1918" spans="1:2" x14ac:dyDescent="0.2">
      <c r="A1918" s="10" t="s">
        <v>8219</v>
      </c>
      <c r="B1918" s="6">
        <v>286</v>
      </c>
    </row>
    <row r="1919" spans="1:2" x14ac:dyDescent="0.2">
      <c r="A1919" s="10" t="s">
        <v>8219</v>
      </c>
      <c r="B1919" s="6">
        <v>286</v>
      </c>
    </row>
    <row r="1920" spans="1:2" x14ac:dyDescent="0.2">
      <c r="A1920" s="10" t="s">
        <v>8219</v>
      </c>
      <c r="B1920" s="6">
        <v>287</v>
      </c>
    </row>
    <row r="1921" spans="1:2" x14ac:dyDescent="0.2">
      <c r="A1921" s="10" t="s">
        <v>8219</v>
      </c>
      <c r="B1921" s="6">
        <v>288</v>
      </c>
    </row>
    <row r="1922" spans="1:2" x14ac:dyDescent="0.2">
      <c r="A1922" s="10" t="s">
        <v>8219</v>
      </c>
      <c r="B1922" s="6">
        <v>288</v>
      </c>
    </row>
    <row r="1923" spans="1:2" x14ac:dyDescent="0.2">
      <c r="A1923" s="10" t="s">
        <v>8219</v>
      </c>
      <c r="B1923" s="6">
        <v>290</v>
      </c>
    </row>
    <row r="1924" spans="1:2" x14ac:dyDescent="0.2">
      <c r="A1924" s="10" t="s">
        <v>8219</v>
      </c>
      <c r="B1924" s="6">
        <v>290</v>
      </c>
    </row>
    <row r="1925" spans="1:2" x14ac:dyDescent="0.2">
      <c r="A1925" s="10" t="s">
        <v>8219</v>
      </c>
      <c r="B1925" s="6">
        <v>290</v>
      </c>
    </row>
    <row r="1926" spans="1:2" x14ac:dyDescent="0.2">
      <c r="A1926" s="10" t="s">
        <v>8219</v>
      </c>
      <c r="B1926" s="6">
        <v>293</v>
      </c>
    </row>
    <row r="1927" spans="1:2" x14ac:dyDescent="0.2">
      <c r="A1927" s="10" t="s">
        <v>8219</v>
      </c>
      <c r="B1927" s="6">
        <v>294</v>
      </c>
    </row>
    <row r="1928" spans="1:2" x14ac:dyDescent="0.2">
      <c r="A1928" s="10" t="s">
        <v>8219</v>
      </c>
      <c r="B1928" s="6">
        <v>294</v>
      </c>
    </row>
    <row r="1929" spans="1:2" x14ac:dyDescent="0.2">
      <c r="A1929" s="10" t="s">
        <v>8219</v>
      </c>
      <c r="B1929" s="6">
        <v>296</v>
      </c>
    </row>
    <row r="1930" spans="1:2" x14ac:dyDescent="0.2">
      <c r="A1930" s="10" t="s">
        <v>8219</v>
      </c>
      <c r="B1930" s="6">
        <v>298</v>
      </c>
    </row>
    <row r="1931" spans="1:2" x14ac:dyDescent="0.2">
      <c r="A1931" s="10" t="s">
        <v>8219</v>
      </c>
      <c r="B1931" s="6">
        <v>299</v>
      </c>
    </row>
    <row r="1932" spans="1:2" x14ac:dyDescent="0.2">
      <c r="A1932" s="10" t="s">
        <v>8219</v>
      </c>
      <c r="B1932" s="6">
        <v>301</v>
      </c>
    </row>
    <row r="1933" spans="1:2" x14ac:dyDescent="0.2">
      <c r="A1933" s="10" t="s">
        <v>8219</v>
      </c>
      <c r="B1933" s="6">
        <v>302</v>
      </c>
    </row>
    <row r="1934" spans="1:2" x14ac:dyDescent="0.2">
      <c r="A1934" s="10" t="s">
        <v>8219</v>
      </c>
      <c r="B1934" s="6">
        <v>302</v>
      </c>
    </row>
    <row r="1935" spans="1:2" x14ac:dyDescent="0.2">
      <c r="A1935" s="10" t="s">
        <v>8219</v>
      </c>
      <c r="B1935" s="6">
        <v>303</v>
      </c>
    </row>
    <row r="1936" spans="1:2" x14ac:dyDescent="0.2">
      <c r="A1936" s="10" t="s">
        <v>8219</v>
      </c>
      <c r="B1936" s="6">
        <v>303</v>
      </c>
    </row>
    <row r="1937" spans="1:2" x14ac:dyDescent="0.2">
      <c r="A1937" s="10" t="s">
        <v>8219</v>
      </c>
      <c r="B1937" s="6">
        <v>304</v>
      </c>
    </row>
    <row r="1938" spans="1:2" x14ac:dyDescent="0.2">
      <c r="A1938" s="10" t="s">
        <v>8219</v>
      </c>
      <c r="B1938" s="6">
        <v>305</v>
      </c>
    </row>
    <row r="1939" spans="1:2" x14ac:dyDescent="0.2">
      <c r="A1939" s="10" t="s">
        <v>8219</v>
      </c>
      <c r="B1939" s="6">
        <v>305</v>
      </c>
    </row>
    <row r="1940" spans="1:2" x14ac:dyDescent="0.2">
      <c r="A1940" s="10" t="s">
        <v>8219</v>
      </c>
      <c r="B1940" s="6">
        <v>306</v>
      </c>
    </row>
    <row r="1941" spans="1:2" x14ac:dyDescent="0.2">
      <c r="A1941" s="10" t="s">
        <v>8219</v>
      </c>
      <c r="B1941" s="6">
        <v>307</v>
      </c>
    </row>
    <row r="1942" spans="1:2" x14ac:dyDescent="0.2">
      <c r="A1942" s="10" t="s">
        <v>8219</v>
      </c>
      <c r="B1942" s="6">
        <v>308</v>
      </c>
    </row>
    <row r="1943" spans="1:2" x14ac:dyDescent="0.2">
      <c r="A1943" s="10" t="s">
        <v>8219</v>
      </c>
      <c r="B1943" s="6">
        <v>311</v>
      </c>
    </row>
    <row r="1944" spans="1:2" x14ac:dyDescent="0.2">
      <c r="A1944" s="10" t="s">
        <v>8219</v>
      </c>
      <c r="B1944" s="6">
        <v>314</v>
      </c>
    </row>
    <row r="1945" spans="1:2" x14ac:dyDescent="0.2">
      <c r="A1945" s="10" t="s">
        <v>8219</v>
      </c>
      <c r="B1945" s="6">
        <v>314</v>
      </c>
    </row>
    <row r="1946" spans="1:2" x14ac:dyDescent="0.2">
      <c r="A1946" s="10" t="s">
        <v>8219</v>
      </c>
      <c r="B1946" s="6">
        <v>315</v>
      </c>
    </row>
    <row r="1947" spans="1:2" x14ac:dyDescent="0.2">
      <c r="A1947" s="10" t="s">
        <v>8219</v>
      </c>
      <c r="B1947" s="6">
        <v>316</v>
      </c>
    </row>
    <row r="1948" spans="1:2" x14ac:dyDescent="0.2">
      <c r="A1948" s="10" t="s">
        <v>8219</v>
      </c>
      <c r="B1948" s="6">
        <v>320</v>
      </c>
    </row>
    <row r="1949" spans="1:2" x14ac:dyDescent="0.2">
      <c r="A1949" s="10" t="s">
        <v>8219</v>
      </c>
      <c r="B1949" s="6">
        <v>321</v>
      </c>
    </row>
    <row r="1950" spans="1:2" x14ac:dyDescent="0.2">
      <c r="A1950" s="10" t="s">
        <v>8219</v>
      </c>
      <c r="B1950" s="6">
        <v>321</v>
      </c>
    </row>
    <row r="1951" spans="1:2" x14ac:dyDescent="0.2">
      <c r="A1951" s="10" t="s">
        <v>8219</v>
      </c>
      <c r="B1951" s="6">
        <v>321</v>
      </c>
    </row>
    <row r="1952" spans="1:2" x14ac:dyDescent="0.2">
      <c r="A1952" s="10" t="s">
        <v>8219</v>
      </c>
      <c r="B1952" s="6">
        <v>322</v>
      </c>
    </row>
    <row r="1953" spans="1:2" x14ac:dyDescent="0.2">
      <c r="A1953" s="10" t="s">
        <v>8219</v>
      </c>
      <c r="B1953" s="6">
        <v>325</v>
      </c>
    </row>
    <row r="1954" spans="1:2" x14ac:dyDescent="0.2">
      <c r="A1954" s="10" t="s">
        <v>8219</v>
      </c>
      <c r="B1954" s="6">
        <v>325</v>
      </c>
    </row>
    <row r="1955" spans="1:2" x14ac:dyDescent="0.2">
      <c r="A1955" s="10" t="s">
        <v>8219</v>
      </c>
      <c r="B1955" s="6">
        <v>325</v>
      </c>
    </row>
    <row r="1956" spans="1:2" x14ac:dyDescent="0.2">
      <c r="A1956" s="10" t="s">
        <v>8219</v>
      </c>
      <c r="B1956" s="6">
        <v>328</v>
      </c>
    </row>
    <row r="1957" spans="1:2" x14ac:dyDescent="0.2">
      <c r="A1957" s="10" t="s">
        <v>8219</v>
      </c>
      <c r="B1957" s="6">
        <v>329</v>
      </c>
    </row>
    <row r="1958" spans="1:2" x14ac:dyDescent="0.2">
      <c r="A1958" s="10" t="s">
        <v>8219</v>
      </c>
      <c r="B1958" s="6">
        <v>329</v>
      </c>
    </row>
    <row r="1959" spans="1:2" x14ac:dyDescent="0.2">
      <c r="A1959" s="10" t="s">
        <v>8219</v>
      </c>
      <c r="B1959" s="6">
        <v>332</v>
      </c>
    </row>
    <row r="1960" spans="1:2" x14ac:dyDescent="0.2">
      <c r="A1960" s="10" t="s">
        <v>8219</v>
      </c>
      <c r="B1960" s="6">
        <v>335</v>
      </c>
    </row>
    <row r="1961" spans="1:2" x14ac:dyDescent="0.2">
      <c r="A1961" s="10" t="s">
        <v>8219</v>
      </c>
      <c r="B1961" s="6">
        <v>336</v>
      </c>
    </row>
    <row r="1962" spans="1:2" x14ac:dyDescent="0.2">
      <c r="A1962" s="10" t="s">
        <v>8219</v>
      </c>
      <c r="B1962" s="6">
        <v>336</v>
      </c>
    </row>
    <row r="1963" spans="1:2" x14ac:dyDescent="0.2">
      <c r="A1963" s="10" t="s">
        <v>8219</v>
      </c>
      <c r="B1963" s="6">
        <v>337</v>
      </c>
    </row>
    <row r="1964" spans="1:2" x14ac:dyDescent="0.2">
      <c r="A1964" s="10" t="s">
        <v>8219</v>
      </c>
      <c r="B1964" s="6">
        <v>337</v>
      </c>
    </row>
    <row r="1965" spans="1:2" x14ac:dyDescent="0.2">
      <c r="A1965" s="10" t="s">
        <v>8219</v>
      </c>
      <c r="B1965" s="6">
        <v>339</v>
      </c>
    </row>
    <row r="1966" spans="1:2" x14ac:dyDescent="0.2">
      <c r="A1966" s="10" t="s">
        <v>8219</v>
      </c>
      <c r="B1966" s="6">
        <v>340</v>
      </c>
    </row>
    <row r="1967" spans="1:2" x14ac:dyDescent="0.2">
      <c r="A1967" s="10" t="s">
        <v>8219</v>
      </c>
      <c r="B1967" s="6">
        <v>340</v>
      </c>
    </row>
    <row r="1968" spans="1:2" x14ac:dyDescent="0.2">
      <c r="A1968" s="10" t="s">
        <v>8219</v>
      </c>
      <c r="B1968" s="6">
        <v>340</v>
      </c>
    </row>
    <row r="1969" spans="1:2" x14ac:dyDescent="0.2">
      <c r="A1969" s="10" t="s">
        <v>8219</v>
      </c>
      <c r="B1969" s="6">
        <v>342</v>
      </c>
    </row>
    <row r="1970" spans="1:2" x14ac:dyDescent="0.2">
      <c r="A1970" s="10" t="s">
        <v>8219</v>
      </c>
      <c r="B1970" s="6">
        <v>343</v>
      </c>
    </row>
    <row r="1971" spans="1:2" x14ac:dyDescent="0.2">
      <c r="A1971" s="10" t="s">
        <v>8219</v>
      </c>
      <c r="B1971" s="6">
        <v>345</v>
      </c>
    </row>
    <row r="1972" spans="1:2" x14ac:dyDescent="0.2">
      <c r="A1972" s="10" t="s">
        <v>8219</v>
      </c>
      <c r="B1972" s="6">
        <v>348</v>
      </c>
    </row>
    <row r="1973" spans="1:2" x14ac:dyDescent="0.2">
      <c r="A1973" s="10" t="s">
        <v>8219</v>
      </c>
      <c r="B1973" s="6">
        <v>350</v>
      </c>
    </row>
    <row r="1974" spans="1:2" x14ac:dyDescent="0.2">
      <c r="A1974" s="10" t="s">
        <v>8219</v>
      </c>
      <c r="B1974" s="6">
        <v>351</v>
      </c>
    </row>
    <row r="1975" spans="1:2" x14ac:dyDescent="0.2">
      <c r="A1975" s="10" t="s">
        <v>8219</v>
      </c>
      <c r="B1975" s="6">
        <v>352</v>
      </c>
    </row>
    <row r="1976" spans="1:2" x14ac:dyDescent="0.2">
      <c r="A1976" s="10" t="s">
        <v>8219</v>
      </c>
      <c r="B1976" s="6">
        <v>353</v>
      </c>
    </row>
    <row r="1977" spans="1:2" x14ac:dyDescent="0.2">
      <c r="A1977" s="10" t="s">
        <v>8219</v>
      </c>
      <c r="B1977" s="6">
        <v>354</v>
      </c>
    </row>
    <row r="1978" spans="1:2" x14ac:dyDescent="0.2">
      <c r="A1978" s="10" t="s">
        <v>8219</v>
      </c>
      <c r="B1978" s="6">
        <v>354</v>
      </c>
    </row>
    <row r="1979" spans="1:2" x14ac:dyDescent="0.2">
      <c r="A1979" s="10" t="s">
        <v>8219</v>
      </c>
      <c r="B1979" s="6">
        <v>356</v>
      </c>
    </row>
    <row r="1980" spans="1:2" x14ac:dyDescent="0.2">
      <c r="A1980" s="10" t="s">
        <v>8219</v>
      </c>
      <c r="B1980" s="6">
        <v>361</v>
      </c>
    </row>
    <row r="1981" spans="1:2" x14ac:dyDescent="0.2">
      <c r="A1981" s="10" t="s">
        <v>8219</v>
      </c>
      <c r="B1981" s="6">
        <v>364</v>
      </c>
    </row>
    <row r="1982" spans="1:2" x14ac:dyDescent="0.2">
      <c r="A1982" s="10" t="s">
        <v>8219</v>
      </c>
      <c r="B1982" s="6">
        <v>365</v>
      </c>
    </row>
    <row r="1983" spans="1:2" x14ac:dyDescent="0.2">
      <c r="A1983" s="10" t="s">
        <v>8219</v>
      </c>
      <c r="B1983" s="6">
        <v>369</v>
      </c>
    </row>
    <row r="1984" spans="1:2" x14ac:dyDescent="0.2">
      <c r="A1984" s="10" t="s">
        <v>8219</v>
      </c>
      <c r="B1984" s="6">
        <v>369</v>
      </c>
    </row>
    <row r="1985" spans="1:2" x14ac:dyDescent="0.2">
      <c r="A1985" s="10" t="s">
        <v>8219</v>
      </c>
      <c r="B1985" s="6">
        <v>372</v>
      </c>
    </row>
    <row r="1986" spans="1:2" x14ac:dyDescent="0.2">
      <c r="A1986" s="10" t="s">
        <v>8219</v>
      </c>
      <c r="B1986" s="6">
        <v>375</v>
      </c>
    </row>
    <row r="1987" spans="1:2" x14ac:dyDescent="0.2">
      <c r="A1987" s="10" t="s">
        <v>8219</v>
      </c>
      <c r="B1987" s="6">
        <v>375</v>
      </c>
    </row>
    <row r="1988" spans="1:2" x14ac:dyDescent="0.2">
      <c r="A1988" s="10" t="s">
        <v>8219</v>
      </c>
      <c r="B1988" s="6">
        <v>376</v>
      </c>
    </row>
    <row r="1989" spans="1:2" x14ac:dyDescent="0.2">
      <c r="A1989" s="10" t="s">
        <v>8219</v>
      </c>
      <c r="B1989" s="6">
        <v>379</v>
      </c>
    </row>
    <row r="1990" spans="1:2" x14ac:dyDescent="0.2">
      <c r="A1990" s="10" t="s">
        <v>8219</v>
      </c>
      <c r="B1990" s="6">
        <v>379</v>
      </c>
    </row>
    <row r="1991" spans="1:2" x14ac:dyDescent="0.2">
      <c r="A1991" s="10" t="s">
        <v>8219</v>
      </c>
      <c r="B1991" s="6">
        <v>380</v>
      </c>
    </row>
    <row r="1992" spans="1:2" x14ac:dyDescent="0.2">
      <c r="A1992" s="10" t="s">
        <v>8219</v>
      </c>
      <c r="B1992" s="6">
        <v>383</v>
      </c>
    </row>
    <row r="1993" spans="1:2" x14ac:dyDescent="0.2">
      <c r="A1993" s="10" t="s">
        <v>8219</v>
      </c>
      <c r="B1993" s="6">
        <v>385</v>
      </c>
    </row>
    <row r="1994" spans="1:2" x14ac:dyDescent="0.2">
      <c r="A1994" s="10" t="s">
        <v>8219</v>
      </c>
      <c r="B1994" s="6">
        <v>388</v>
      </c>
    </row>
    <row r="1995" spans="1:2" x14ac:dyDescent="0.2">
      <c r="A1995" s="10" t="s">
        <v>8219</v>
      </c>
      <c r="B1995" s="6">
        <v>389</v>
      </c>
    </row>
    <row r="1996" spans="1:2" x14ac:dyDescent="0.2">
      <c r="A1996" s="10" t="s">
        <v>8219</v>
      </c>
      <c r="B1996" s="6">
        <v>391</v>
      </c>
    </row>
    <row r="1997" spans="1:2" x14ac:dyDescent="0.2">
      <c r="A1997" s="10" t="s">
        <v>8219</v>
      </c>
      <c r="B1997" s="6">
        <v>392</v>
      </c>
    </row>
    <row r="1998" spans="1:2" x14ac:dyDescent="0.2">
      <c r="A1998" s="10" t="s">
        <v>8219</v>
      </c>
      <c r="B1998" s="6">
        <v>392</v>
      </c>
    </row>
    <row r="1999" spans="1:2" x14ac:dyDescent="0.2">
      <c r="A1999" s="10" t="s">
        <v>8219</v>
      </c>
      <c r="B1999" s="6">
        <v>392</v>
      </c>
    </row>
    <row r="2000" spans="1:2" x14ac:dyDescent="0.2">
      <c r="A2000" s="10" t="s">
        <v>8219</v>
      </c>
      <c r="B2000" s="6">
        <v>394</v>
      </c>
    </row>
    <row r="2001" spans="1:2" x14ac:dyDescent="0.2">
      <c r="A2001" s="10" t="s">
        <v>8219</v>
      </c>
      <c r="B2001" s="6">
        <v>398</v>
      </c>
    </row>
    <row r="2002" spans="1:2" x14ac:dyDescent="0.2">
      <c r="A2002" s="10" t="s">
        <v>8219</v>
      </c>
      <c r="B2002" s="6">
        <v>398</v>
      </c>
    </row>
    <row r="2003" spans="1:2" x14ac:dyDescent="0.2">
      <c r="A2003" s="10" t="s">
        <v>8219</v>
      </c>
      <c r="B2003" s="6">
        <v>402</v>
      </c>
    </row>
    <row r="2004" spans="1:2" x14ac:dyDescent="0.2">
      <c r="A2004" s="10" t="s">
        <v>8219</v>
      </c>
      <c r="B2004" s="6">
        <v>403</v>
      </c>
    </row>
    <row r="2005" spans="1:2" x14ac:dyDescent="0.2">
      <c r="A2005" s="10" t="s">
        <v>8219</v>
      </c>
      <c r="B2005" s="6">
        <v>404</v>
      </c>
    </row>
    <row r="2006" spans="1:2" x14ac:dyDescent="0.2">
      <c r="A2006" s="10" t="s">
        <v>8219</v>
      </c>
      <c r="B2006" s="6">
        <v>404</v>
      </c>
    </row>
    <row r="2007" spans="1:2" x14ac:dyDescent="0.2">
      <c r="A2007" s="10" t="s">
        <v>8219</v>
      </c>
      <c r="B2007" s="6">
        <v>405</v>
      </c>
    </row>
    <row r="2008" spans="1:2" x14ac:dyDescent="0.2">
      <c r="A2008" s="10" t="s">
        <v>8219</v>
      </c>
      <c r="B2008" s="6">
        <v>405</v>
      </c>
    </row>
    <row r="2009" spans="1:2" x14ac:dyDescent="0.2">
      <c r="A2009" s="10" t="s">
        <v>8219</v>
      </c>
      <c r="B2009" s="6">
        <v>406</v>
      </c>
    </row>
    <row r="2010" spans="1:2" x14ac:dyDescent="0.2">
      <c r="A2010" s="10" t="s">
        <v>8219</v>
      </c>
      <c r="B2010" s="6">
        <v>410</v>
      </c>
    </row>
    <row r="2011" spans="1:2" x14ac:dyDescent="0.2">
      <c r="A2011" s="10" t="s">
        <v>8219</v>
      </c>
      <c r="B2011" s="6">
        <v>413</v>
      </c>
    </row>
    <row r="2012" spans="1:2" x14ac:dyDescent="0.2">
      <c r="A2012" s="10" t="s">
        <v>8219</v>
      </c>
      <c r="B2012" s="6">
        <v>415</v>
      </c>
    </row>
    <row r="2013" spans="1:2" x14ac:dyDescent="0.2">
      <c r="A2013" s="10" t="s">
        <v>8219</v>
      </c>
      <c r="B2013" s="6">
        <v>415</v>
      </c>
    </row>
    <row r="2014" spans="1:2" x14ac:dyDescent="0.2">
      <c r="A2014" s="10" t="s">
        <v>8219</v>
      </c>
      <c r="B2014" s="6">
        <v>424</v>
      </c>
    </row>
    <row r="2015" spans="1:2" x14ac:dyDescent="0.2">
      <c r="A2015" s="10" t="s">
        <v>8219</v>
      </c>
      <c r="B2015" s="6">
        <v>426</v>
      </c>
    </row>
    <row r="2016" spans="1:2" x14ac:dyDescent="0.2">
      <c r="A2016" s="10" t="s">
        <v>8219</v>
      </c>
      <c r="B2016" s="6">
        <v>426</v>
      </c>
    </row>
    <row r="2017" spans="1:2" x14ac:dyDescent="0.2">
      <c r="A2017" s="10" t="s">
        <v>8219</v>
      </c>
      <c r="B2017" s="6">
        <v>429</v>
      </c>
    </row>
    <row r="2018" spans="1:2" x14ac:dyDescent="0.2">
      <c r="A2018" s="10" t="s">
        <v>8219</v>
      </c>
      <c r="B2018" s="6">
        <v>433</v>
      </c>
    </row>
    <row r="2019" spans="1:2" x14ac:dyDescent="0.2">
      <c r="A2019" s="10" t="s">
        <v>8219</v>
      </c>
      <c r="B2019" s="6">
        <v>437</v>
      </c>
    </row>
    <row r="2020" spans="1:2" x14ac:dyDescent="0.2">
      <c r="A2020" s="10" t="s">
        <v>8219</v>
      </c>
      <c r="B2020" s="6">
        <v>438</v>
      </c>
    </row>
    <row r="2021" spans="1:2" x14ac:dyDescent="0.2">
      <c r="A2021" s="10" t="s">
        <v>8219</v>
      </c>
      <c r="B2021" s="6">
        <v>441</v>
      </c>
    </row>
    <row r="2022" spans="1:2" x14ac:dyDescent="0.2">
      <c r="A2022" s="10" t="s">
        <v>8219</v>
      </c>
      <c r="B2022" s="6">
        <v>443</v>
      </c>
    </row>
    <row r="2023" spans="1:2" x14ac:dyDescent="0.2">
      <c r="A2023" s="10" t="s">
        <v>8219</v>
      </c>
      <c r="B2023" s="6">
        <v>445</v>
      </c>
    </row>
    <row r="2024" spans="1:2" x14ac:dyDescent="0.2">
      <c r="A2024" s="10" t="s">
        <v>8219</v>
      </c>
      <c r="B2024" s="6">
        <v>447</v>
      </c>
    </row>
    <row r="2025" spans="1:2" x14ac:dyDescent="0.2">
      <c r="A2025" s="10" t="s">
        <v>8219</v>
      </c>
      <c r="B2025" s="6">
        <v>450</v>
      </c>
    </row>
    <row r="2026" spans="1:2" x14ac:dyDescent="0.2">
      <c r="A2026" s="10" t="s">
        <v>8219</v>
      </c>
      <c r="B2026" s="6">
        <v>452</v>
      </c>
    </row>
    <row r="2027" spans="1:2" x14ac:dyDescent="0.2">
      <c r="A2027" s="10" t="s">
        <v>8219</v>
      </c>
      <c r="B2027" s="6">
        <v>454</v>
      </c>
    </row>
    <row r="2028" spans="1:2" x14ac:dyDescent="0.2">
      <c r="A2028" s="10" t="s">
        <v>8219</v>
      </c>
      <c r="B2028" s="6">
        <v>455</v>
      </c>
    </row>
    <row r="2029" spans="1:2" x14ac:dyDescent="0.2">
      <c r="A2029" s="10" t="s">
        <v>8219</v>
      </c>
      <c r="B2029" s="6">
        <v>456</v>
      </c>
    </row>
    <row r="2030" spans="1:2" x14ac:dyDescent="0.2">
      <c r="A2030" s="10" t="s">
        <v>8219</v>
      </c>
      <c r="B2030" s="6">
        <v>465</v>
      </c>
    </row>
    <row r="2031" spans="1:2" x14ac:dyDescent="0.2">
      <c r="A2031" s="10" t="s">
        <v>8219</v>
      </c>
      <c r="B2031" s="6">
        <v>467</v>
      </c>
    </row>
    <row r="2032" spans="1:2" x14ac:dyDescent="0.2">
      <c r="A2032" s="10" t="s">
        <v>8219</v>
      </c>
      <c r="B2032" s="6">
        <v>470</v>
      </c>
    </row>
    <row r="2033" spans="1:2" x14ac:dyDescent="0.2">
      <c r="A2033" s="10" t="s">
        <v>8219</v>
      </c>
      <c r="B2033" s="6">
        <v>473</v>
      </c>
    </row>
    <row r="2034" spans="1:2" x14ac:dyDescent="0.2">
      <c r="A2034" s="10" t="s">
        <v>8219</v>
      </c>
      <c r="B2034" s="6">
        <v>478</v>
      </c>
    </row>
    <row r="2035" spans="1:2" x14ac:dyDescent="0.2">
      <c r="A2035" s="10" t="s">
        <v>8219</v>
      </c>
      <c r="B2035" s="6">
        <v>479</v>
      </c>
    </row>
    <row r="2036" spans="1:2" x14ac:dyDescent="0.2">
      <c r="A2036" s="10" t="s">
        <v>8219</v>
      </c>
      <c r="B2036" s="6">
        <v>480</v>
      </c>
    </row>
    <row r="2037" spans="1:2" x14ac:dyDescent="0.2">
      <c r="A2037" s="10" t="s">
        <v>8219</v>
      </c>
      <c r="B2037" s="6">
        <v>480</v>
      </c>
    </row>
    <row r="2038" spans="1:2" x14ac:dyDescent="0.2">
      <c r="A2038" s="10" t="s">
        <v>8219</v>
      </c>
      <c r="B2038" s="6">
        <v>489</v>
      </c>
    </row>
    <row r="2039" spans="1:2" x14ac:dyDescent="0.2">
      <c r="A2039" s="10" t="s">
        <v>8219</v>
      </c>
      <c r="B2039" s="6">
        <v>493</v>
      </c>
    </row>
    <row r="2040" spans="1:2" x14ac:dyDescent="0.2">
      <c r="A2040" s="10" t="s">
        <v>8219</v>
      </c>
      <c r="B2040" s="6">
        <v>493</v>
      </c>
    </row>
    <row r="2041" spans="1:2" x14ac:dyDescent="0.2">
      <c r="A2041" s="10" t="s">
        <v>8219</v>
      </c>
      <c r="B2041" s="6">
        <v>498</v>
      </c>
    </row>
    <row r="2042" spans="1:2" x14ac:dyDescent="0.2">
      <c r="A2042" s="10" t="s">
        <v>8219</v>
      </c>
      <c r="B2042" s="6">
        <v>498</v>
      </c>
    </row>
    <row r="2043" spans="1:2" x14ac:dyDescent="0.2">
      <c r="A2043" s="10" t="s">
        <v>8219</v>
      </c>
      <c r="B2043" s="6">
        <v>499</v>
      </c>
    </row>
    <row r="2044" spans="1:2" x14ac:dyDescent="0.2">
      <c r="A2044" s="10" t="s">
        <v>8219</v>
      </c>
      <c r="B2044" s="6">
        <v>508</v>
      </c>
    </row>
    <row r="2045" spans="1:2" x14ac:dyDescent="0.2">
      <c r="A2045" s="10" t="s">
        <v>8219</v>
      </c>
      <c r="B2045" s="6">
        <v>508</v>
      </c>
    </row>
    <row r="2046" spans="1:2" x14ac:dyDescent="0.2">
      <c r="A2046" s="10" t="s">
        <v>8219</v>
      </c>
      <c r="B2046" s="6">
        <v>508</v>
      </c>
    </row>
    <row r="2047" spans="1:2" x14ac:dyDescent="0.2">
      <c r="A2047" s="10" t="s">
        <v>8219</v>
      </c>
      <c r="B2047" s="6">
        <v>510</v>
      </c>
    </row>
    <row r="2048" spans="1:2" x14ac:dyDescent="0.2">
      <c r="A2048" s="10" t="s">
        <v>8219</v>
      </c>
      <c r="B2048" s="6">
        <v>512</v>
      </c>
    </row>
    <row r="2049" spans="1:2" x14ac:dyDescent="0.2">
      <c r="A2049" s="10" t="s">
        <v>8219</v>
      </c>
      <c r="B2049" s="6">
        <v>514</v>
      </c>
    </row>
    <row r="2050" spans="1:2" x14ac:dyDescent="0.2">
      <c r="A2050" s="10" t="s">
        <v>8219</v>
      </c>
      <c r="B2050" s="6">
        <v>524</v>
      </c>
    </row>
    <row r="2051" spans="1:2" x14ac:dyDescent="0.2">
      <c r="A2051" s="10" t="s">
        <v>8219</v>
      </c>
      <c r="B2051" s="6">
        <v>531</v>
      </c>
    </row>
    <row r="2052" spans="1:2" x14ac:dyDescent="0.2">
      <c r="A2052" s="10" t="s">
        <v>8219</v>
      </c>
      <c r="B2052" s="6">
        <v>537</v>
      </c>
    </row>
    <row r="2053" spans="1:2" x14ac:dyDescent="0.2">
      <c r="A2053" s="10" t="s">
        <v>8219</v>
      </c>
      <c r="B2053" s="6">
        <v>537</v>
      </c>
    </row>
    <row r="2054" spans="1:2" x14ac:dyDescent="0.2">
      <c r="A2054" s="10" t="s">
        <v>8219</v>
      </c>
      <c r="B2054" s="6">
        <v>539</v>
      </c>
    </row>
    <row r="2055" spans="1:2" x14ac:dyDescent="0.2">
      <c r="A2055" s="10" t="s">
        <v>8219</v>
      </c>
      <c r="B2055" s="6">
        <v>539</v>
      </c>
    </row>
    <row r="2056" spans="1:2" x14ac:dyDescent="0.2">
      <c r="A2056" s="10" t="s">
        <v>8219</v>
      </c>
      <c r="B2056" s="6">
        <v>541</v>
      </c>
    </row>
    <row r="2057" spans="1:2" x14ac:dyDescent="0.2">
      <c r="A2057" s="10" t="s">
        <v>8219</v>
      </c>
      <c r="B2057" s="6">
        <v>549</v>
      </c>
    </row>
    <row r="2058" spans="1:2" x14ac:dyDescent="0.2">
      <c r="A2058" s="10" t="s">
        <v>8219</v>
      </c>
      <c r="B2058" s="6">
        <v>551</v>
      </c>
    </row>
    <row r="2059" spans="1:2" x14ac:dyDescent="0.2">
      <c r="A2059" s="10" t="s">
        <v>8219</v>
      </c>
      <c r="B2059" s="6">
        <v>554</v>
      </c>
    </row>
    <row r="2060" spans="1:2" x14ac:dyDescent="0.2">
      <c r="A2060" s="10" t="s">
        <v>8219</v>
      </c>
      <c r="B2060" s="6">
        <v>555</v>
      </c>
    </row>
    <row r="2061" spans="1:2" x14ac:dyDescent="0.2">
      <c r="A2061" s="10" t="s">
        <v>8219</v>
      </c>
      <c r="B2061" s="6">
        <v>555</v>
      </c>
    </row>
    <row r="2062" spans="1:2" x14ac:dyDescent="0.2">
      <c r="A2062" s="10" t="s">
        <v>8219</v>
      </c>
      <c r="B2062" s="6">
        <v>557</v>
      </c>
    </row>
    <row r="2063" spans="1:2" x14ac:dyDescent="0.2">
      <c r="A2063" s="10" t="s">
        <v>8219</v>
      </c>
      <c r="B2063" s="6">
        <v>558</v>
      </c>
    </row>
    <row r="2064" spans="1:2" x14ac:dyDescent="0.2">
      <c r="A2064" s="10" t="s">
        <v>8219</v>
      </c>
      <c r="B2064" s="6">
        <v>560</v>
      </c>
    </row>
    <row r="2065" spans="1:2" x14ac:dyDescent="0.2">
      <c r="A2065" s="10" t="s">
        <v>8219</v>
      </c>
      <c r="B2065" s="6">
        <v>562</v>
      </c>
    </row>
    <row r="2066" spans="1:2" x14ac:dyDescent="0.2">
      <c r="A2066" s="10" t="s">
        <v>8219</v>
      </c>
      <c r="B2066" s="6">
        <v>563</v>
      </c>
    </row>
    <row r="2067" spans="1:2" x14ac:dyDescent="0.2">
      <c r="A2067" s="10" t="s">
        <v>8219</v>
      </c>
      <c r="B2067" s="6">
        <v>571</v>
      </c>
    </row>
    <row r="2068" spans="1:2" x14ac:dyDescent="0.2">
      <c r="A2068" s="10" t="s">
        <v>8219</v>
      </c>
      <c r="B2068" s="6">
        <v>574</v>
      </c>
    </row>
    <row r="2069" spans="1:2" x14ac:dyDescent="0.2">
      <c r="A2069" s="10" t="s">
        <v>8219</v>
      </c>
      <c r="B2069" s="6">
        <v>576</v>
      </c>
    </row>
    <row r="2070" spans="1:2" x14ac:dyDescent="0.2">
      <c r="A2070" s="10" t="s">
        <v>8219</v>
      </c>
      <c r="B2070" s="6">
        <v>577</v>
      </c>
    </row>
    <row r="2071" spans="1:2" x14ac:dyDescent="0.2">
      <c r="A2071" s="10" t="s">
        <v>8219</v>
      </c>
      <c r="B2071" s="6">
        <v>600</v>
      </c>
    </row>
    <row r="2072" spans="1:2" x14ac:dyDescent="0.2">
      <c r="A2072" s="10" t="s">
        <v>8219</v>
      </c>
      <c r="B2072" s="6">
        <v>607</v>
      </c>
    </row>
    <row r="2073" spans="1:2" x14ac:dyDescent="0.2">
      <c r="A2073" s="10" t="s">
        <v>8219</v>
      </c>
      <c r="B2073" s="6">
        <v>613</v>
      </c>
    </row>
    <row r="2074" spans="1:2" x14ac:dyDescent="0.2">
      <c r="A2074" s="10" t="s">
        <v>8219</v>
      </c>
      <c r="B2074" s="6">
        <v>614</v>
      </c>
    </row>
    <row r="2075" spans="1:2" x14ac:dyDescent="0.2">
      <c r="A2075" s="10" t="s">
        <v>8219</v>
      </c>
      <c r="B2075" s="6">
        <v>615</v>
      </c>
    </row>
    <row r="2076" spans="1:2" x14ac:dyDescent="0.2">
      <c r="A2076" s="10" t="s">
        <v>8219</v>
      </c>
      <c r="B2076" s="6">
        <v>621</v>
      </c>
    </row>
    <row r="2077" spans="1:2" x14ac:dyDescent="0.2">
      <c r="A2077" s="10" t="s">
        <v>8219</v>
      </c>
      <c r="B2077" s="6">
        <v>623</v>
      </c>
    </row>
    <row r="2078" spans="1:2" x14ac:dyDescent="0.2">
      <c r="A2078" s="10" t="s">
        <v>8219</v>
      </c>
      <c r="B2078" s="6">
        <v>625</v>
      </c>
    </row>
    <row r="2079" spans="1:2" x14ac:dyDescent="0.2">
      <c r="A2079" s="10" t="s">
        <v>8219</v>
      </c>
      <c r="B2079" s="6">
        <v>635</v>
      </c>
    </row>
    <row r="2080" spans="1:2" x14ac:dyDescent="0.2">
      <c r="A2080" s="10" t="s">
        <v>8219</v>
      </c>
      <c r="B2080" s="6">
        <v>644</v>
      </c>
    </row>
    <row r="2081" spans="1:2" x14ac:dyDescent="0.2">
      <c r="A2081" s="10" t="s">
        <v>8219</v>
      </c>
      <c r="B2081" s="6">
        <v>651</v>
      </c>
    </row>
    <row r="2082" spans="1:2" x14ac:dyDescent="0.2">
      <c r="A2082" s="10" t="s">
        <v>8219</v>
      </c>
      <c r="B2082" s="6">
        <v>660</v>
      </c>
    </row>
    <row r="2083" spans="1:2" x14ac:dyDescent="0.2">
      <c r="A2083" s="10" t="s">
        <v>8219</v>
      </c>
      <c r="B2083" s="6">
        <v>665</v>
      </c>
    </row>
    <row r="2084" spans="1:2" x14ac:dyDescent="0.2">
      <c r="A2084" s="10" t="s">
        <v>8219</v>
      </c>
      <c r="B2084" s="6">
        <v>666</v>
      </c>
    </row>
    <row r="2085" spans="1:2" x14ac:dyDescent="0.2">
      <c r="A2085" s="10" t="s">
        <v>8219</v>
      </c>
      <c r="B2085" s="6">
        <v>670</v>
      </c>
    </row>
    <row r="2086" spans="1:2" x14ac:dyDescent="0.2">
      <c r="A2086" s="10" t="s">
        <v>8219</v>
      </c>
      <c r="B2086" s="6">
        <v>676</v>
      </c>
    </row>
    <row r="2087" spans="1:2" x14ac:dyDescent="0.2">
      <c r="A2087" s="10" t="s">
        <v>8219</v>
      </c>
      <c r="B2087" s="6">
        <v>680</v>
      </c>
    </row>
    <row r="2088" spans="1:2" x14ac:dyDescent="0.2">
      <c r="A2088" s="10" t="s">
        <v>8219</v>
      </c>
      <c r="B2088" s="6">
        <v>680</v>
      </c>
    </row>
    <row r="2089" spans="1:2" x14ac:dyDescent="0.2">
      <c r="A2089" s="10" t="s">
        <v>8219</v>
      </c>
      <c r="B2089" s="6">
        <v>682</v>
      </c>
    </row>
    <row r="2090" spans="1:2" x14ac:dyDescent="0.2">
      <c r="A2090" s="10" t="s">
        <v>8219</v>
      </c>
      <c r="B2090" s="6">
        <v>682</v>
      </c>
    </row>
    <row r="2091" spans="1:2" x14ac:dyDescent="0.2">
      <c r="A2091" s="10" t="s">
        <v>8219</v>
      </c>
      <c r="B2091" s="6">
        <v>688</v>
      </c>
    </row>
    <row r="2092" spans="1:2" x14ac:dyDescent="0.2">
      <c r="A2092" s="10" t="s">
        <v>8219</v>
      </c>
      <c r="B2092" s="6">
        <v>701</v>
      </c>
    </row>
    <row r="2093" spans="1:2" x14ac:dyDescent="0.2">
      <c r="A2093" s="10" t="s">
        <v>8219</v>
      </c>
      <c r="B2093" s="6">
        <v>707</v>
      </c>
    </row>
    <row r="2094" spans="1:2" x14ac:dyDescent="0.2">
      <c r="A2094" s="10" t="s">
        <v>8219</v>
      </c>
      <c r="B2094" s="6">
        <v>711</v>
      </c>
    </row>
    <row r="2095" spans="1:2" x14ac:dyDescent="0.2">
      <c r="A2095" s="10" t="s">
        <v>8219</v>
      </c>
      <c r="B2095" s="6">
        <v>714</v>
      </c>
    </row>
    <row r="2096" spans="1:2" x14ac:dyDescent="0.2">
      <c r="A2096" s="10" t="s">
        <v>8219</v>
      </c>
      <c r="B2096" s="6">
        <v>721</v>
      </c>
    </row>
    <row r="2097" spans="1:2" x14ac:dyDescent="0.2">
      <c r="A2097" s="10" t="s">
        <v>8219</v>
      </c>
      <c r="B2097" s="6">
        <v>729</v>
      </c>
    </row>
    <row r="2098" spans="1:2" x14ac:dyDescent="0.2">
      <c r="A2098" s="10" t="s">
        <v>8219</v>
      </c>
      <c r="B2098" s="6">
        <v>736</v>
      </c>
    </row>
    <row r="2099" spans="1:2" x14ac:dyDescent="0.2">
      <c r="A2099" s="10" t="s">
        <v>8219</v>
      </c>
      <c r="B2099" s="6">
        <v>740</v>
      </c>
    </row>
    <row r="2100" spans="1:2" x14ac:dyDescent="0.2">
      <c r="A2100" s="10" t="s">
        <v>8219</v>
      </c>
      <c r="B2100" s="6">
        <v>742</v>
      </c>
    </row>
    <row r="2101" spans="1:2" x14ac:dyDescent="0.2">
      <c r="A2101" s="10" t="s">
        <v>8219</v>
      </c>
      <c r="B2101" s="6">
        <v>760</v>
      </c>
    </row>
    <row r="2102" spans="1:2" x14ac:dyDescent="0.2">
      <c r="A2102" s="10" t="s">
        <v>8219</v>
      </c>
      <c r="B2102" s="6">
        <v>813</v>
      </c>
    </row>
    <row r="2103" spans="1:2" x14ac:dyDescent="0.2">
      <c r="A2103" s="10" t="s">
        <v>8219</v>
      </c>
      <c r="B2103" s="6">
        <v>821</v>
      </c>
    </row>
    <row r="2104" spans="1:2" x14ac:dyDescent="0.2">
      <c r="A2104" s="10" t="s">
        <v>8219</v>
      </c>
      <c r="B2104" s="6">
        <v>827</v>
      </c>
    </row>
    <row r="2105" spans="1:2" x14ac:dyDescent="0.2">
      <c r="A2105" s="10" t="s">
        <v>8219</v>
      </c>
      <c r="B2105" s="6">
        <v>834</v>
      </c>
    </row>
    <row r="2106" spans="1:2" x14ac:dyDescent="0.2">
      <c r="A2106" s="10" t="s">
        <v>8219</v>
      </c>
      <c r="B2106" s="6">
        <v>848</v>
      </c>
    </row>
    <row r="2107" spans="1:2" x14ac:dyDescent="0.2">
      <c r="A2107" s="10" t="s">
        <v>8219</v>
      </c>
      <c r="B2107" s="6">
        <v>859</v>
      </c>
    </row>
    <row r="2108" spans="1:2" x14ac:dyDescent="0.2">
      <c r="A2108" s="10" t="s">
        <v>8219</v>
      </c>
      <c r="B2108" s="6">
        <v>874</v>
      </c>
    </row>
    <row r="2109" spans="1:2" x14ac:dyDescent="0.2">
      <c r="A2109" s="10" t="s">
        <v>8219</v>
      </c>
      <c r="B2109" s="6">
        <v>878</v>
      </c>
    </row>
    <row r="2110" spans="1:2" x14ac:dyDescent="0.2">
      <c r="A2110" s="10" t="s">
        <v>8219</v>
      </c>
      <c r="B2110" s="6">
        <v>885</v>
      </c>
    </row>
    <row r="2111" spans="1:2" x14ac:dyDescent="0.2">
      <c r="A2111" s="10" t="s">
        <v>8219</v>
      </c>
      <c r="B2111" s="6">
        <v>897</v>
      </c>
    </row>
    <row r="2112" spans="1:2" x14ac:dyDescent="0.2">
      <c r="A2112" s="10" t="s">
        <v>8219</v>
      </c>
      <c r="B2112" s="6">
        <v>902</v>
      </c>
    </row>
    <row r="2113" spans="1:2" x14ac:dyDescent="0.2">
      <c r="A2113" s="10" t="s">
        <v>8219</v>
      </c>
      <c r="B2113" s="6">
        <v>916</v>
      </c>
    </row>
    <row r="2114" spans="1:2" x14ac:dyDescent="0.2">
      <c r="A2114" s="10" t="s">
        <v>8219</v>
      </c>
      <c r="B2114" s="6">
        <v>930</v>
      </c>
    </row>
    <row r="2115" spans="1:2" x14ac:dyDescent="0.2">
      <c r="A2115" s="10" t="s">
        <v>8219</v>
      </c>
      <c r="B2115" s="6">
        <v>942</v>
      </c>
    </row>
    <row r="2116" spans="1:2" x14ac:dyDescent="0.2">
      <c r="A2116" s="10" t="s">
        <v>8219</v>
      </c>
      <c r="B2116" s="6">
        <v>943</v>
      </c>
    </row>
    <row r="2117" spans="1:2" x14ac:dyDescent="0.2">
      <c r="A2117" s="10" t="s">
        <v>8219</v>
      </c>
      <c r="B2117" s="6">
        <v>944</v>
      </c>
    </row>
    <row r="2118" spans="1:2" x14ac:dyDescent="0.2">
      <c r="A2118" s="10" t="s">
        <v>8219</v>
      </c>
      <c r="B2118" s="6">
        <v>951</v>
      </c>
    </row>
    <row r="2119" spans="1:2" x14ac:dyDescent="0.2">
      <c r="A2119" s="10" t="s">
        <v>8219</v>
      </c>
      <c r="B2119" s="6">
        <v>963</v>
      </c>
    </row>
    <row r="2120" spans="1:2" x14ac:dyDescent="0.2">
      <c r="A2120" s="10" t="s">
        <v>8219</v>
      </c>
      <c r="B2120" s="6">
        <v>964</v>
      </c>
    </row>
    <row r="2121" spans="1:2" x14ac:dyDescent="0.2">
      <c r="A2121" s="10" t="s">
        <v>8219</v>
      </c>
      <c r="B2121" s="6">
        <v>971</v>
      </c>
    </row>
    <row r="2122" spans="1:2" x14ac:dyDescent="0.2">
      <c r="A2122" s="10" t="s">
        <v>8219</v>
      </c>
      <c r="B2122" s="6">
        <v>983</v>
      </c>
    </row>
    <row r="2123" spans="1:2" x14ac:dyDescent="0.2">
      <c r="A2123" s="10" t="s">
        <v>8219</v>
      </c>
      <c r="B2123" s="6">
        <v>988</v>
      </c>
    </row>
    <row r="2124" spans="1:2" x14ac:dyDescent="0.2">
      <c r="A2124" s="10" t="s">
        <v>8219</v>
      </c>
      <c r="B2124" s="6">
        <v>1013</v>
      </c>
    </row>
    <row r="2125" spans="1:2" x14ac:dyDescent="0.2">
      <c r="A2125" s="10" t="s">
        <v>8219</v>
      </c>
      <c r="B2125" s="6">
        <v>1019</v>
      </c>
    </row>
    <row r="2126" spans="1:2" x14ac:dyDescent="0.2">
      <c r="A2126" s="10" t="s">
        <v>8219</v>
      </c>
      <c r="B2126" s="6">
        <v>1021</v>
      </c>
    </row>
    <row r="2127" spans="1:2" x14ac:dyDescent="0.2">
      <c r="A2127" s="10" t="s">
        <v>8219</v>
      </c>
      <c r="B2127" s="6">
        <v>1049</v>
      </c>
    </row>
    <row r="2128" spans="1:2" x14ac:dyDescent="0.2">
      <c r="A2128" s="10" t="s">
        <v>8219</v>
      </c>
      <c r="B2128" s="6">
        <v>1062</v>
      </c>
    </row>
    <row r="2129" spans="1:9" x14ac:dyDescent="0.2">
      <c r="A2129" s="10" t="s">
        <v>8219</v>
      </c>
      <c r="B2129" s="6">
        <v>1071</v>
      </c>
    </row>
    <row r="2130" spans="1:9" x14ac:dyDescent="0.2">
      <c r="A2130" s="10" t="s">
        <v>8219</v>
      </c>
      <c r="B2130" s="6">
        <v>1088</v>
      </c>
    </row>
    <row r="2131" spans="1:9" x14ac:dyDescent="0.2">
      <c r="A2131" s="10" t="s">
        <v>8219</v>
      </c>
      <c r="B2131" s="6">
        <v>1095</v>
      </c>
    </row>
    <row r="2132" spans="1:9" x14ac:dyDescent="0.2">
      <c r="A2132" s="10" t="s">
        <v>8219</v>
      </c>
      <c r="B2132" s="6">
        <v>1104</v>
      </c>
    </row>
    <row r="2133" spans="1:9" x14ac:dyDescent="0.2">
      <c r="A2133" s="10" t="s">
        <v>8219</v>
      </c>
      <c r="B2133" s="6">
        <v>1107</v>
      </c>
    </row>
    <row r="2134" spans="1:9" x14ac:dyDescent="0.2">
      <c r="A2134" s="10" t="s">
        <v>8219</v>
      </c>
      <c r="B2134" s="6">
        <v>1113</v>
      </c>
    </row>
    <row r="2135" spans="1:9" x14ac:dyDescent="0.2">
      <c r="A2135" s="10" t="s">
        <v>8219</v>
      </c>
      <c r="B2135" s="6">
        <v>1151</v>
      </c>
      <c r="I2135" s="28"/>
    </row>
    <row r="2136" spans="1:9" x14ac:dyDescent="0.2">
      <c r="A2136" s="10" t="s">
        <v>8219</v>
      </c>
      <c r="B2136" s="6">
        <v>1204</v>
      </c>
    </row>
    <row r="2137" spans="1:9" x14ac:dyDescent="0.2">
      <c r="A2137" s="10" t="s">
        <v>8219</v>
      </c>
      <c r="B2137" s="6">
        <v>1224</v>
      </c>
    </row>
    <row r="2138" spans="1:9" x14ac:dyDescent="0.2">
      <c r="A2138" s="10" t="s">
        <v>8219</v>
      </c>
      <c r="B2138" s="6">
        <v>1251</v>
      </c>
    </row>
    <row r="2139" spans="1:9" x14ac:dyDescent="0.2">
      <c r="A2139" s="10" t="s">
        <v>8219</v>
      </c>
      <c r="B2139" s="6">
        <v>1260</v>
      </c>
    </row>
    <row r="2140" spans="1:9" x14ac:dyDescent="0.2">
      <c r="A2140" s="10" t="s">
        <v>8219</v>
      </c>
      <c r="B2140" s="6">
        <v>1281</v>
      </c>
    </row>
    <row r="2141" spans="1:9" x14ac:dyDescent="0.2">
      <c r="A2141" s="10" t="s">
        <v>8219</v>
      </c>
      <c r="B2141" s="6">
        <v>1328</v>
      </c>
    </row>
    <row r="2142" spans="1:9" x14ac:dyDescent="0.2">
      <c r="A2142" s="10" t="s">
        <v>8219</v>
      </c>
      <c r="B2142" s="6">
        <v>1356</v>
      </c>
    </row>
    <row r="2143" spans="1:9" x14ac:dyDescent="0.2">
      <c r="A2143" s="10" t="s">
        <v>8219</v>
      </c>
      <c r="B2143" s="6">
        <v>1364</v>
      </c>
    </row>
    <row r="2144" spans="1:9" x14ac:dyDescent="0.2">
      <c r="A2144" s="10" t="s">
        <v>8219</v>
      </c>
      <c r="B2144" s="6">
        <v>1373</v>
      </c>
    </row>
    <row r="2145" spans="1:2" x14ac:dyDescent="0.2">
      <c r="A2145" s="10" t="s">
        <v>8219</v>
      </c>
      <c r="B2145" s="6">
        <v>1375</v>
      </c>
    </row>
    <row r="2146" spans="1:2" x14ac:dyDescent="0.2">
      <c r="A2146" s="10" t="s">
        <v>8219</v>
      </c>
      <c r="B2146" s="6">
        <v>1420</v>
      </c>
    </row>
    <row r="2147" spans="1:2" x14ac:dyDescent="0.2">
      <c r="A2147" s="10" t="s">
        <v>8219</v>
      </c>
      <c r="B2147" s="6">
        <v>1510</v>
      </c>
    </row>
    <row r="2148" spans="1:2" x14ac:dyDescent="0.2">
      <c r="A2148" s="10" t="s">
        <v>8219</v>
      </c>
      <c r="B2148" s="6">
        <v>1513</v>
      </c>
    </row>
    <row r="2149" spans="1:2" x14ac:dyDescent="0.2">
      <c r="A2149" s="10" t="s">
        <v>8219</v>
      </c>
      <c r="B2149" s="6">
        <v>1530</v>
      </c>
    </row>
    <row r="2150" spans="1:2" x14ac:dyDescent="0.2">
      <c r="A2150" s="10" t="s">
        <v>8219</v>
      </c>
      <c r="B2150" s="6">
        <v>1556</v>
      </c>
    </row>
    <row r="2151" spans="1:2" x14ac:dyDescent="0.2">
      <c r="A2151" s="10" t="s">
        <v>8219</v>
      </c>
      <c r="B2151" s="6">
        <v>1596</v>
      </c>
    </row>
    <row r="2152" spans="1:2" x14ac:dyDescent="0.2">
      <c r="A2152" s="10" t="s">
        <v>8219</v>
      </c>
      <c r="B2152" s="6">
        <v>1633</v>
      </c>
    </row>
    <row r="2153" spans="1:2" x14ac:dyDescent="0.2">
      <c r="A2153" s="10" t="s">
        <v>8219</v>
      </c>
      <c r="B2153" s="6">
        <v>1637</v>
      </c>
    </row>
    <row r="2154" spans="1:2" x14ac:dyDescent="0.2">
      <c r="A2154" s="10" t="s">
        <v>8219</v>
      </c>
      <c r="B2154" s="6">
        <v>1670</v>
      </c>
    </row>
    <row r="2155" spans="1:2" x14ac:dyDescent="0.2">
      <c r="A2155" s="10" t="s">
        <v>8219</v>
      </c>
      <c r="B2155" s="6">
        <v>1737</v>
      </c>
    </row>
    <row r="2156" spans="1:2" x14ac:dyDescent="0.2">
      <c r="A2156" s="10" t="s">
        <v>8219</v>
      </c>
      <c r="B2156" s="6">
        <v>1762</v>
      </c>
    </row>
    <row r="2157" spans="1:2" x14ac:dyDescent="0.2">
      <c r="A2157" s="10" t="s">
        <v>8219</v>
      </c>
      <c r="B2157" s="6">
        <v>1780</v>
      </c>
    </row>
    <row r="2158" spans="1:2" x14ac:dyDescent="0.2">
      <c r="A2158" s="10" t="s">
        <v>8219</v>
      </c>
      <c r="B2158" s="6">
        <v>1789</v>
      </c>
    </row>
    <row r="2159" spans="1:2" x14ac:dyDescent="0.2">
      <c r="A2159" s="10" t="s">
        <v>8219</v>
      </c>
      <c r="B2159" s="6">
        <v>1876</v>
      </c>
    </row>
    <row r="2160" spans="1:2" x14ac:dyDescent="0.2">
      <c r="A2160" s="10" t="s">
        <v>8219</v>
      </c>
      <c r="B2160" s="6">
        <v>1887</v>
      </c>
    </row>
    <row r="2161" spans="1:2" x14ac:dyDescent="0.2">
      <c r="A2161" s="10" t="s">
        <v>8219</v>
      </c>
      <c r="B2161" s="6">
        <v>1945</v>
      </c>
    </row>
    <row r="2162" spans="1:2" x14ac:dyDescent="0.2">
      <c r="A2162" s="10" t="s">
        <v>8219</v>
      </c>
      <c r="B2162" s="6">
        <v>1980</v>
      </c>
    </row>
    <row r="2163" spans="1:2" x14ac:dyDescent="0.2">
      <c r="A2163" s="10" t="s">
        <v>8219</v>
      </c>
      <c r="B2163" s="6">
        <v>2035</v>
      </c>
    </row>
    <row r="2164" spans="1:2" x14ac:dyDescent="0.2">
      <c r="A2164" s="10" t="s">
        <v>8219</v>
      </c>
      <c r="B2164" s="6">
        <v>2051</v>
      </c>
    </row>
    <row r="2165" spans="1:2" x14ac:dyDescent="0.2">
      <c r="A2165" s="10" t="s">
        <v>8219</v>
      </c>
      <c r="B2165" s="6">
        <v>2139</v>
      </c>
    </row>
    <row r="2166" spans="1:2" x14ac:dyDescent="0.2">
      <c r="A2166" s="10" t="s">
        <v>8219</v>
      </c>
      <c r="B2166" s="6">
        <v>2165</v>
      </c>
    </row>
    <row r="2167" spans="1:2" x14ac:dyDescent="0.2">
      <c r="A2167" s="10" t="s">
        <v>8219</v>
      </c>
      <c r="B2167" s="6">
        <v>2174</v>
      </c>
    </row>
    <row r="2168" spans="1:2" x14ac:dyDescent="0.2">
      <c r="A2168" s="10" t="s">
        <v>8219</v>
      </c>
      <c r="B2168" s="6">
        <v>2436</v>
      </c>
    </row>
    <row r="2169" spans="1:2" x14ac:dyDescent="0.2">
      <c r="A2169" s="10" t="s">
        <v>8219</v>
      </c>
      <c r="B2169" s="6">
        <v>2478</v>
      </c>
    </row>
    <row r="2170" spans="1:2" x14ac:dyDescent="0.2">
      <c r="A2170" s="10" t="s">
        <v>8219</v>
      </c>
      <c r="B2170" s="6">
        <v>2525</v>
      </c>
    </row>
    <row r="2171" spans="1:2" x14ac:dyDescent="0.2">
      <c r="A2171" s="10" t="s">
        <v>8219</v>
      </c>
      <c r="B2171" s="6">
        <v>2602</v>
      </c>
    </row>
    <row r="2172" spans="1:2" x14ac:dyDescent="0.2">
      <c r="A2172" s="10" t="s">
        <v>8219</v>
      </c>
      <c r="B2172" s="6">
        <v>3238</v>
      </c>
    </row>
    <row r="2173" spans="1:2" x14ac:dyDescent="0.2">
      <c r="A2173" s="10" t="s">
        <v>8219</v>
      </c>
      <c r="B2173" s="6">
        <v>3355</v>
      </c>
    </row>
    <row r="2174" spans="1:2" x14ac:dyDescent="0.2">
      <c r="A2174" s="10" t="s">
        <v>8219</v>
      </c>
      <c r="B2174" s="6">
        <v>3468</v>
      </c>
    </row>
    <row r="2175" spans="1:2" x14ac:dyDescent="0.2">
      <c r="A2175" s="10" t="s">
        <v>8219</v>
      </c>
      <c r="B2175" s="6">
        <v>3562</v>
      </c>
    </row>
    <row r="2176" spans="1:2" x14ac:dyDescent="0.2">
      <c r="A2176" s="10" t="s">
        <v>8219</v>
      </c>
      <c r="B2176" s="6">
        <v>3663</v>
      </c>
    </row>
    <row r="2177" spans="1:2" x14ac:dyDescent="0.2">
      <c r="A2177" s="10" t="s">
        <v>8219</v>
      </c>
      <c r="B2177" s="6">
        <v>3863</v>
      </c>
    </row>
    <row r="2178" spans="1:2" x14ac:dyDescent="0.2">
      <c r="A2178" s="10" t="s">
        <v>8219</v>
      </c>
      <c r="B2178" s="6">
        <v>4245</v>
      </c>
    </row>
    <row r="2179" spans="1:2" x14ac:dyDescent="0.2">
      <c r="A2179" s="10" t="s">
        <v>8219</v>
      </c>
      <c r="B2179" s="6">
        <v>4330</v>
      </c>
    </row>
    <row r="2180" spans="1:2" x14ac:dyDescent="0.2">
      <c r="A2180" s="10" t="s">
        <v>8219</v>
      </c>
      <c r="B2180" s="6">
        <v>4562</v>
      </c>
    </row>
    <row r="2181" spans="1:2" x14ac:dyDescent="0.2">
      <c r="A2181" s="10" t="s">
        <v>8219</v>
      </c>
      <c r="B2181" s="6">
        <v>4883</v>
      </c>
    </row>
    <row r="2182" spans="1:2" x14ac:dyDescent="0.2">
      <c r="A2182" s="10" t="s">
        <v>8219</v>
      </c>
      <c r="B2182" s="6">
        <v>5812</v>
      </c>
    </row>
    <row r="2183" spans="1:2" x14ac:dyDescent="0.2">
      <c r="A2183" s="10" t="s">
        <v>8219</v>
      </c>
      <c r="B2183" s="6">
        <v>8200</v>
      </c>
    </row>
    <row r="2184" spans="1:2" x14ac:dyDescent="0.2">
      <c r="A2184" s="10" t="s">
        <v>8219</v>
      </c>
      <c r="B2184" s="6">
        <v>8359</v>
      </c>
    </row>
    <row r="2185" spans="1:2" x14ac:dyDescent="0.2">
      <c r="A2185" s="10" t="s">
        <v>8219</v>
      </c>
      <c r="B2185" s="6">
        <v>20242</v>
      </c>
    </row>
    <row r="2186" spans="1:2" x14ac:dyDescent="0.2">
      <c r="A2186" s="10" t="s">
        <v>8219</v>
      </c>
      <c r="B2186" s="6">
        <v>26457</v>
      </c>
    </row>
  </sheetData>
  <sortState ref="J2:K2189">
    <sortCondition ref="K6"/>
  </sortState>
  <conditionalFormatting sqref="D2:D101 J2:J51 A1:A2186 G2:G350 A4116:A1048576 D103:D1532">
    <cfRule type="containsText" dxfId="65" priority="25" operator="containsText" text="canceled">
      <formula>NOT(ISERROR(SEARCH("canceled",A1)))</formula>
    </cfRule>
    <cfRule type="containsText" dxfId="64" priority="26" operator="containsText" text="canceled">
      <formula>NOT(ISERROR(SEARCH("canceled",A1)))</formula>
    </cfRule>
    <cfRule type="containsText" dxfId="63" priority="27" operator="containsText" text="cancelled">
      <formula>NOT(ISERROR(SEARCH("cancelled",A1)))</formula>
    </cfRule>
    <cfRule type="containsText" dxfId="62" priority="28" operator="containsText" text="cancelled">
      <formula>NOT(ISERROR(SEARCH("cancelled",A1)))</formula>
    </cfRule>
    <cfRule type="containsText" dxfId="61" priority="29" operator="containsText" text="cancelled">
      <formula>NOT(ISERROR(SEARCH("cancelled",A1)))</formula>
    </cfRule>
    <cfRule type="containsText" dxfId="60" priority="30" operator="containsText" text="failed">
      <formula>NOT(ISERROR(SEARCH("failed",A1)))</formula>
    </cfRule>
    <cfRule type="containsText" dxfId="59" priority="31" operator="containsText" text="failed">
      <formula>NOT(ISERROR(SEARCH("failed",A1)))</formula>
    </cfRule>
    <cfRule type="containsText" dxfId="58" priority="33" operator="containsText" text="successful">
      <formula>NOT(ISERROR(SEARCH("successful",A1)))</formula>
    </cfRule>
  </conditionalFormatting>
  <conditionalFormatting sqref="A105">
    <cfRule type="containsText" dxfId="57" priority="32" operator="containsText" text="failed">
      <formula>NOT(ISERROR(SEARCH("failed",A105)))</formula>
    </cfRule>
  </conditionalFormatting>
  <conditionalFormatting sqref="D1">
    <cfRule type="containsText" dxfId="56" priority="17" operator="containsText" text="canceled">
      <formula>NOT(ISERROR(SEARCH("canceled",D1)))</formula>
    </cfRule>
    <cfRule type="containsText" dxfId="55" priority="18" operator="containsText" text="canceled">
      <formula>NOT(ISERROR(SEARCH("canceled",D1)))</formula>
    </cfRule>
    <cfRule type="containsText" dxfId="54" priority="19" operator="containsText" text="cancelled">
      <formula>NOT(ISERROR(SEARCH("cancelled",D1)))</formula>
    </cfRule>
    <cfRule type="containsText" dxfId="53" priority="20" operator="containsText" text="cancelled">
      <formula>NOT(ISERROR(SEARCH("cancelled",D1)))</formula>
    </cfRule>
    <cfRule type="containsText" dxfId="52" priority="21" operator="containsText" text="cancelled">
      <formula>NOT(ISERROR(SEARCH("cancelled",D1)))</formula>
    </cfRule>
    <cfRule type="containsText" dxfId="51" priority="22" operator="containsText" text="failed">
      <formula>NOT(ISERROR(SEARCH("failed",D1)))</formula>
    </cfRule>
    <cfRule type="containsText" dxfId="50" priority="23" operator="containsText" text="failed">
      <formula>NOT(ISERROR(SEARCH("failed",D1)))</formula>
    </cfRule>
    <cfRule type="containsText" dxfId="49" priority="24" operator="containsText" text="successful">
      <formula>NOT(ISERROR(SEARCH("successful",D1)))</formula>
    </cfRule>
  </conditionalFormatting>
  <conditionalFormatting sqref="G1">
    <cfRule type="containsText" dxfId="48" priority="9" operator="containsText" text="canceled">
      <formula>NOT(ISERROR(SEARCH("canceled",G1)))</formula>
    </cfRule>
    <cfRule type="containsText" dxfId="47" priority="10" operator="containsText" text="canceled">
      <formula>NOT(ISERROR(SEARCH("canceled",G1)))</formula>
    </cfRule>
    <cfRule type="containsText" dxfId="46" priority="11" operator="containsText" text="cancelled">
      <formula>NOT(ISERROR(SEARCH("cancelled",G1)))</formula>
    </cfRule>
    <cfRule type="containsText" dxfId="45" priority="12" operator="containsText" text="cancelled">
      <formula>NOT(ISERROR(SEARCH("cancelled",G1)))</formula>
    </cfRule>
    <cfRule type="containsText" dxfId="44" priority="13" operator="containsText" text="cancelled">
      <formula>NOT(ISERROR(SEARCH("cancelled",G1)))</formula>
    </cfRule>
    <cfRule type="containsText" dxfId="43" priority="14" operator="containsText" text="failed">
      <formula>NOT(ISERROR(SEARCH("failed",G1)))</formula>
    </cfRule>
    <cfRule type="containsText" dxfId="42" priority="15" operator="containsText" text="failed">
      <formula>NOT(ISERROR(SEARCH("failed",G1)))</formula>
    </cfRule>
    <cfRule type="containsText" dxfId="41" priority="16" operator="containsText" text="successful">
      <formula>NOT(ISERROR(SEARCH("successful",G1)))</formula>
    </cfRule>
  </conditionalFormatting>
  <conditionalFormatting sqref="J1">
    <cfRule type="containsText" dxfId="40" priority="1" operator="containsText" text="canceled">
      <formula>NOT(ISERROR(SEARCH("canceled",J1)))</formula>
    </cfRule>
    <cfRule type="containsText" dxfId="39" priority="2" operator="containsText" text="canceled">
      <formula>NOT(ISERROR(SEARCH("canceled",J1)))</formula>
    </cfRule>
    <cfRule type="containsText" dxfId="38" priority="3" operator="containsText" text="cancelled">
      <formula>NOT(ISERROR(SEARCH("cancelled",J1)))</formula>
    </cfRule>
    <cfRule type="containsText" dxfId="37" priority="4" operator="containsText" text="cancelled">
      <formula>NOT(ISERROR(SEARCH("cancelled",J1)))</formula>
    </cfRule>
    <cfRule type="containsText" dxfId="36" priority="5" operator="containsText" text="cancelled">
      <formula>NOT(ISERROR(SEARCH("cancelled",J1)))</formula>
    </cfRule>
    <cfRule type="containsText" dxfId="35" priority="6" operator="containsText" text="failed">
      <formula>NOT(ISERROR(SEARCH("failed",J1)))</formula>
    </cfRule>
    <cfRule type="containsText" dxfId="34" priority="7" operator="containsText" text="failed">
      <formula>NOT(ISERROR(SEARCH("failed",J1)))</formula>
    </cfRule>
    <cfRule type="containsText" dxfId="33" priority="8" operator="containsText" text="successful">
      <formula>NOT(ISERROR(SEARCH("successful",J1)))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9AD5-B0E2-5749-8050-6FD7410D34FC}">
  <dimension ref="A1:K2186"/>
  <sheetViews>
    <sheetView workbookViewId="0">
      <selection activeCell="L15" sqref="L15"/>
    </sheetView>
  </sheetViews>
  <sheetFormatPr baseColWidth="10" defaultRowHeight="15" x14ac:dyDescent="0.2"/>
  <cols>
    <col min="1" max="1" width="17.6640625" style="10" customWidth="1"/>
    <col min="2" max="2" width="16.1640625" style="6" customWidth="1"/>
    <col min="4" max="4" width="10.83203125" style="6"/>
    <col min="5" max="5" width="12.33203125" style="6" customWidth="1"/>
    <col min="7" max="7" width="10.83203125" style="6"/>
    <col min="8" max="8" width="13" style="6" customWidth="1"/>
    <col min="10" max="10" width="10.83203125" style="6"/>
    <col min="11" max="11" width="12.83203125" style="6" customWidth="1"/>
  </cols>
  <sheetData>
    <row r="1" spans="1:11" x14ac:dyDescent="0.2">
      <c r="A1" s="11" t="s">
        <v>8218</v>
      </c>
      <c r="B1" s="12" t="s">
        <v>8262</v>
      </c>
      <c r="C1" s="13"/>
      <c r="D1" s="11" t="s">
        <v>8218</v>
      </c>
      <c r="E1" s="12" t="s">
        <v>8262</v>
      </c>
      <c r="F1" s="13"/>
      <c r="G1" s="11" t="s">
        <v>8218</v>
      </c>
      <c r="H1" s="12" t="s">
        <v>8262</v>
      </c>
      <c r="I1" s="13"/>
      <c r="J1" s="11" t="s">
        <v>8218</v>
      </c>
      <c r="K1" s="12" t="s">
        <v>8262</v>
      </c>
    </row>
    <row r="2" spans="1:11" x14ac:dyDescent="0.2">
      <c r="A2" s="10" t="s">
        <v>8219</v>
      </c>
      <c r="B2" s="6">
        <v>1</v>
      </c>
      <c r="D2" s="10" t="s">
        <v>8221</v>
      </c>
      <c r="E2" s="6">
        <v>0</v>
      </c>
      <c r="G2" s="10" t="s">
        <v>8220</v>
      </c>
      <c r="H2" s="6">
        <v>0</v>
      </c>
      <c r="J2" s="10" t="s">
        <v>8222</v>
      </c>
      <c r="K2" s="6">
        <v>0</v>
      </c>
    </row>
    <row r="3" spans="1:11" x14ac:dyDescent="0.2">
      <c r="A3" s="10" t="s">
        <v>8219</v>
      </c>
      <c r="B3" s="6">
        <v>1</v>
      </c>
      <c r="D3" s="10" t="s">
        <v>8221</v>
      </c>
      <c r="E3" s="6">
        <v>0</v>
      </c>
      <c r="G3" s="10" t="s">
        <v>8220</v>
      </c>
      <c r="H3" s="6">
        <v>0</v>
      </c>
      <c r="J3" s="10" t="s">
        <v>8222</v>
      </c>
      <c r="K3" s="6">
        <v>0</v>
      </c>
    </row>
    <row r="4" spans="1:11" x14ac:dyDescent="0.2">
      <c r="A4" s="10" t="s">
        <v>8219</v>
      </c>
      <c r="B4" s="6">
        <v>1</v>
      </c>
      <c r="D4" s="10" t="s">
        <v>8221</v>
      </c>
      <c r="E4" s="6">
        <v>0</v>
      </c>
      <c r="G4" s="10" t="s">
        <v>8220</v>
      </c>
      <c r="H4" s="6">
        <v>0</v>
      </c>
      <c r="J4" s="10" t="s">
        <v>8222</v>
      </c>
      <c r="K4" s="6">
        <v>0</v>
      </c>
    </row>
    <row r="5" spans="1:11" x14ac:dyDescent="0.2">
      <c r="A5" s="10" t="s">
        <v>8219</v>
      </c>
      <c r="B5" s="6">
        <v>2</v>
      </c>
      <c r="D5" s="10" t="s">
        <v>8221</v>
      </c>
      <c r="E5" s="6">
        <v>0</v>
      </c>
      <c r="G5" s="10" t="s">
        <v>8220</v>
      </c>
      <c r="H5" s="6">
        <v>0</v>
      </c>
      <c r="J5" s="10" t="s">
        <v>8222</v>
      </c>
      <c r="K5" s="6">
        <v>0</v>
      </c>
    </row>
    <row r="6" spans="1:11" x14ac:dyDescent="0.2">
      <c r="A6" s="10" t="s">
        <v>8219</v>
      </c>
      <c r="B6" s="6">
        <v>3</v>
      </c>
      <c r="D6" s="10" t="s">
        <v>8221</v>
      </c>
      <c r="E6" s="6">
        <v>0</v>
      </c>
      <c r="G6" s="10" t="s">
        <v>8220</v>
      </c>
      <c r="H6" s="6">
        <v>0</v>
      </c>
      <c r="J6" s="10" t="s">
        <v>8222</v>
      </c>
      <c r="K6" s="6">
        <v>0</v>
      </c>
    </row>
    <row r="7" spans="1:11" x14ac:dyDescent="0.2">
      <c r="A7" s="10" t="s">
        <v>8219</v>
      </c>
      <c r="B7" s="6">
        <v>3</v>
      </c>
      <c r="D7" s="10" t="s">
        <v>8221</v>
      </c>
      <c r="E7" s="6">
        <v>0</v>
      </c>
      <c r="G7" s="10" t="s">
        <v>8220</v>
      </c>
      <c r="H7" s="6">
        <v>0</v>
      </c>
      <c r="J7" s="10" t="s">
        <v>8222</v>
      </c>
      <c r="K7" s="6">
        <v>0</v>
      </c>
    </row>
    <row r="8" spans="1:11" x14ac:dyDescent="0.2">
      <c r="A8" s="10" t="s">
        <v>8219</v>
      </c>
      <c r="B8" s="6">
        <v>3</v>
      </c>
      <c r="D8" s="10" t="s">
        <v>8221</v>
      </c>
      <c r="E8" s="6">
        <v>0</v>
      </c>
      <c r="G8" s="10" t="s">
        <v>8220</v>
      </c>
      <c r="H8" s="6">
        <v>0</v>
      </c>
      <c r="J8" s="10" t="s">
        <v>8222</v>
      </c>
      <c r="K8" s="6">
        <v>1</v>
      </c>
    </row>
    <row r="9" spans="1:11" x14ac:dyDescent="0.2">
      <c r="A9" s="10" t="s">
        <v>8219</v>
      </c>
      <c r="B9" s="6">
        <v>3</v>
      </c>
      <c r="D9" s="10" t="s">
        <v>8221</v>
      </c>
      <c r="E9" s="6">
        <v>0</v>
      </c>
      <c r="G9" s="10" t="s">
        <v>8220</v>
      </c>
      <c r="H9" s="6">
        <v>0</v>
      </c>
      <c r="J9" s="10" t="s">
        <v>8222</v>
      </c>
      <c r="K9" s="6">
        <v>1</v>
      </c>
    </row>
    <row r="10" spans="1:11" x14ac:dyDescent="0.2">
      <c r="A10" s="10" t="s">
        <v>8219</v>
      </c>
      <c r="B10" s="6">
        <v>3</v>
      </c>
      <c r="D10" s="10" t="s">
        <v>8221</v>
      </c>
      <c r="E10" s="6">
        <v>0</v>
      </c>
      <c r="G10" s="10" t="s">
        <v>8220</v>
      </c>
      <c r="H10" s="6">
        <v>0</v>
      </c>
      <c r="J10" s="10" t="s">
        <v>8222</v>
      </c>
      <c r="K10" s="6">
        <v>1</v>
      </c>
    </row>
    <row r="11" spans="1:11" x14ac:dyDescent="0.2">
      <c r="A11" s="10" t="s">
        <v>8219</v>
      </c>
      <c r="B11" s="6">
        <v>3</v>
      </c>
      <c r="D11" s="10" t="s">
        <v>8221</v>
      </c>
      <c r="E11" s="6">
        <v>0</v>
      </c>
      <c r="G11" s="10" t="s">
        <v>8220</v>
      </c>
      <c r="H11" s="6">
        <v>0</v>
      </c>
      <c r="J11" s="10" t="s">
        <v>8222</v>
      </c>
      <c r="K11" s="6">
        <v>1</v>
      </c>
    </row>
    <row r="12" spans="1:11" x14ac:dyDescent="0.2">
      <c r="A12" s="10" t="s">
        <v>8219</v>
      </c>
      <c r="B12" s="6">
        <v>3</v>
      </c>
      <c r="D12" s="10" t="s">
        <v>8221</v>
      </c>
      <c r="E12" s="6">
        <v>0</v>
      </c>
      <c r="G12" s="10" t="s">
        <v>8220</v>
      </c>
      <c r="H12" s="6">
        <v>0</v>
      </c>
      <c r="J12" s="10" t="s">
        <v>8222</v>
      </c>
      <c r="K12" s="6">
        <v>1</v>
      </c>
    </row>
    <row r="13" spans="1:11" x14ac:dyDescent="0.2">
      <c r="A13" s="10" t="s">
        <v>8219</v>
      </c>
      <c r="B13" s="6">
        <v>3</v>
      </c>
      <c r="D13" s="10" t="s">
        <v>8221</v>
      </c>
      <c r="E13" s="6">
        <v>0</v>
      </c>
      <c r="G13" s="10" t="s">
        <v>8220</v>
      </c>
      <c r="H13" s="6">
        <v>0</v>
      </c>
      <c r="J13" s="10" t="s">
        <v>8222</v>
      </c>
      <c r="K13" s="6">
        <v>1</v>
      </c>
    </row>
    <row r="14" spans="1:11" x14ac:dyDescent="0.2">
      <c r="A14" s="10" t="s">
        <v>8219</v>
      </c>
      <c r="B14" s="6">
        <v>3</v>
      </c>
      <c r="D14" s="10" t="s">
        <v>8221</v>
      </c>
      <c r="E14" s="6">
        <v>0</v>
      </c>
      <c r="G14" s="10" t="s">
        <v>8220</v>
      </c>
      <c r="H14" s="6">
        <v>0</v>
      </c>
      <c r="J14" s="10" t="s">
        <v>8222</v>
      </c>
      <c r="K14" s="6">
        <v>3</v>
      </c>
    </row>
    <row r="15" spans="1:11" x14ac:dyDescent="0.2">
      <c r="A15" s="10" t="s">
        <v>8219</v>
      </c>
      <c r="B15" s="6">
        <v>3</v>
      </c>
      <c r="D15" s="10" t="s">
        <v>8221</v>
      </c>
      <c r="E15" s="6">
        <v>0</v>
      </c>
      <c r="G15" s="10" t="s">
        <v>8220</v>
      </c>
      <c r="H15" s="6">
        <v>0</v>
      </c>
      <c r="J15" s="10" t="s">
        <v>8222</v>
      </c>
      <c r="K15" s="6">
        <v>4</v>
      </c>
    </row>
    <row r="16" spans="1:11" x14ac:dyDescent="0.2">
      <c r="A16" s="10" t="s">
        <v>8219</v>
      </c>
      <c r="B16" s="6">
        <v>4</v>
      </c>
      <c r="D16" s="10" t="s">
        <v>8221</v>
      </c>
      <c r="E16" s="6">
        <v>0</v>
      </c>
      <c r="G16" s="10" t="s">
        <v>8220</v>
      </c>
      <c r="H16" s="6">
        <v>0</v>
      </c>
      <c r="J16" s="10" t="s">
        <v>8222</v>
      </c>
      <c r="K16" s="6">
        <v>4</v>
      </c>
    </row>
    <row r="17" spans="1:11" x14ac:dyDescent="0.2">
      <c r="A17" s="10" t="s">
        <v>8219</v>
      </c>
      <c r="B17" s="6">
        <v>4</v>
      </c>
      <c r="D17" s="10" t="s">
        <v>8221</v>
      </c>
      <c r="E17" s="6">
        <v>0</v>
      </c>
      <c r="G17" s="10" t="s">
        <v>8220</v>
      </c>
      <c r="H17" s="6">
        <v>0</v>
      </c>
      <c r="J17" s="10" t="s">
        <v>8222</v>
      </c>
      <c r="K17" s="6">
        <v>4</v>
      </c>
    </row>
    <row r="18" spans="1:11" x14ac:dyDescent="0.2">
      <c r="A18" s="10" t="s">
        <v>8219</v>
      </c>
      <c r="B18" s="6">
        <v>4</v>
      </c>
      <c r="D18" s="10" t="s">
        <v>8221</v>
      </c>
      <c r="E18" s="6">
        <v>0</v>
      </c>
      <c r="G18" s="10" t="s">
        <v>8220</v>
      </c>
      <c r="H18" s="6">
        <v>0</v>
      </c>
      <c r="J18" s="10" t="s">
        <v>8222</v>
      </c>
      <c r="K18" s="6">
        <v>4</v>
      </c>
    </row>
    <row r="19" spans="1:11" x14ac:dyDescent="0.2">
      <c r="A19" s="10" t="s">
        <v>8219</v>
      </c>
      <c r="B19" s="6">
        <v>4</v>
      </c>
      <c r="D19" s="10" t="s">
        <v>8221</v>
      </c>
      <c r="E19" s="6">
        <v>0</v>
      </c>
      <c r="G19" s="10" t="s">
        <v>8220</v>
      </c>
      <c r="H19" s="6">
        <v>0</v>
      </c>
      <c r="J19" s="10" t="s">
        <v>8222</v>
      </c>
      <c r="K19" s="6">
        <v>4</v>
      </c>
    </row>
    <row r="20" spans="1:11" x14ac:dyDescent="0.2">
      <c r="A20" s="10" t="s">
        <v>8219</v>
      </c>
      <c r="B20" s="6">
        <v>4</v>
      </c>
      <c r="D20" s="10" t="s">
        <v>8221</v>
      </c>
      <c r="E20" s="6">
        <v>0</v>
      </c>
      <c r="G20" s="10" t="s">
        <v>8220</v>
      </c>
      <c r="H20" s="6">
        <v>0</v>
      </c>
      <c r="J20" s="10" t="s">
        <v>8222</v>
      </c>
      <c r="K20" s="6">
        <v>6</v>
      </c>
    </row>
    <row r="21" spans="1:11" x14ac:dyDescent="0.2">
      <c r="A21" s="10" t="s">
        <v>8219</v>
      </c>
      <c r="B21" s="6">
        <v>5</v>
      </c>
      <c r="D21" s="10" t="s">
        <v>8221</v>
      </c>
      <c r="E21" s="6">
        <v>0</v>
      </c>
      <c r="G21" s="10" t="s">
        <v>8220</v>
      </c>
      <c r="H21" s="6">
        <v>0</v>
      </c>
      <c r="J21" s="10" t="s">
        <v>8222</v>
      </c>
      <c r="K21" s="6">
        <v>7</v>
      </c>
    </row>
    <row r="22" spans="1:11" x14ac:dyDescent="0.2">
      <c r="A22" s="10" t="s">
        <v>8219</v>
      </c>
      <c r="B22" s="6">
        <v>5</v>
      </c>
      <c r="D22" s="10" t="s">
        <v>8221</v>
      </c>
      <c r="E22" s="6">
        <v>0</v>
      </c>
      <c r="G22" s="10" t="s">
        <v>8220</v>
      </c>
      <c r="H22" s="6">
        <v>0</v>
      </c>
      <c r="J22" s="10" t="s">
        <v>8222</v>
      </c>
      <c r="K22" s="6">
        <v>7</v>
      </c>
    </row>
    <row r="23" spans="1:11" x14ac:dyDescent="0.2">
      <c r="A23" s="10" t="s">
        <v>8219</v>
      </c>
      <c r="B23" s="6">
        <v>5</v>
      </c>
      <c r="D23" s="10" t="s">
        <v>8221</v>
      </c>
      <c r="E23" s="6">
        <v>0</v>
      </c>
      <c r="G23" s="10" t="s">
        <v>8220</v>
      </c>
      <c r="H23" s="6">
        <v>0</v>
      </c>
      <c r="J23" s="10" t="s">
        <v>8222</v>
      </c>
      <c r="K23" s="6">
        <v>7</v>
      </c>
    </row>
    <row r="24" spans="1:11" x14ac:dyDescent="0.2">
      <c r="A24" s="10" t="s">
        <v>8219</v>
      </c>
      <c r="B24" s="6">
        <v>6</v>
      </c>
      <c r="D24" s="10" t="s">
        <v>8221</v>
      </c>
      <c r="E24" s="6">
        <v>0</v>
      </c>
      <c r="G24" s="10" t="s">
        <v>8220</v>
      </c>
      <c r="H24" s="6">
        <v>0</v>
      </c>
      <c r="J24" s="10" t="s">
        <v>8222</v>
      </c>
      <c r="K24" s="6">
        <v>7</v>
      </c>
    </row>
    <row r="25" spans="1:11" x14ac:dyDescent="0.2">
      <c r="A25" s="10" t="s">
        <v>8219</v>
      </c>
      <c r="B25" s="6">
        <v>6</v>
      </c>
      <c r="D25" s="10" t="s">
        <v>8221</v>
      </c>
      <c r="E25" s="6">
        <v>0</v>
      </c>
      <c r="G25" s="10" t="s">
        <v>8220</v>
      </c>
      <c r="H25" s="6">
        <v>0</v>
      </c>
      <c r="J25" s="10" t="s">
        <v>8222</v>
      </c>
      <c r="K25" s="6">
        <v>8</v>
      </c>
    </row>
    <row r="26" spans="1:11" x14ac:dyDescent="0.2">
      <c r="A26" s="10" t="s">
        <v>8219</v>
      </c>
      <c r="B26" s="6">
        <v>6</v>
      </c>
      <c r="D26" s="10" t="s">
        <v>8221</v>
      </c>
      <c r="E26" s="6">
        <v>0</v>
      </c>
      <c r="G26" s="10" t="s">
        <v>8220</v>
      </c>
      <c r="H26" s="6">
        <v>0</v>
      </c>
      <c r="J26" s="10" t="s">
        <v>8222</v>
      </c>
      <c r="K26" s="6">
        <v>8</v>
      </c>
    </row>
    <row r="27" spans="1:11" x14ac:dyDescent="0.2">
      <c r="A27" s="10" t="s">
        <v>8219</v>
      </c>
      <c r="B27" s="6">
        <v>6</v>
      </c>
      <c r="D27" s="10" t="s">
        <v>8221</v>
      </c>
      <c r="E27" s="6">
        <v>0</v>
      </c>
      <c r="G27" s="10" t="s">
        <v>8220</v>
      </c>
      <c r="H27" s="6">
        <v>0</v>
      </c>
      <c r="J27" s="10" t="s">
        <v>8222</v>
      </c>
      <c r="K27" s="6">
        <v>8</v>
      </c>
    </row>
    <row r="28" spans="1:11" x14ac:dyDescent="0.2">
      <c r="A28" s="10" t="s">
        <v>8219</v>
      </c>
      <c r="B28" s="6">
        <v>6</v>
      </c>
      <c r="D28" s="10" t="s">
        <v>8221</v>
      </c>
      <c r="E28" s="6">
        <v>0</v>
      </c>
      <c r="G28" s="10" t="s">
        <v>8220</v>
      </c>
      <c r="H28" s="6">
        <v>0</v>
      </c>
      <c r="J28" s="10" t="s">
        <v>8222</v>
      </c>
      <c r="K28" s="6">
        <v>10</v>
      </c>
    </row>
    <row r="29" spans="1:11" x14ac:dyDescent="0.2">
      <c r="A29" s="10" t="s">
        <v>8219</v>
      </c>
      <c r="B29" s="6">
        <v>7</v>
      </c>
      <c r="D29" s="10" t="s">
        <v>8221</v>
      </c>
      <c r="E29" s="6">
        <v>0</v>
      </c>
      <c r="G29" s="10" t="s">
        <v>8220</v>
      </c>
      <c r="H29" s="6">
        <v>0</v>
      </c>
      <c r="J29" s="10" t="s">
        <v>8222</v>
      </c>
      <c r="K29" s="6">
        <v>11</v>
      </c>
    </row>
    <row r="30" spans="1:11" x14ac:dyDescent="0.2">
      <c r="A30" s="10" t="s">
        <v>8219</v>
      </c>
      <c r="B30" s="6">
        <v>7</v>
      </c>
      <c r="D30" s="10" t="s">
        <v>8221</v>
      </c>
      <c r="E30" s="6">
        <v>0</v>
      </c>
      <c r="G30" s="10" t="s">
        <v>8220</v>
      </c>
      <c r="H30" s="6">
        <v>0</v>
      </c>
      <c r="J30" s="10" t="s">
        <v>8222</v>
      </c>
      <c r="K30" s="6">
        <v>12</v>
      </c>
    </row>
    <row r="31" spans="1:11" x14ac:dyDescent="0.2">
      <c r="A31" s="10" t="s">
        <v>8219</v>
      </c>
      <c r="B31" s="6">
        <v>7</v>
      </c>
      <c r="D31" s="10" t="s">
        <v>8221</v>
      </c>
      <c r="E31" s="6">
        <v>0</v>
      </c>
      <c r="G31" s="10" t="s">
        <v>8220</v>
      </c>
      <c r="H31" s="6">
        <v>0</v>
      </c>
      <c r="J31" s="10" t="s">
        <v>8222</v>
      </c>
      <c r="K31" s="6">
        <v>12</v>
      </c>
    </row>
    <row r="32" spans="1:11" x14ac:dyDescent="0.2">
      <c r="A32" s="10" t="s">
        <v>8219</v>
      </c>
      <c r="B32" s="6">
        <v>7</v>
      </c>
      <c r="D32" s="10" t="s">
        <v>8221</v>
      </c>
      <c r="E32" s="6">
        <v>0</v>
      </c>
      <c r="G32" s="10" t="s">
        <v>8220</v>
      </c>
      <c r="H32" s="6">
        <v>0</v>
      </c>
      <c r="J32" s="10" t="s">
        <v>8222</v>
      </c>
      <c r="K32" s="6">
        <v>12</v>
      </c>
    </row>
    <row r="33" spans="1:11" x14ac:dyDescent="0.2">
      <c r="A33" s="10" t="s">
        <v>8219</v>
      </c>
      <c r="B33" s="6">
        <v>7</v>
      </c>
      <c r="D33" s="10" t="s">
        <v>8221</v>
      </c>
      <c r="E33" s="6">
        <v>0</v>
      </c>
      <c r="G33" s="10" t="s">
        <v>8220</v>
      </c>
      <c r="H33" s="6">
        <v>0</v>
      </c>
      <c r="J33" s="10" t="s">
        <v>8222</v>
      </c>
      <c r="K33" s="6">
        <v>14</v>
      </c>
    </row>
    <row r="34" spans="1:11" x14ac:dyDescent="0.2">
      <c r="A34" s="10" t="s">
        <v>8219</v>
      </c>
      <c r="B34" s="6">
        <v>7</v>
      </c>
      <c r="D34" s="10" t="s">
        <v>8221</v>
      </c>
      <c r="E34" s="6">
        <v>0</v>
      </c>
      <c r="G34" s="10" t="s">
        <v>8220</v>
      </c>
      <c r="H34" s="6">
        <v>0</v>
      </c>
      <c r="J34" s="10" t="s">
        <v>8222</v>
      </c>
      <c r="K34" s="6">
        <v>15</v>
      </c>
    </row>
    <row r="35" spans="1:11" x14ac:dyDescent="0.2">
      <c r="A35" s="10" t="s">
        <v>8219</v>
      </c>
      <c r="B35" s="6">
        <v>7</v>
      </c>
      <c r="D35" s="10" t="s">
        <v>8221</v>
      </c>
      <c r="E35" s="6">
        <v>0</v>
      </c>
      <c r="G35" s="10" t="s">
        <v>8220</v>
      </c>
      <c r="H35" s="6">
        <v>0</v>
      </c>
      <c r="J35" s="10" t="s">
        <v>8222</v>
      </c>
      <c r="K35" s="6">
        <v>15</v>
      </c>
    </row>
    <row r="36" spans="1:11" x14ac:dyDescent="0.2">
      <c r="A36" s="10" t="s">
        <v>8219</v>
      </c>
      <c r="B36" s="6">
        <v>7</v>
      </c>
      <c r="D36" s="10" t="s">
        <v>8221</v>
      </c>
      <c r="E36" s="6">
        <v>0</v>
      </c>
      <c r="G36" s="10" t="s">
        <v>8220</v>
      </c>
      <c r="H36" s="6">
        <v>0</v>
      </c>
      <c r="J36" s="10" t="s">
        <v>8222</v>
      </c>
      <c r="K36" s="6">
        <v>16</v>
      </c>
    </row>
    <row r="37" spans="1:11" x14ac:dyDescent="0.2">
      <c r="A37" s="10" t="s">
        <v>8219</v>
      </c>
      <c r="B37" s="6">
        <v>7</v>
      </c>
      <c r="D37" s="10" t="s">
        <v>8221</v>
      </c>
      <c r="E37" s="6">
        <v>0</v>
      </c>
      <c r="G37" s="10" t="s">
        <v>8220</v>
      </c>
      <c r="H37" s="6">
        <v>0</v>
      </c>
      <c r="J37" s="10" t="s">
        <v>8222</v>
      </c>
      <c r="K37" s="6">
        <v>22</v>
      </c>
    </row>
    <row r="38" spans="1:11" x14ac:dyDescent="0.2">
      <c r="A38" s="10" t="s">
        <v>8219</v>
      </c>
      <c r="B38" s="6">
        <v>7</v>
      </c>
      <c r="D38" s="10" t="s">
        <v>8221</v>
      </c>
      <c r="E38" s="6">
        <v>0</v>
      </c>
      <c r="G38" s="10" t="s">
        <v>8220</v>
      </c>
      <c r="H38" s="6">
        <v>0</v>
      </c>
      <c r="J38" s="10" t="s">
        <v>8222</v>
      </c>
      <c r="K38" s="6">
        <v>22</v>
      </c>
    </row>
    <row r="39" spans="1:11" x14ac:dyDescent="0.2">
      <c r="A39" s="10" t="s">
        <v>8219</v>
      </c>
      <c r="B39" s="6">
        <v>8</v>
      </c>
      <c r="D39" s="10" t="s">
        <v>8221</v>
      </c>
      <c r="E39" s="6">
        <v>0</v>
      </c>
      <c r="G39" s="10" t="s">
        <v>8220</v>
      </c>
      <c r="H39" s="6">
        <v>0</v>
      </c>
      <c r="J39" s="10" t="s">
        <v>8222</v>
      </c>
      <c r="K39" s="6">
        <v>23</v>
      </c>
    </row>
    <row r="40" spans="1:11" x14ac:dyDescent="0.2">
      <c r="A40" s="10" t="s">
        <v>8219</v>
      </c>
      <c r="B40" s="6">
        <v>8</v>
      </c>
      <c r="D40" s="10" t="s">
        <v>8221</v>
      </c>
      <c r="E40" s="6">
        <v>0</v>
      </c>
      <c r="G40" s="10" t="s">
        <v>8220</v>
      </c>
      <c r="H40" s="6">
        <v>0</v>
      </c>
      <c r="J40" s="10" t="s">
        <v>8222</v>
      </c>
      <c r="K40" s="6">
        <v>26</v>
      </c>
    </row>
    <row r="41" spans="1:11" x14ac:dyDescent="0.2">
      <c r="A41" s="10" t="s">
        <v>8219</v>
      </c>
      <c r="B41" s="6">
        <v>8</v>
      </c>
      <c r="D41" s="10" t="s">
        <v>8221</v>
      </c>
      <c r="E41" s="6">
        <v>0</v>
      </c>
      <c r="G41" s="10" t="s">
        <v>8220</v>
      </c>
      <c r="H41" s="6">
        <v>0</v>
      </c>
      <c r="J41" s="10" t="s">
        <v>8222</v>
      </c>
      <c r="K41" s="6">
        <v>30</v>
      </c>
    </row>
    <row r="42" spans="1:11" x14ac:dyDescent="0.2">
      <c r="A42" s="10" t="s">
        <v>8219</v>
      </c>
      <c r="B42" s="6">
        <v>8</v>
      </c>
      <c r="D42" s="10" t="s">
        <v>8221</v>
      </c>
      <c r="E42" s="6">
        <v>0</v>
      </c>
      <c r="G42" s="10" t="s">
        <v>8220</v>
      </c>
      <c r="H42" s="6">
        <v>0</v>
      </c>
      <c r="J42" s="10" t="s">
        <v>8222</v>
      </c>
      <c r="K42" s="6">
        <v>38</v>
      </c>
    </row>
    <row r="43" spans="1:11" x14ac:dyDescent="0.2">
      <c r="A43" s="10" t="s">
        <v>8219</v>
      </c>
      <c r="B43" s="6">
        <v>8</v>
      </c>
      <c r="D43" s="10" t="s">
        <v>8221</v>
      </c>
      <c r="E43" s="6">
        <v>0</v>
      </c>
      <c r="G43" s="10" t="s">
        <v>8220</v>
      </c>
      <c r="H43" s="6">
        <v>0</v>
      </c>
      <c r="J43" s="10" t="s">
        <v>8222</v>
      </c>
      <c r="K43" s="6">
        <v>39</v>
      </c>
    </row>
    <row r="44" spans="1:11" x14ac:dyDescent="0.2">
      <c r="A44" s="10" t="s">
        <v>8219</v>
      </c>
      <c r="B44" s="6">
        <v>8</v>
      </c>
      <c r="D44" s="10" t="s">
        <v>8221</v>
      </c>
      <c r="E44" s="6">
        <v>0</v>
      </c>
      <c r="G44" s="10" t="s">
        <v>8220</v>
      </c>
      <c r="H44" s="6">
        <v>0</v>
      </c>
      <c r="J44" s="10" t="s">
        <v>8222</v>
      </c>
      <c r="K44" s="6">
        <v>45</v>
      </c>
    </row>
    <row r="45" spans="1:11" x14ac:dyDescent="0.2">
      <c r="A45" s="10" t="s">
        <v>8219</v>
      </c>
      <c r="B45" s="6">
        <v>8</v>
      </c>
      <c r="D45" s="10" t="s">
        <v>8221</v>
      </c>
      <c r="E45" s="6">
        <v>0</v>
      </c>
      <c r="G45" s="10" t="s">
        <v>8220</v>
      </c>
      <c r="H45" s="6">
        <v>0</v>
      </c>
      <c r="J45" s="10" t="s">
        <v>8222</v>
      </c>
      <c r="K45" s="6">
        <v>46</v>
      </c>
    </row>
    <row r="46" spans="1:11" x14ac:dyDescent="0.2">
      <c r="A46" s="10" t="s">
        <v>8219</v>
      </c>
      <c r="B46" s="6">
        <v>8</v>
      </c>
      <c r="D46" s="10" t="s">
        <v>8221</v>
      </c>
      <c r="E46" s="6">
        <v>0</v>
      </c>
      <c r="G46" s="10" t="s">
        <v>8220</v>
      </c>
      <c r="H46" s="6">
        <v>0</v>
      </c>
      <c r="J46" s="10" t="s">
        <v>8222</v>
      </c>
      <c r="K46" s="6">
        <v>61</v>
      </c>
    </row>
    <row r="47" spans="1:11" x14ac:dyDescent="0.2">
      <c r="A47" s="10" t="s">
        <v>8219</v>
      </c>
      <c r="B47" s="6">
        <v>8</v>
      </c>
      <c r="D47" s="10" t="s">
        <v>8221</v>
      </c>
      <c r="E47" s="6">
        <v>0</v>
      </c>
      <c r="G47" s="10" t="s">
        <v>8220</v>
      </c>
      <c r="H47" s="6">
        <v>0</v>
      </c>
      <c r="J47" s="10" t="s">
        <v>8222</v>
      </c>
      <c r="K47" s="6">
        <v>64</v>
      </c>
    </row>
    <row r="48" spans="1:11" x14ac:dyDescent="0.2">
      <c r="A48" s="10" t="s">
        <v>8219</v>
      </c>
      <c r="B48" s="6">
        <v>8</v>
      </c>
      <c r="D48" s="10" t="s">
        <v>8221</v>
      </c>
      <c r="E48" s="6">
        <v>0</v>
      </c>
      <c r="G48" s="10" t="s">
        <v>8220</v>
      </c>
      <c r="H48" s="6">
        <v>0</v>
      </c>
      <c r="J48" s="10" t="s">
        <v>8222</v>
      </c>
      <c r="K48" s="6">
        <v>79</v>
      </c>
    </row>
    <row r="49" spans="1:11" x14ac:dyDescent="0.2">
      <c r="A49" s="10" t="s">
        <v>8219</v>
      </c>
      <c r="B49" s="6">
        <v>8</v>
      </c>
      <c r="D49" s="10" t="s">
        <v>8221</v>
      </c>
      <c r="E49" s="6">
        <v>0</v>
      </c>
      <c r="G49" s="10" t="s">
        <v>8220</v>
      </c>
      <c r="H49" s="6">
        <v>0</v>
      </c>
      <c r="J49" s="10" t="s">
        <v>8222</v>
      </c>
      <c r="K49" s="6">
        <v>101</v>
      </c>
    </row>
    <row r="50" spans="1:11" x14ac:dyDescent="0.2">
      <c r="A50" s="10" t="s">
        <v>8219</v>
      </c>
      <c r="B50" s="6">
        <v>8</v>
      </c>
      <c r="D50" s="10" t="s">
        <v>8221</v>
      </c>
      <c r="E50" s="6">
        <v>0</v>
      </c>
      <c r="G50" s="10" t="s">
        <v>8220</v>
      </c>
      <c r="H50" s="6">
        <v>0</v>
      </c>
      <c r="J50" s="10" t="s">
        <v>8222</v>
      </c>
      <c r="K50" s="6">
        <v>117</v>
      </c>
    </row>
    <row r="51" spans="1:11" x14ac:dyDescent="0.2">
      <c r="A51" s="10" t="s">
        <v>8219</v>
      </c>
      <c r="B51" s="6">
        <v>8</v>
      </c>
      <c r="D51" s="10" t="s">
        <v>8221</v>
      </c>
      <c r="E51" s="6">
        <v>0</v>
      </c>
      <c r="G51" s="10" t="s">
        <v>8220</v>
      </c>
      <c r="H51" s="6">
        <v>0</v>
      </c>
      <c r="J51" s="10" t="s">
        <v>8222</v>
      </c>
      <c r="K51" s="6">
        <v>884</v>
      </c>
    </row>
    <row r="52" spans="1:11" x14ac:dyDescent="0.2">
      <c r="A52" s="10" t="s">
        <v>8219</v>
      </c>
      <c r="B52" s="6">
        <v>8</v>
      </c>
      <c r="D52" s="10" t="s">
        <v>8221</v>
      </c>
      <c r="E52" s="6">
        <v>0</v>
      </c>
      <c r="G52" s="10" t="s">
        <v>8220</v>
      </c>
      <c r="H52" s="6">
        <v>0</v>
      </c>
    </row>
    <row r="53" spans="1:11" x14ac:dyDescent="0.2">
      <c r="A53" s="10" t="s">
        <v>8219</v>
      </c>
      <c r="B53" s="6">
        <v>8</v>
      </c>
      <c r="D53" s="10" t="s">
        <v>8221</v>
      </c>
      <c r="E53" s="6">
        <v>0</v>
      </c>
      <c r="G53" s="10" t="s">
        <v>8220</v>
      </c>
      <c r="H53" s="6">
        <v>0</v>
      </c>
    </row>
    <row r="54" spans="1:11" x14ac:dyDescent="0.2">
      <c r="A54" s="10" t="s">
        <v>8219</v>
      </c>
      <c r="B54" s="6">
        <v>9</v>
      </c>
      <c r="D54" s="10" t="s">
        <v>8221</v>
      </c>
      <c r="E54" s="6">
        <v>0</v>
      </c>
      <c r="G54" s="10" t="s">
        <v>8220</v>
      </c>
      <c r="H54" s="6">
        <v>0</v>
      </c>
    </row>
    <row r="55" spans="1:11" x14ac:dyDescent="0.2">
      <c r="A55" s="10" t="s">
        <v>8219</v>
      </c>
      <c r="B55" s="6">
        <v>9</v>
      </c>
      <c r="D55" s="10" t="s">
        <v>8221</v>
      </c>
      <c r="E55" s="6">
        <v>0</v>
      </c>
      <c r="G55" s="10" t="s">
        <v>8220</v>
      </c>
      <c r="H55" s="6">
        <v>0</v>
      </c>
    </row>
    <row r="56" spans="1:11" x14ac:dyDescent="0.2">
      <c r="A56" s="10" t="s">
        <v>8219</v>
      </c>
      <c r="B56" s="6">
        <v>9</v>
      </c>
      <c r="D56" s="10" t="s">
        <v>8221</v>
      </c>
      <c r="E56" s="6">
        <v>0</v>
      </c>
      <c r="G56" s="10" t="s">
        <v>8220</v>
      </c>
      <c r="H56" s="6">
        <v>0</v>
      </c>
    </row>
    <row r="57" spans="1:11" x14ac:dyDescent="0.2">
      <c r="A57" s="10" t="s">
        <v>8219</v>
      </c>
      <c r="B57" s="6">
        <v>9</v>
      </c>
      <c r="D57" s="10" t="s">
        <v>8221</v>
      </c>
      <c r="E57" s="6">
        <v>0</v>
      </c>
      <c r="G57" s="10" t="s">
        <v>8220</v>
      </c>
      <c r="H57" s="6">
        <v>0</v>
      </c>
    </row>
    <row r="58" spans="1:11" x14ac:dyDescent="0.2">
      <c r="A58" s="10" t="s">
        <v>8219</v>
      </c>
      <c r="B58" s="6">
        <v>9</v>
      </c>
      <c r="D58" s="10" t="s">
        <v>8221</v>
      </c>
      <c r="E58" s="6">
        <v>0</v>
      </c>
      <c r="G58" s="10" t="s">
        <v>8220</v>
      </c>
      <c r="H58" s="6">
        <v>0</v>
      </c>
    </row>
    <row r="59" spans="1:11" x14ac:dyDescent="0.2">
      <c r="A59" s="10" t="s">
        <v>8219</v>
      </c>
      <c r="B59" s="6">
        <v>9</v>
      </c>
      <c r="D59" s="10" t="s">
        <v>8221</v>
      </c>
      <c r="E59" s="6">
        <v>0</v>
      </c>
      <c r="G59" s="10" t="s">
        <v>8220</v>
      </c>
      <c r="H59" s="6">
        <v>0</v>
      </c>
    </row>
    <row r="60" spans="1:11" x14ac:dyDescent="0.2">
      <c r="A60" s="10" t="s">
        <v>8219</v>
      </c>
      <c r="B60" s="6">
        <v>9</v>
      </c>
      <c r="D60" s="10" t="s">
        <v>8221</v>
      </c>
      <c r="E60" s="6">
        <v>0</v>
      </c>
      <c r="G60" s="10" t="s">
        <v>8220</v>
      </c>
      <c r="H60" s="6">
        <v>0</v>
      </c>
    </row>
    <row r="61" spans="1:11" x14ac:dyDescent="0.2">
      <c r="A61" s="10" t="s">
        <v>8219</v>
      </c>
      <c r="B61" s="6">
        <v>9</v>
      </c>
      <c r="D61" s="10" t="s">
        <v>8221</v>
      </c>
      <c r="E61" s="6">
        <v>0</v>
      </c>
      <c r="G61" s="10" t="s">
        <v>8220</v>
      </c>
      <c r="H61" s="6">
        <v>0</v>
      </c>
    </row>
    <row r="62" spans="1:11" x14ac:dyDescent="0.2">
      <c r="A62" s="10" t="s">
        <v>8219</v>
      </c>
      <c r="B62" s="6">
        <v>9</v>
      </c>
      <c r="D62" s="10" t="s">
        <v>8221</v>
      </c>
      <c r="E62" s="6">
        <v>0</v>
      </c>
      <c r="G62" s="10" t="s">
        <v>8220</v>
      </c>
      <c r="H62" s="6">
        <v>0</v>
      </c>
    </row>
    <row r="63" spans="1:11" x14ac:dyDescent="0.2">
      <c r="A63" s="10" t="s">
        <v>8219</v>
      </c>
      <c r="B63" s="6">
        <v>9</v>
      </c>
      <c r="D63" s="10" t="s">
        <v>8221</v>
      </c>
      <c r="E63" s="6">
        <v>0</v>
      </c>
      <c r="G63" s="10" t="s">
        <v>8220</v>
      </c>
      <c r="H63" s="6">
        <v>0</v>
      </c>
    </row>
    <row r="64" spans="1:11" x14ac:dyDescent="0.2">
      <c r="A64" s="10" t="s">
        <v>8219</v>
      </c>
      <c r="B64" s="6">
        <v>9</v>
      </c>
      <c r="D64" s="10" t="s">
        <v>8221</v>
      </c>
      <c r="E64" s="6">
        <v>0</v>
      </c>
      <c r="G64" s="10" t="s">
        <v>8220</v>
      </c>
      <c r="H64" s="6">
        <v>0</v>
      </c>
    </row>
    <row r="65" spans="1:8" x14ac:dyDescent="0.2">
      <c r="A65" s="10" t="s">
        <v>8219</v>
      </c>
      <c r="B65" s="6">
        <v>9</v>
      </c>
      <c r="D65" s="10" t="s">
        <v>8221</v>
      </c>
      <c r="E65" s="6">
        <v>0</v>
      </c>
      <c r="G65" s="10" t="s">
        <v>8220</v>
      </c>
      <c r="H65" s="6">
        <v>0</v>
      </c>
    </row>
    <row r="66" spans="1:8" x14ac:dyDescent="0.2">
      <c r="A66" s="10" t="s">
        <v>8219</v>
      </c>
      <c r="B66" s="6">
        <v>9</v>
      </c>
      <c r="D66" s="10" t="s">
        <v>8221</v>
      </c>
      <c r="E66" s="6">
        <v>0</v>
      </c>
      <c r="G66" s="10" t="s">
        <v>8220</v>
      </c>
      <c r="H66" s="6">
        <v>0</v>
      </c>
    </row>
    <row r="67" spans="1:8" x14ac:dyDescent="0.2">
      <c r="A67" s="10" t="s">
        <v>8219</v>
      </c>
      <c r="B67" s="6">
        <v>9</v>
      </c>
      <c r="D67" s="10" t="s">
        <v>8221</v>
      </c>
      <c r="E67" s="6">
        <v>0</v>
      </c>
      <c r="G67" s="10" t="s">
        <v>8220</v>
      </c>
      <c r="H67" s="6">
        <v>0</v>
      </c>
    </row>
    <row r="68" spans="1:8" x14ac:dyDescent="0.2">
      <c r="A68" s="10" t="s">
        <v>8219</v>
      </c>
      <c r="B68" s="6">
        <v>9</v>
      </c>
      <c r="D68" s="10" t="s">
        <v>8221</v>
      </c>
      <c r="E68" s="6">
        <v>0</v>
      </c>
      <c r="G68" s="10" t="s">
        <v>8220</v>
      </c>
      <c r="H68" s="6">
        <v>0</v>
      </c>
    </row>
    <row r="69" spans="1:8" x14ac:dyDescent="0.2">
      <c r="A69" s="10" t="s">
        <v>8219</v>
      </c>
      <c r="B69" s="6">
        <v>9</v>
      </c>
      <c r="D69" s="10" t="s">
        <v>8221</v>
      </c>
      <c r="E69" s="6">
        <v>0</v>
      </c>
      <c r="G69" s="10" t="s">
        <v>8220</v>
      </c>
      <c r="H69" s="6">
        <v>0</v>
      </c>
    </row>
    <row r="70" spans="1:8" x14ac:dyDescent="0.2">
      <c r="A70" s="10" t="s">
        <v>8219</v>
      </c>
      <c r="B70" s="6">
        <v>10</v>
      </c>
      <c r="D70" s="10" t="s">
        <v>8221</v>
      </c>
      <c r="E70" s="6">
        <v>0</v>
      </c>
      <c r="G70" s="10" t="s">
        <v>8220</v>
      </c>
      <c r="H70" s="6">
        <v>0</v>
      </c>
    </row>
    <row r="71" spans="1:8" x14ac:dyDescent="0.2">
      <c r="A71" s="10" t="s">
        <v>8219</v>
      </c>
      <c r="B71" s="6">
        <v>10</v>
      </c>
      <c r="D71" s="10" t="s">
        <v>8221</v>
      </c>
      <c r="E71" s="6">
        <v>0</v>
      </c>
      <c r="G71" s="10" t="s">
        <v>8220</v>
      </c>
      <c r="H71" s="6">
        <v>0</v>
      </c>
    </row>
    <row r="72" spans="1:8" x14ac:dyDescent="0.2">
      <c r="A72" s="10" t="s">
        <v>8219</v>
      </c>
      <c r="B72" s="6">
        <v>10</v>
      </c>
      <c r="D72" s="10" t="s">
        <v>8221</v>
      </c>
      <c r="E72" s="6">
        <v>0</v>
      </c>
      <c r="G72" s="10" t="s">
        <v>8220</v>
      </c>
      <c r="H72" s="6">
        <v>0</v>
      </c>
    </row>
    <row r="73" spans="1:8" x14ac:dyDescent="0.2">
      <c r="A73" s="10" t="s">
        <v>8219</v>
      </c>
      <c r="B73" s="6">
        <v>10</v>
      </c>
      <c r="D73" s="10" t="s">
        <v>8221</v>
      </c>
      <c r="E73" s="6">
        <v>0</v>
      </c>
      <c r="G73" s="10" t="s">
        <v>8220</v>
      </c>
      <c r="H73" s="6">
        <v>0</v>
      </c>
    </row>
    <row r="74" spans="1:8" x14ac:dyDescent="0.2">
      <c r="A74" s="10" t="s">
        <v>8219</v>
      </c>
      <c r="B74" s="6">
        <v>10</v>
      </c>
      <c r="D74" s="10" t="s">
        <v>8221</v>
      </c>
      <c r="E74" s="6">
        <v>0</v>
      </c>
      <c r="G74" s="10" t="s">
        <v>8220</v>
      </c>
      <c r="H74" s="6">
        <v>0</v>
      </c>
    </row>
    <row r="75" spans="1:8" x14ac:dyDescent="0.2">
      <c r="A75" s="10" t="s">
        <v>8219</v>
      </c>
      <c r="B75" s="6">
        <v>10</v>
      </c>
      <c r="D75" s="10" t="s">
        <v>8221</v>
      </c>
      <c r="E75" s="6">
        <v>0</v>
      </c>
      <c r="G75" s="10" t="s">
        <v>8220</v>
      </c>
      <c r="H75" s="6">
        <v>0</v>
      </c>
    </row>
    <row r="76" spans="1:8" x14ac:dyDescent="0.2">
      <c r="A76" s="10" t="s">
        <v>8219</v>
      </c>
      <c r="B76" s="6">
        <v>10</v>
      </c>
      <c r="D76" s="10" t="s">
        <v>8221</v>
      </c>
      <c r="E76" s="6">
        <v>0</v>
      </c>
      <c r="G76" s="10" t="s">
        <v>8220</v>
      </c>
      <c r="H76" s="6">
        <v>0</v>
      </c>
    </row>
    <row r="77" spans="1:8" x14ac:dyDescent="0.2">
      <c r="A77" s="10" t="s">
        <v>8219</v>
      </c>
      <c r="B77" s="6">
        <v>10</v>
      </c>
      <c r="D77" s="10" t="s">
        <v>8221</v>
      </c>
      <c r="E77" s="6">
        <v>0</v>
      </c>
      <c r="G77" s="10" t="s">
        <v>8220</v>
      </c>
      <c r="H77" s="6">
        <v>0</v>
      </c>
    </row>
    <row r="78" spans="1:8" x14ac:dyDescent="0.2">
      <c r="A78" s="10" t="s">
        <v>8219</v>
      </c>
      <c r="B78" s="6">
        <v>10</v>
      </c>
      <c r="D78" s="10" t="s">
        <v>8221</v>
      </c>
      <c r="E78" s="6">
        <v>0</v>
      </c>
      <c r="G78" s="10" t="s">
        <v>8220</v>
      </c>
      <c r="H78" s="6">
        <v>0</v>
      </c>
    </row>
    <row r="79" spans="1:8" x14ac:dyDescent="0.2">
      <c r="A79" s="10" t="s">
        <v>8219</v>
      </c>
      <c r="B79" s="6">
        <v>10</v>
      </c>
      <c r="D79" s="10" t="s">
        <v>8221</v>
      </c>
      <c r="E79" s="6">
        <v>0</v>
      </c>
      <c r="G79" s="10" t="s">
        <v>8220</v>
      </c>
      <c r="H79" s="6">
        <v>0</v>
      </c>
    </row>
    <row r="80" spans="1:8" x14ac:dyDescent="0.2">
      <c r="A80" s="10" t="s">
        <v>8219</v>
      </c>
      <c r="B80" s="6">
        <v>10</v>
      </c>
      <c r="D80" s="10" t="s">
        <v>8221</v>
      </c>
      <c r="E80" s="6">
        <v>0</v>
      </c>
      <c r="G80" s="10" t="s">
        <v>8220</v>
      </c>
      <c r="H80" s="6">
        <v>0</v>
      </c>
    </row>
    <row r="81" spans="1:8" x14ac:dyDescent="0.2">
      <c r="A81" s="10" t="s">
        <v>8219</v>
      </c>
      <c r="B81" s="6">
        <v>10</v>
      </c>
      <c r="D81" s="10" t="s">
        <v>8221</v>
      </c>
      <c r="E81" s="6">
        <v>0</v>
      </c>
      <c r="G81" s="10" t="s">
        <v>8220</v>
      </c>
      <c r="H81" s="6">
        <v>0</v>
      </c>
    </row>
    <row r="82" spans="1:8" x14ac:dyDescent="0.2">
      <c r="A82" s="10" t="s">
        <v>8219</v>
      </c>
      <c r="B82" s="6">
        <v>10</v>
      </c>
      <c r="D82" s="10" t="s">
        <v>8221</v>
      </c>
      <c r="E82" s="6">
        <v>0</v>
      </c>
      <c r="G82" s="10" t="s">
        <v>8220</v>
      </c>
      <c r="H82" s="6">
        <v>0</v>
      </c>
    </row>
    <row r="83" spans="1:8" x14ac:dyDescent="0.2">
      <c r="A83" s="10" t="s">
        <v>8219</v>
      </c>
      <c r="B83" s="6">
        <v>10</v>
      </c>
      <c r="D83" s="10" t="s">
        <v>8221</v>
      </c>
      <c r="E83" s="6">
        <v>0</v>
      </c>
      <c r="G83" s="10" t="s">
        <v>8220</v>
      </c>
      <c r="H83" s="6">
        <v>0</v>
      </c>
    </row>
    <row r="84" spans="1:8" x14ac:dyDescent="0.2">
      <c r="A84" s="10" t="s">
        <v>8219</v>
      </c>
      <c r="B84" s="6">
        <v>10</v>
      </c>
      <c r="D84" s="10" t="s">
        <v>8221</v>
      </c>
      <c r="E84" s="6">
        <v>0</v>
      </c>
      <c r="G84" s="10" t="s">
        <v>8220</v>
      </c>
      <c r="H84" s="6">
        <v>0</v>
      </c>
    </row>
    <row r="85" spans="1:8" x14ac:dyDescent="0.2">
      <c r="A85" s="10" t="s">
        <v>8219</v>
      </c>
      <c r="B85" s="6">
        <v>11</v>
      </c>
      <c r="D85" s="10" t="s">
        <v>8221</v>
      </c>
      <c r="E85" s="6">
        <v>0</v>
      </c>
      <c r="G85" s="10" t="s">
        <v>8220</v>
      </c>
      <c r="H85" s="6">
        <v>0</v>
      </c>
    </row>
    <row r="86" spans="1:8" x14ac:dyDescent="0.2">
      <c r="A86" s="10" t="s">
        <v>8219</v>
      </c>
      <c r="B86" s="6">
        <v>11</v>
      </c>
      <c r="D86" s="10" t="s">
        <v>8221</v>
      </c>
      <c r="E86" s="6">
        <v>0</v>
      </c>
      <c r="G86" s="10" t="s">
        <v>8220</v>
      </c>
      <c r="H86" s="6">
        <v>0</v>
      </c>
    </row>
    <row r="87" spans="1:8" x14ac:dyDescent="0.2">
      <c r="A87" s="10" t="s">
        <v>8219</v>
      </c>
      <c r="B87" s="6">
        <v>11</v>
      </c>
      <c r="D87" s="10" t="s">
        <v>8221</v>
      </c>
      <c r="E87" s="6">
        <v>0</v>
      </c>
      <c r="G87" s="10" t="s">
        <v>8220</v>
      </c>
      <c r="H87" s="6">
        <v>0</v>
      </c>
    </row>
    <row r="88" spans="1:8" x14ac:dyDescent="0.2">
      <c r="A88" s="10" t="s">
        <v>8219</v>
      </c>
      <c r="B88" s="6">
        <v>11</v>
      </c>
      <c r="D88" s="10" t="s">
        <v>8221</v>
      </c>
      <c r="E88" s="6">
        <v>0</v>
      </c>
      <c r="G88" s="10" t="s">
        <v>8220</v>
      </c>
      <c r="H88" s="6">
        <v>0</v>
      </c>
    </row>
    <row r="89" spans="1:8" x14ac:dyDescent="0.2">
      <c r="A89" s="10" t="s">
        <v>8219</v>
      </c>
      <c r="B89" s="6">
        <v>11</v>
      </c>
      <c r="D89" s="10" t="s">
        <v>8221</v>
      </c>
      <c r="E89" s="6">
        <v>0</v>
      </c>
      <c r="G89" s="10" t="s">
        <v>8220</v>
      </c>
      <c r="H89" s="6">
        <v>0</v>
      </c>
    </row>
    <row r="90" spans="1:8" x14ac:dyDescent="0.2">
      <c r="A90" s="10" t="s">
        <v>8219</v>
      </c>
      <c r="B90" s="6">
        <v>11</v>
      </c>
      <c r="D90" s="10" t="s">
        <v>8221</v>
      </c>
      <c r="E90" s="6">
        <v>0</v>
      </c>
      <c r="G90" s="10" t="s">
        <v>8220</v>
      </c>
      <c r="H90" s="6">
        <v>0</v>
      </c>
    </row>
    <row r="91" spans="1:8" x14ac:dyDescent="0.2">
      <c r="A91" s="10" t="s">
        <v>8219</v>
      </c>
      <c r="B91" s="6">
        <v>11</v>
      </c>
      <c r="D91" s="10" t="s">
        <v>8221</v>
      </c>
      <c r="E91" s="6">
        <v>0</v>
      </c>
      <c r="G91" s="10" t="s">
        <v>8220</v>
      </c>
      <c r="H91" s="6">
        <v>0</v>
      </c>
    </row>
    <row r="92" spans="1:8" x14ac:dyDescent="0.2">
      <c r="A92" s="10" t="s">
        <v>8219</v>
      </c>
      <c r="B92" s="6">
        <v>11</v>
      </c>
      <c r="D92" s="10" t="s">
        <v>8221</v>
      </c>
      <c r="E92" s="6">
        <v>0</v>
      </c>
      <c r="G92" s="10" t="s">
        <v>8220</v>
      </c>
      <c r="H92" s="6">
        <v>0</v>
      </c>
    </row>
    <row r="93" spans="1:8" x14ac:dyDescent="0.2">
      <c r="A93" s="10" t="s">
        <v>8219</v>
      </c>
      <c r="B93" s="6">
        <v>11</v>
      </c>
      <c r="D93" s="10" t="s">
        <v>8221</v>
      </c>
      <c r="E93" s="6">
        <v>0</v>
      </c>
      <c r="G93" s="10" t="s">
        <v>8220</v>
      </c>
      <c r="H93" s="6">
        <v>0</v>
      </c>
    </row>
    <row r="94" spans="1:8" x14ac:dyDescent="0.2">
      <c r="A94" s="10" t="s">
        <v>8219</v>
      </c>
      <c r="B94" s="6">
        <v>11</v>
      </c>
      <c r="D94" s="10" t="s">
        <v>8221</v>
      </c>
      <c r="E94" s="6">
        <v>0</v>
      </c>
      <c r="G94" s="10" t="s">
        <v>8220</v>
      </c>
      <c r="H94" s="6">
        <v>0</v>
      </c>
    </row>
    <row r="95" spans="1:8" x14ac:dyDescent="0.2">
      <c r="A95" s="10" t="s">
        <v>8219</v>
      </c>
      <c r="B95" s="6">
        <v>11</v>
      </c>
      <c r="D95" s="10" t="s">
        <v>8221</v>
      </c>
      <c r="E95" s="6">
        <v>0</v>
      </c>
      <c r="G95" s="10" t="s">
        <v>8220</v>
      </c>
      <c r="H95" s="6">
        <v>0</v>
      </c>
    </row>
    <row r="96" spans="1:8" x14ac:dyDescent="0.2">
      <c r="A96" s="10" t="s">
        <v>8219</v>
      </c>
      <c r="B96" s="6">
        <v>11</v>
      </c>
      <c r="D96" s="10" t="s">
        <v>8221</v>
      </c>
      <c r="E96" s="6">
        <v>0</v>
      </c>
      <c r="G96" s="10" t="s">
        <v>8220</v>
      </c>
      <c r="H96" s="6">
        <v>0</v>
      </c>
    </row>
    <row r="97" spans="1:8" x14ac:dyDescent="0.2">
      <c r="A97" s="10" t="s">
        <v>8219</v>
      </c>
      <c r="B97" s="6">
        <v>11</v>
      </c>
      <c r="D97" s="10" t="s">
        <v>8221</v>
      </c>
      <c r="E97" s="6">
        <v>0</v>
      </c>
      <c r="G97" s="10" t="s">
        <v>8220</v>
      </c>
      <c r="H97" s="6">
        <v>0</v>
      </c>
    </row>
    <row r="98" spans="1:8" x14ac:dyDescent="0.2">
      <c r="A98" s="10" t="s">
        <v>8219</v>
      </c>
      <c r="B98" s="6">
        <v>11</v>
      </c>
      <c r="D98" s="10" t="s">
        <v>8221</v>
      </c>
      <c r="E98" s="6">
        <v>0</v>
      </c>
      <c r="G98" s="10" t="s">
        <v>8220</v>
      </c>
      <c r="H98" s="6">
        <v>0</v>
      </c>
    </row>
    <row r="99" spans="1:8" x14ac:dyDescent="0.2">
      <c r="A99" s="10" t="s">
        <v>8219</v>
      </c>
      <c r="B99" s="6">
        <v>11</v>
      </c>
      <c r="D99" s="10" t="s">
        <v>8221</v>
      </c>
      <c r="E99" s="6">
        <v>0</v>
      </c>
      <c r="G99" s="10" t="s">
        <v>8220</v>
      </c>
      <c r="H99" s="6">
        <v>0</v>
      </c>
    </row>
    <row r="100" spans="1:8" x14ac:dyDescent="0.2">
      <c r="A100" s="10" t="s">
        <v>8219</v>
      </c>
      <c r="B100" s="6">
        <v>12</v>
      </c>
      <c r="D100" s="10" t="s">
        <v>8221</v>
      </c>
      <c r="E100" s="6">
        <v>0</v>
      </c>
      <c r="G100" s="10" t="s">
        <v>8220</v>
      </c>
      <c r="H100" s="6">
        <v>0</v>
      </c>
    </row>
    <row r="101" spans="1:8" x14ac:dyDescent="0.2">
      <c r="A101" s="10" t="s">
        <v>8219</v>
      </c>
      <c r="B101" s="6">
        <v>12</v>
      </c>
      <c r="D101" s="10" t="s">
        <v>8221</v>
      </c>
      <c r="E101" s="6">
        <v>0</v>
      </c>
      <c r="G101" s="10" t="s">
        <v>8220</v>
      </c>
      <c r="H101" s="6">
        <v>0</v>
      </c>
    </row>
    <row r="102" spans="1:8" x14ac:dyDescent="0.2">
      <c r="A102" s="10" t="s">
        <v>8219</v>
      </c>
      <c r="B102" s="6">
        <v>12</v>
      </c>
      <c r="D102" s="26" t="s">
        <v>8221</v>
      </c>
      <c r="E102" s="6">
        <v>0</v>
      </c>
      <c r="G102" s="10" t="s">
        <v>8220</v>
      </c>
      <c r="H102" s="6">
        <v>0</v>
      </c>
    </row>
    <row r="103" spans="1:8" x14ac:dyDescent="0.2">
      <c r="A103" s="10" t="s">
        <v>8219</v>
      </c>
      <c r="B103" s="6">
        <v>12</v>
      </c>
      <c r="D103" s="10" t="s">
        <v>8221</v>
      </c>
      <c r="E103" s="6">
        <v>0</v>
      </c>
      <c r="G103" s="10" t="s">
        <v>8220</v>
      </c>
      <c r="H103" s="6">
        <v>0</v>
      </c>
    </row>
    <row r="104" spans="1:8" x14ac:dyDescent="0.2">
      <c r="A104" s="10" t="s">
        <v>8219</v>
      </c>
      <c r="B104" s="6">
        <v>12</v>
      </c>
      <c r="D104" s="10" t="s">
        <v>8221</v>
      </c>
      <c r="E104" s="6">
        <v>0</v>
      </c>
      <c r="G104" s="10" t="s">
        <v>8220</v>
      </c>
      <c r="H104" s="6">
        <v>0</v>
      </c>
    </row>
    <row r="105" spans="1:8" x14ac:dyDescent="0.2">
      <c r="A105" s="10" t="s">
        <v>8219</v>
      </c>
      <c r="B105" s="6">
        <v>12</v>
      </c>
      <c r="D105" s="10" t="s">
        <v>8221</v>
      </c>
      <c r="E105" s="6">
        <v>0</v>
      </c>
      <c r="G105" s="10" t="s">
        <v>8220</v>
      </c>
      <c r="H105" s="6">
        <v>0</v>
      </c>
    </row>
    <row r="106" spans="1:8" x14ac:dyDescent="0.2">
      <c r="A106" s="10" t="s">
        <v>8219</v>
      </c>
      <c r="B106" s="6">
        <v>12</v>
      </c>
      <c r="D106" s="10" t="s">
        <v>8221</v>
      </c>
      <c r="E106" s="6">
        <v>0</v>
      </c>
      <c r="G106" s="10" t="s">
        <v>8220</v>
      </c>
      <c r="H106" s="6">
        <v>0</v>
      </c>
    </row>
    <row r="107" spans="1:8" x14ac:dyDescent="0.2">
      <c r="A107" s="10" t="s">
        <v>8219</v>
      </c>
      <c r="B107" s="6">
        <v>12</v>
      </c>
      <c r="D107" s="10" t="s">
        <v>8221</v>
      </c>
      <c r="E107" s="6">
        <v>0</v>
      </c>
      <c r="G107" s="10" t="s">
        <v>8220</v>
      </c>
      <c r="H107" s="6">
        <v>0</v>
      </c>
    </row>
    <row r="108" spans="1:8" x14ac:dyDescent="0.2">
      <c r="A108" s="10" t="s">
        <v>8219</v>
      </c>
      <c r="B108" s="6">
        <v>12</v>
      </c>
      <c r="D108" s="10" t="s">
        <v>8221</v>
      </c>
      <c r="E108" s="6">
        <v>0</v>
      </c>
      <c r="G108" s="10" t="s">
        <v>8220</v>
      </c>
      <c r="H108" s="6">
        <v>0</v>
      </c>
    </row>
    <row r="109" spans="1:8" x14ac:dyDescent="0.2">
      <c r="A109" s="10" t="s">
        <v>8219</v>
      </c>
      <c r="B109" s="6">
        <v>12</v>
      </c>
      <c r="D109" s="10" t="s">
        <v>8221</v>
      </c>
      <c r="E109" s="6">
        <v>0</v>
      </c>
      <c r="G109" s="10" t="s">
        <v>8220</v>
      </c>
      <c r="H109" s="6">
        <v>0</v>
      </c>
    </row>
    <row r="110" spans="1:8" x14ac:dyDescent="0.2">
      <c r="A110" s="10" t="s">
        <v>8219</v>
      </c>
      <c r="B110" s="6">
        <v>12</v>
      </c>
      <c r="D110" s="10" t="s">
        <v>8221</v>
      </c>
      <c r="E110" s="6">
        <v>0</v>
      </c>
      <c r="G110" s="10" t="s">
        <v>8220</v>
      </c>
      <c r="H110" s="6">
        <v>0</v>
      </c>
    </row>
    <row r="111" spans="1:8" x14ac:dyDescent="0.2">
      <c r="A111" s="10" t="s">
        <v>8219</v>
      </c>
      <c r="B111" s="6">
        <v>13</v>
      </c>
      <c r="D111" s="10" t="s">
        <v>8221</v>
      </c>
      <c r="E111" s="6">
        <v>0</v>
      </c>
      <c r="G111" s="10" t="s">
        <v>8220</v>
      </c>
      <c r="H111" s="6">
        <v>0</v>
      </c>
    </row>
    <row r="112" spans="1:8" x14ac:dyDescent="0.2">
      <c r="A112" s="10" t="s">
        <v>8219</v>
      </c>
      <c r="B112" s="6">
        <v>13</v>
      </c>
      <c r="D112" s="10" t="s">
        <v>8221</v>
      </c>
      <c r="E112" s="6">
        <v>0</v>
      </c>
      <c r="G112" s="10" t="s">
        <v>8220</v>
      </c>
      <c r="H112" s="6">
        <v>0</v>
      </c>
    </row>
    <row r="113" spans="1:8" x14ac:dyDescent="0.2">
      <c r="A113" s="10" t="s">
        <v>8219</v>
      </c>
      <c r="B113" s="6">
        <v>13</v>
      </c>
      <c r="D113" s="10" t="s">
        <v>8221</v>
      </c>
      <c r="E113" s="6">
        <v>0</v>
      </c>
      <c r="G113" s="10" t="s">
        <v>8220</v>
      </c>
      <c r="H113" s="6">
        <v>0</v>
      </c>
    </row>
    <row r="114" spans="1:8" x14ac:dyDescent="0.2">
      <c r="A114" s="10" t="s">
        <v>8219</v>
      </c>
      <c r="B114" s="6">
        <v>13</v>
      </c>
      <c r="D114" s="10" t="s">
        <v>8221</v>
      </c>
      <c r="E114" s="6">
        <v>0</v>
      </c>
      <c r="G114" s="10" t="s">
        <v>8220</v>
      </c>
      <c r="H114" s="6">
        <v>0</v>
      </c>
    </row>
    <row r="115" spans="1:8" x14ac:dyDescent="0.2">
      <c r="A115" s="10" t="s">
        <v>8219</v>
      </c>
      <c r="B115" s="6">
        <v>13</v>
      </c>
      <c r="D115" s="10" t="s">
        <v>8221</v>
      </c>
      <c r="E115" s="6">
        <v>0</v>
      </c>
      <c r="G115" s="10" t="s">
        <v>8220</v>
      </c>
      <c r="H115" s="6">
        <v>0</v>
      </c>
    </row>
    <row r="116" spans="1:8" x14ac:dyDescent="0.2">
      <c r="A116" s="10" t="s">
        <v>8219</v>
      </c>
      <c r="B116" s="6">
        <v>13</v>
      </c>
      <c r="D116" s="10" t="s">
        <v>8221</v>
      </c>
      <c r="E116" s="6">
        <v>0</v>
      </c>
      <c r="G116" s="10" t="s">
        <v>8220</v>
      </c>
      <c r="H116" s="6">
        <v>0</v>
      </c>
    </row>
    <row r="117" spans="1:8" x14ac:dyDescent="0.2">
      <c r="A117" s="10" t="s">
        <v>8219</v>
      </c>
      <c r="B117" s="6">
        <v>13</v>
      </c>
      <c r="D117" s="10" t="s">
        <v>8221</v>
      </c>
      <c r="E117" s="6">
        <v>0</v>
      </c>
      <c r="G117" s="10" t="s">
        <v>8220</v>
      </c>
      <c r="H117" s="6">
        <v>0</v>
      </c>
    </row>
    <row r="118" spans="1:8" x14ac:dyDescent="0.2">
      <c r="A118" s="10" t="s">
        <v>8219</v>
      </c>
      <c r="B118" s="6">
        <v>13</v>
      </c>
      <c r="D118" s="10" t="s">
        <v>8221</v>
      </c>
      <c r="E118" s="6">
        <v>0</v>
      </c>
      <c r="G118" s="10" t="s">
        <v>8220</v>
      </c>
      <c r="H118" s="6">
        <v>0</v>
      </c>
    </row>
    <row r="119" spans="1:8" x14ac:dyDescent="0.2">
      <c r="A119" s="10" t="s">
        <v>8219</v>
      </c>
      <c r="B119" s="6">
        <v>13</v>
      </c>
      <c r="D119" s="10" t="s">
        <v>8221</v>
      </c>
      <c r="E119" s="6">
        <v>0</v>
      </c>
      <c r="G119" s="10" t="s">
        <v>8220</v>
      </c>
      <c r="H119" s="6">
        <v>1</v>
      </c>
    </row>
    <row r="120" spans="1:8" x14ac:dyDescent="0.2">
      <c r="A120" s="10" t="s">
        <v>8219</v>
      </c>
      <c r="B120" s="6">
        <v>13</v>
      </c>
      <c r="D120" s="10" t="s">
        <v>8221</v>
      </c>
      <c r="E120" s="6">
        <v>0</v>
      </c>
      <c r="G120" s="10" t="s">
        <v>8220</v>
      </c>
      <c r="H120" s="6">
        <v>1</v>
      </c>
    </row>
    <row r="121" spans="1:8" x14ac:dyDescent="0.2">
      <c r="A121" s="10" t="s">
        <v>8219</v>
      </c>
      <c r="B121" s="6">
        <v>13</v>
      </c>
      <c r="D121" s="10" t="s">
        <v>8221</v>
      </c>
      <c r="E121" s="6">
        <v>0</v>
      </c>
      <c r="G121" s="10" t="s">
        <v>8220</v>
      </c>
      <c r="H121" s="6">
        <v>1</v>
      </c>
    </row>
    <row r="122" spans="1:8" x14ac:dyDescent="0.2">
      <c r="A122" s="10" t="s">
        <v>8219</v>
      </c>
      <c r="B122" s="6">
        <v>13</v>
      </c>
      <c r="D122" s="10" t="s">
        <v>8221</v>
      </c>
      <c r="E122" s="6">
        <v>0</v>
      </c>
      <c r="G122" s="10" t="s">
        <v>8220</v>
      </c>
      <c r="H122" s="6">
        <v>1</v>
      </c>
    </row>
    <row r="123" spans="1:8" x14ac:dyDescent="0.2">
      <c r="A123" s="10" t="s">
        <v>8219</v>
      </c>
      <c r="B123" s="6">
        <v>13</v>
      </c>
      <c r="D123" s="10" t="s">
        <v>8221</v>
      </c>
      <c r="E123" s="6">
        <v>0</v>
      </c>
      <c r="G123" s="10" t="s">
        <v>8220</v>
      </c>
      <c r="H123" s="6">
        <v>1</v>
      </c>
    </row>
    <row r="124" spans="1:8" x14ac:dyDescent="0.2">
      <c r="A124" s="10" t="s">
        <v>8219</v>
      </c>
      <c r="B124" s="6">
        <v>13</v>
      </c>
      <c r="D124" s="10" t="s">
        <v>8221</v>
      </c>
      <c r="E124" s="6">
        <v>0</v>
      </c>
      <c r="G124" s="10" t="s">
        <v>8220</v>
      </c>
      <c r="H124" s="6">
        <v>1</v>
      </c>
    </row>
    <row r="125" spans="1:8" x14ac:dyDescent="0.2">
      <c r="A125" s="10" t="s">
        <v>8219</v>
      </c>
      <c r="B125" s="6">
        <v>13</v>
      </c>
      <c r="D125" s="10" t="s">
        <v>8221</v>
      </c>
      <c r="E125" s="6">
        <v>0</v>
      </c>
      <c r="G125" s="10" t="s">
        <v>8220</v>
      </c>
      <c r="H125" s="6">
        <v>1</v>
      </c>
    </row>
    <row r="126" spans="1:8" x14ac:dyDescent="0.2">
      <c r="A126" s="10" t="s">
        <v>8219</v>
      </c>
      <c r="B126" s="6">
        <v>13</v>
      </c>
      <c r="D126" s="10" t="s">
        <v>8221</v>
      </c>
      <c r="E126" s="6">
        <v>0</v>
      </c>
      <c r="G126" s="10" t="s">
        <v>8220</v>
      </c>
      <c r="H126" s="6">
        <v>1</v>
      </c>
    </row>
    <row r="127" spans="1:8" x14ac:dyDescent="0.2">
      <c r="A127" s="10" t="s">
        <v>8219</v>
      </c>
      <c r="B127" s="6">
        <v>13</v>
      </c>
      <c r="D127" s="10" t="s">
        <v>8221</v>
      </c>
      <c r="E127" s="6">
        <v>0</v>
      </c>
      <c r="G127" s="10" t="s">
        <v>8220</v>
      </c>
      <c r="H127" s="6">
        <v>1</v>
      </c>
    </row>
    <row r="128" spans="1:8" x14ac:dyDescent="0.2">
      <c r="A128" s="10" t="s">
        <v>8219</v>
      </c>
      <c r="B128" s="6">
        <v>13</v>
      </c>
      <c r="D128" s="10" t="s">
        <v>8221</v>
      </c>
      <c r="E128" s="6">
        <v>0</v>
      </c>
      <c r="G128" s="10" t="s">
        <v>8220</v>
      </c>
      <c r="H128" s="6">
        <v>1</v>
      </c>
    </row>
    <row r="129" spans="1:8" x14ac:dyDescent="0.2">
      <c r="A129" s="10" t="s">
        <v>8219</v>
      </c>
      <c r="B129" s="6">
        <v>13</v>
      </c>
      <c r="D129" s="10" t="s">
        <v>8221</v>
      </c>
      <c r="E129" s="6">
        <v>0</v>
      </c>
      <c r="G129" s="10" t="s">
        <v>8220</v>
      </c>
      <c r="H129" s="6">
        <v>1</v>
      </c>
    </row>
    <row r="130" spans="1:8" x14ac:dyDescent="0.2">
      <c r="A130" s="10" t="s">
        <v>8219</v>
      </c>
      <c r="B130" s="6">
        <v>13</v>
      </c>
      <c r="D130" s="10" t="s">
        <v>8221</v>
      </c>
      <c r="E130" s="6">
        <v>0</v>
      </c>
      <c r="G130" s="10" t="s">
        <v>8220</v>
      </c>
      <c r="H130" s="6">
        <v>1</v>
      </c>
    </row>
    <row r="131" spans="1:8" x14ac:dyDescent="0.2">
      <c r="A131" s="10" t="s">
        <v>8219</v>
      </c>
      <c r="B131" s="6">
        <v>13</v>
      </c>
      <c r="D131" s="10" t="s">
        <v>8221</v>
      </c>
      <c r="E131" s="6">
        <v>0</v>
      </c>
      <c r="G131" s="10" t="s">
        <v>8220</v>
      </c>
      <c r="H131" s="6">
        <v>1</v>
      </c>
    </row>
    <row r="132" spans="1:8" x14ac:dyDescent="0.2">
      <c r="A132" s="10" t="s">
        <v>8219</v>
      </c>
      <c r="B132" s="6">
        <v>13</v>
      </c>
      <c r="D132" s="10" t="s">
        <v>8221</v>
      </c>
      <c r="E132" s="6">
        <v>0</v>
      </c>
      <c r="G132" s="10" t="s">
        <v>8220</v>
      </c>
      <c r="H132" s="6">
        <v>1</v>
      </c>
    </row>
    <row r="133" spans="1:8" x14ac:dyDescent="0.2">
      <c r="A133" s="10" t="s">
        <v>8219</v>
      </c>
      <c r="B133" s="6">
        <v>13</v>
      </c>
      <c r="D133" s="10" t="s">
        <v>8221</v>
      </c>
      <c r="E133" s="6">
        <v>0</v>
      </c>
      <c r="G133" s="10" t="s">
        <v>8220</v>
      </c>
      <c r="H133" s="6">
        <v>1</v>
      </c>
    </row>
    <row r="134" spans="1:8" x14ac:dyDescent="0.2">
      <c r="A134" s="10" t="s">
        <v>8219</v>
      </c>
      <c r="B134" s="6">
        <v>14</v>
      </c>
      <c r="D134" s="10" t="s">
        <v>8221</v>
      </c>
      <c r="E134" s="6">
        <v>0</v>
      </c>
      <c r="G134" s="10" t="s">
        <v>8220</v>
      </c>
      <c r="H134" s="6">
        <v>1</v>
      </c>
    </row>
    <row r="135" spans="1:8" x14ac:dyDescent="0.2">
      <c r="A135" s="10" t="s">
        <v>8219</v>
      </c>
      <c r="B135" s="6">
        <v>14</v>
      </c>
      <c r="D135" s="10" t="s">
        <v>8221</v>
      </c>
      <c r="E135" s="6">
        <v>0</v>
      </c>
      <c r="G135" s="10" t="s">
        <v>8220</v>
      </c>
      <c r="H135" s="6">
        <v>1</v>
      </c>
    </row>
    <row r="136" spans="1:8" x14ac:dyDescent="0.2">
      <c r="A136" s="10" t="s">
        <v>8219</v>
      </c>
      <c r="B136" s="6">
        <v>14</v>
      </c>
      <c r="D136" s="10" t="s">
        <v>8221</v>
      </c>
      <c r="E136" s="6">
        <v>0</v>
      </c>
      <c r="G136" s="10" t="s">
        <v>8220</v>
      </c>
      <c r="H136" s="6">
        <v>1</v>
      </c>
    </row>
    <row r="137" spans="1:8" x14ac:dyDescent="0.2">
      <c r="A137" s="10" t="s">
        <v>8219</v>
      </c>
      <c r="B137" s="6">
        <v>14</v>
      </c>
      <c r="D137" s="10" t="s">
        <v>8221</v>
      </c>
      <c r="E137" s="6">
        <v>0</v>
      </c>
      <c r="G137" s="10" t="s">
        <v>8220</v>
      </c>
      <c r="H137" s="6">
        <v>1</v>
      </c>
    </row>
    <row r="138" spans="1:8" x14ac:dyDescent="0.2">
      <c r="A138" s="10" t="s">
        <v>8219</v>
      </c>
      <c r="B138" s="6">
        <v>14</v>
      </c>
      <c r="D138" s="10" t="s">
        <v>8221</v>
      </c>
      <c r="E138" s="6">
        <v>0</v>
      </c>
      <c r="G138" s="10" t="s">
        <v>8220</v>
      </c>
      <c r="H138" s="6">
        <v>1</v>
      </c>
    </row>
    <row r="139" spans="1:8" x14ac:dyDescent="0.2">
      <c r="A139" s="10" t="s">
        <v>8219</v>
      </c>
      <c r="B139" s="6">
        <v>14</v>
      </c>
      <c r="D139" s="10" t="s">
        <v>8221</v>
      </c>
      <c r="E139" s="6">
        <v>0</v>
      </c>
      <c r="G139" s="10" t="s">
        <v>8220</v>
      </c>
      <c r="H139" s="6">
        <v>1</v>
      </c>
    </row>
    <row r="140" spans="1:8" x14ac:dyDescent="0.2">
      <c r="A140" s="10" t="s">
        <v>8219</v>
      </c>
      <c r="B140" s="6">
        <v>14</v>
      </c>
      <c r="D140" s="10" t="s">
        <v>8221</v>
      </c>
      <c r="E140" s="6">
        <v>0</v>
      </c>
      <c r="G140" s="10" t="s">
        <v>8220</v>
      </c>
      <c r="H140" s="6">
        <v>1</v>
      </c>
    </row>
    <row r="141" spans="1:8" x14ac:dyDescent="0.2">
      <c r="A141" s="10" t="s">
        <v>8219</v>
      </c>
      <c r="B141" s="6">
        <v>14</v>
      </c>
      <c r="D141" s="10" t="s">
        <v>8221</v>
      </c>
      <c r="E141" s="6">
        <v>0</v>
      </c>
      <c r="G141" s="10" t="s">
        <v>8220</v>
      </c>
      <c r="H141" s="6">
        <v>1</v>
      </c>
    </row>
    <row r="142" spans="1:8" x14ac:dyDescent="0.2">
      <c r="A142" s="10" t="s">
        <v>8219</v>
      </c>
      <c r="B142" s="6">
        <v>14</v>
      </c>
      <c r="D142" s="10" t="s">
        <v>8221</v>
      </c>
      <c r="E142" s="6">
        <v>0</v>
      </c>
      <c r="G142" s="10" t="s">
        <v>8220</v>
      </c>
      <c r="H142" s="6">
        <v>1</v>
      </c>
    </row>
    <row r="143" spans="1:8" x14ac:dyDescent="0.2">
      <c r="A143" s="10" t="s">
        <v>8219</v>
      </c>
      <c r="B143" s="6">
        <v>14</v>
      </c>
      <c r="D143" s="10" t="s">
        <v>8221</v>
      </c>
      <c r="E143" s="6">
        <v>0</v>
      </c>
      <c r="G143" s="10" t="s">
        <v>8220</v>
      </c>
      <c r="H143" s="6">
        <v>1</v>
      </c>
    </row>
    <row r="144" spans="1:8" x14ac:dyDescent="0.2">
      <c r="A144" s="10" t="s">
        <v>8219</v>
      </c>
      <c r="B144" s="6">
        <v>14</v>
      </c>
      <c r="D144" s="10" t="s">
        <v>8221</v>
      </c>
      <c r="E144" s="6">
        <v>0</v>
      </c>
      <c r="G144" s="10" t="s">
        <v>8220</v>
      </c>
      <c r="H144" s="6">
        <v>1</v>
      </c>
    </row>
    <row r="145" spans="1:8" x14ac:dyDescent="0.2">
      <c r="A145" s="10" t="s">
        <v>8219</v>
      </c>
      <c r="B145" s="6">
        <v>14</v>
      </c>
      <c r="D145" s="10" t="s">
        <v>8221</v>
      </c>
      <c r="E145" s="6">
        <v>0</v>
      </c>
      <c r="G145" s="10" t="s">
        <v>8220</v>
      </c>
      <c r="H145" s="6">
        <v>1</v>
      </c>
    </row>
    <row r="146" spans="1:8" x14ac:dyDescent="0.2">
      <c r="A146" s="10" t="s">
        <v>8219</v>
      </c>
      <c r="B146" s="6">
        <v>14</v>
      </c>
      <c r="D146" s="10" t="s">
        <v>8221</v>
      </c>
      <c r="E146" s="6">
        <v>0</v>
      </c>
      <c r="G146" s="10" t="s">
        <v>8220</v>
      </c>
      <c r="H146" s="6">
        <v>1</v>
      </c>
    </row>
    <row r="147" spans="1:8" x14ac:dyDescent="0.2">
      <c r="A147" s="10" t="s">
        <v>8219</v>
      </c>
      <c r="B147" s="6">
        <v>14</v>
      </c>
      <c r="D147" s="10" t="s">
        <v>8221</v>
      </c>
      <c r="E147" s="6">
        <v>0</v>
      </c>
      <c r="G147" s="10" t="s">
        <v>8220</v>
      </c>
      <c r="H147" s="6">
        <v>1</v>
      </c>
    </row>
    <row r="148" spans="1:8" x14ac:dyDescent="0.2">
      <c r="A148" s="10" t="s">
        <v>8219</v>
      </c>
      <c r="B148" s="6">
        <v>14</v>
      </c>
      <c r="D148" s="10" t="s">
        <v>8221</v>
      </c>
      <c r="E148" s="6">
        <v>0</v>
      </c>
      <c r="G148" s="10" t="s">
        <v>8220</v>
      </c>
      <c r="H148" s="6">
        <v>1</v>
      </c>
    </row>
    <row r="149" spans="1:8" x14ac:dyDescent="0.2">
      <c r="A149" s="10" t="s">
        <v>8219</v>
      </c>
      <c r="B149" s="6">
        <v>14</v>
      </c>
      <c r="D149" s="10" t="s">
        <v>8221</v>
      </c>
      <c r="E149" s="6">
        <v>0</v>
      </c>
      <c r="G149" s="10" t="s">
        <v>8220</v>
      </c>
      <c r="H149" s="6">
        <v>1</v>
      </c>
    </row>
    <row r="150" spans="1:8" x14ac:dyDescent="0.2">
      <c r="A150" s="10" t="s">
        <v>8219</v>
      </c>
      <c r="B150" s="6">
        <v>14</v>
      </c>
      <c r="D150" s="10" t="s">
        <v>8221</v>
      </c>
      <c r="E150" s="6">
        <v>0</v>
      </c>
      <c r="G150" s="10" t="s">
        <v>8220</v>
      </c>
      <c r="H150" s="6">
        <v>1</v>
      </c>
    </row>
    <row r="151" spans="1:8" x14ac:dyDescent="0.2">
      <c r="A151" s="10" t="s">
        <v>8219</v>
      </c>
      <c r="B151" s="6">
        <v>14</v>
      </c>
      <c r="D151" s="10" t="s">
        <v>8221</v>
      </c>
      <c r="E151" s="6">
        <v>0</v>
      </c>
      <c r="G151" s="10" t="s">
        <v>8220</v>
      </c>
      <c r="H151" s="6">
        <v>1</v>
      </c>
    </row>
    <row r="152" spans="1:8" x14ac:dyDescent="0.2">
      <c r="A152" s="10" t="s">
        <v>8219</v>
      </c>
      <c r="B152" s="6">
        <v>14</v>
      </c>
      <c r="D152" s="10" t="s">
        <v>8221</v>
      </c>
      <c r="E152" s="6">
        <v>0</v>
      </c>
      <c r="G152" s="10" t="s">
        <v>8220</v>
      </c>
      <c r="H152" s="6">
        <v>1</v>
      </c>
    </row>
    <row r="153" spans="1:8" x14ac:dyDescent="0.2">
      <c r="A153" s="10" t="s">
        <v>8219</v>
      </c>
      <c r="B153" s="6">
        <v>14</v>
      </c>
      <c r="D153" s="10" t="s">
        <v>8221</v>
      </c>
      <c r="E153" s="6">
        <v>0</v>
      </c>
      <c r="G153" s="10" t="s">
        <v>8220</v>
      </c>
      <c r="H153" s="6">
        <v>1</v>
      </c>
    </row>
    <row r="154" spans="1:8" x14ac:dyDescent="0.2">
      <c r="A154" s="10" t="s">
        <v>8219</v>
      </c>
      <c r="B154" s="6">
        <v>14</v>
      </c>
      <c r="D154" s="10" t="s">
        <v>8221</v>
      </c>
      <c r="E154" s="6">
        <v>0</v>
      </c>
      <c r="G154" s="10" t="s">
        <v>8220</v>
      </c>
      <c r="H154" s="6">
        <v>1</v>
      </c>
    </row>
    <row r="155" spans="1:8" x14ac:dyDescent="0.2">
      <c r="A155" s="10" t="s">
        <v>8219</v>
      </c>
      <c r="B155" s="6">
        <v>14</v>
      </c>
      <c r="D155" s="10" t="s">
        <v>8221</v>
      </c>
      <c r="E155" s="6">
        <v>0</v>
      </c>
      <c r="G155" s="10" t="s">
        <v>8220</v>
      </c>
      <c r="H155" s="6">
        <v>1</v>
      </c>
    </row>
    <row r="156" spans="1:8" x14ac:dyDescent="0.2">
      <c r="A156" s="10" t="s">
        <v>8219</v>
      </c>
      <c r="B156" s="6">
        <v>14</v>
      </c>
      <c r="D156" s="10" t="s">
        <v>8221</v>
      </c>
      <c r="E156" s="6">
        <v>0</v>
      </c>
      <c r="G156" s="10" t="s">
        <v>8220</v>
      </c>
      <c r="H156" s="6">
        <v>1</v>
      </c>
    </row>
    <row r="157" spans="1:8" x14ac:dyDescent="0.2">
      <c r="A157" s="10" t="s">
        <v>8219</v>
      </c>
      <c r="B157" s="6">
        <v>14</v>
      </c>
      <c r="D157" s="10" t="s">
        <v>8221</v>
      </c>
      <c r="E157" s="6">
        <v>0</v>
      </c>
      <c r="G157" s="10" t="s">
        <v>8220</v>
      </c>
      <c r="H157" s="6">
        <v>1</v>
      </c>
    </row>
    <row r="158" spans="1:8" x14ac:dyDescent="0.2">
      <c r="A158" s="10" t="s">
        <v>8219</v>
      </c>
      <c r="B158" s="6">
        <v>14</v>
      </c>
      <c r="D158" s="10" t="s">
        <v>8221</v>
      </c>
      <c r="E158" s="6">
        <v>0</v>
      </c>
      <c r="G158" s="10" t="s">
        <v>8220</v>
      </c>
      <c r="H158" s="6">
        <v>1</v>
      </c>
    </row>
    <row r="159" spans="1:8" x14ac:dyDescent="0.2">
      <c r="A159" s="10" t="s">
        <v>8219</v>
      </c>
      <c r="B159" s="6">
        <v>14</v>
      </c>
      <c r="D159" s="10" t="s">
        <v>8221</v>
      </c>
      <c r="E159" s="6">
        <v>0</v>
      </c>
      <c r="G159" s="10" t="s">
        <v>8220</v>
      </c>
      <c r="H159" s="6">
        <v>1</v>
      </c>
    </row>
    <row r="160" spans="1:8" x14ac:dyDescent="0.2">
      <c r="A160" s="10" t="s">
        <v>8219</v>
      </c>
      <c r="B160" s="6">
        <v>14</v>
      </c>
      <c r="D160" s="10" t="s">
        <v>8221</v>
      </c>
      <c r="E160" s="6">
        <v>0</v>
      </c>
      <c r="G160" s="10" t="s">
        <v>8220</v>
      </c>
      <c r="H160" s="6">
        <v>1</v>
      </c>
    </row>
    <row r="161" spans="1:8" x14ac:dyDescent="0.2">
      <c r="A161" s="10" t="s">
        <v>8219</v>
      </c>
      <c r="B161" s="6">
        <v>14</v>
      </c>
      <c r="D161" s="10" t="s">
        <v>8221</v>
      </c>
      <c r="E161" s="6">
        <v>0</v>
      </c>
      <c r="G161" s="10" t="s">
        <v>8220</v>
      </c>
      <c r="H161" s="6">
        <v>1</v>
      </c>
    </row>
    <row r="162" spans="1:8" x14ac:dyDescent="0.2">
      <c r="A162" s="10" t="s">
        <v>8219</v>
      </c>
      <c r="B162" s="6">
        <v>14</v>
      </c>
      <c r="D162" s="10" t="s">
        <v>8221</v>
      </c>
      <c r="E162" s="6">
        <v>0</v>
      </c>
      <c r="G162" s="10" t="s">
        <v>8220</v>
      </c>
      <c r="H162" s="6">
        <v>1</v>
      </c>
    </row>
    <row r="163" spans="1:8" x14ac:dyDescent="0.2">
      <c r="A163" s="10" t="s">
        <v>8219</v>
      </c>
      <c r="B163" s="6">
        <v>14</v>
      </c>
      <c r="D163" s="10" t="s">
        <v>8221</v>
      </c>
      <c r="E163" s="6">
        <v>0</v>
      </c>
      <c r="G163" s="10" t="s">
        <v>8220</v>
      </c>
      <c r="H163" s="6">
        <v>1</v>
      </c>
    </row>
    <row r="164" spans="1:8" x14ac:dyDescent="0.2">
      <c r="A164" s="10" t="s">
        <v>8219</v>
      </c>
      <c r="B164" s="6">
        <v>14</v>
      </c>
      <c r="D164" s="10" t="s">
        <v>8221</v>
      </c>
      <c r="E164" s="6">
        <v>0</v>
      </c>
      <c r="G164" s="10" t="s">
        <v>8220</v>
      </c>
      <c r="H164" s="6">
        <v>1</v>
      </c>
    </row>
    <row r="165" spans="1:8" x14ac:dyDescent="0.2">
      <c r="A165" s="10" t="s">
        <v>8219</v>
      </c>
      <c r="B165" s="6">
        <v>15</v>
      </c>
      <c r="D165" s="10" t="s">
        <v>8221</v>
      </c>
      <c r="E165" s="6">
        <v>0</v>
      </c>
      <c r="G165" s="10" t="s">
        <v>8220</v>
      </c>
      <c r="H165" s="6">
        <v>1</v>
      </c>
    </row>
    <row r="166" spans="1:8" x14ac:dyDescent="0.2">
      <c r="A166" s="10" t="s">
        <v>8219</v>
      </c>
      <c r="B166" s="6">
        <v>15</v>
      </c>
      <c r="D166" s="10" t="s">
        <v>8221</v>
      </c>
      <c r="E166" s="6">
        <v>0</v>
      </c>
      <c r="G166" s="10" t="s">
        <v>8220</v>
      </c>
      <c r="H166" s="6">
        <v>1</v>
      </c>
    </row>
    <row r="167" spans="1:8" x14ac:dyDescent="0.2">
      <c r="A167" s="10" t="s">
        <v>8219</v>
      </c>
      <c r="B167" s="6">
        <v>15</v>
      </c>
      <c r="D167" s="10" t="s">
        <v>8221</v>
      </c>
      <c r="E167" s="6">
        <v>0</v>
      </c>
      <c r="G167" s="10" t="s">
        <v>8220</v>
      </c>
      <c r="H167" s="6">
        <v>1</v>
      </c>
    </row>
    <row r="168" spans="1:8" x14ac:dyDescent="0.2">
      <c r="A168" s="10" t="s">
        <v>8219</v>
      </c>
      <c r="B168" s="6">
        <v>15</v>
      </c>
      <c r="D168" s="10" t="s">
        <v>8221</v>
      </c>
      <c r="E168" s="6">
        <v>0</v>
      </c>
      <c r="G168" s="10" t="s">
        <v>8220</v>
      </c>
      <c r="H168" s="6">
        <v>1</v>
      </c>
    </row>
    <row r="169" spans="1:8" x14ac:dyDescent="0.2">
      <c r="A169" s="10" t="s">
        <v>8219</v>
      </c>
      <c r="B169" s="6">
        <v>15</v>
      </c>
      <c r="D169" s="10" t="s">
        <v>8221</v>
      </c>
      <c r="E169" s="6">
        <v>0</v>
      </c>
      <c r="G169" s="10" t="s">
        <v>8220</v>
      </c>
      <c r="H169" s="6">
        <v>2</v>
      </c>
    </row>
    <row r="170" spans="1:8" x14ac:dyDescent="0.2">
      <c r="A170" s="10" t="s">
        <v>8219</v>
      </c>
      <c r="B170" s="6">
        <v>15</v>
      </c>
      <c r="D170" s="10" t="s">
        <v>8221</v>
      </c>
      <c r="E170" s="6">
        <v>0</v>
      </c>
      <c r="G170" s="10" t="s">
        <v>8220</v>
      </c>
      <c r="H170" s="6">
        <v>2</v>
      </c>
    </row>
    <row r="171" spans="1:8" x14ac:dyDescent="0.2">
      <c r="A171" s="10" t="s">
        <v>8219</v>
      </c>
      <c r="B171" s="6">
        <v>15</v>
      </c>
      <c r="D171" s="10" t="s">
        <v>8221</v>
      </c>
      <c r="E171" s="6">
        <v>0</v>
      </c>
      <c r="G171" s="10" t="s">
        <v>8220</v>
      </c>
      <c r="H171" s="6">
        <v>2</v>
      </c>
    </row>
    <row r="172" spans="1:8" x14ac:dyDescent="0.2">
      <c r="A172" s="10" t="s">
        <v>8219</v>
      </c>
      <c r="B172" s="6">
        <v>15</v>
      </c>
      <c r="D172" s="10" t="s">
        <v>8221</v>
      </c>
      <c r="E172" s="6">
        <v>0</v>
      </c>
      <c r="G172" s="10" t="s">
        <v>8220</v>
      </c>
      <c r="H172" s="6">
        <v>2</v>
      </c>
    </row>
    <row r="173" spans="1:8" x14ac:dyDescent="0.2">
      <c r="A173" s="10" t="s">
        <v>8219</v>
      </c>
      <c r="B173" s="6">
        <v>15</v>
      </c>
      <c r="D173" s="10" t="s">
        <v>8221</v>
      </c>
      <c r="E173" s="6">
        <v>0</v>
      </c>
      <c r="G173" s="10" t="s">
        <v>8220</v>
      </c>
      <c r="H173" s="6">
        <v>2</v>
      </c>
    </row>
    <row r="174" spans="1:8" x14ac:dyDescent="0.2">
      <c r="A174" s="10" t="s">
        <v>8219</v>
      </c>
      <c r="B174" s="6">
        <v>15</v>
      </c>
      <c r="D174" s="10" t="s">
        <v>8221</v>
      </c>
      <c r="E174" s="6">
        <v>0</v>
      </c>
      <c r="G174" s="10" t="s">
        <v>8220</v>
      </c>
      <c r="H174" s="6">
        <v>2</v>
      </c>
    </row>
    <row r="175" spans="1:8" x14ac:dyDescent="0.2">
      <c r="A175" s="10" t="s">
        <v>8219</v>
      </c>
      <c r="B175" s="6">
        <v>15</v>
      </c>
      <c r="D175" s="10" t="s">
        <v>8221</v>
      </c>
      <c r="E175" s="6">
        <v>0</v>
      </c>
      <c r="G175" s="10" t="s">
        <v>8220</v>
      </c>
      <c r="H175" s="6">
        <v>2</v>
      </c>
    </row>
    <row r="176" spans="1:8" x14ac:dyDescent="0.2">
      <c r="A176" s="10" t="s">
        <v>8219</v>
      </c>
      <c r="B176" s="6">
        <v>15</v>
      </c>
      <c r="D176" s="10" t="s">
        <v>8221</v>
      </c>
      <c r="E176" s="6">
        <v>0</v>
      </c>
      <c r="G176" s="10" t="s">
        <v>8220</v>
      </c>
      <c r="H176" s="6">
        <v>2</v>
      </c>
    </row>
    <row r="177" spans="1:8" x14ac:dyDescent="0.2">
      <c r="A177" s="10" t="s">
        <v>8219</v>
      </c>
      <c r="B177" s="6">
        <v>15</v>
      </c>
      <c r="D177" s="10" t="s">
        <v>8221</v>
      </c>
      <c r="E177" s="6">
        <v>0</v>
      </c>
      <c r="G177" s="10" t="s">
        <v>8220</v>
      </c>
      <c r="H177" s="6">
        <v>2</v>
      </c>
    </row>
    <row r="178" spans="1:8" x14ac:dyDescent="0.2">
      <c r="A178" s="10" t="s">
        <v>8219</v>
      </c>
      <c r="B178" s="6">
        <v>15</v>
      </c>
      <c r="D178" s="10" t="s">
        <v>8221</v>
      </c>
      <c r="E178" s="6">
        <v>0</v>
      </c>
      <c r="G178" s="10" t="s">
        <v>8220</v>
      </c>
      <c r="H178" s="6">
        <v>2</v>
      </c>
    </row>
    <row r="179" spans="1:8" x14ac:dyDescent="0.2">
      <c r="A179" s="10" t="s">
        <v>8219</v>
      </c>
      <c r="B179" s="6">
        <v>15</v>
      </c>
      <c r="D179" s="10" t="s">
        <v>8221</v>
      </c>
      <c r="E179" s="6">
        <v>0</v>
      </c>
      <c r="G179" s="10" t="s">
        <v>8220</v>
      </c>
      <c r="H179" s="6">
        <v>2</v>
      </c>
    </row>
    <row r="180" spans="1:8" x14ac:dyDescent="0.2">
      <c r="A180" s="10" t="s">
        <v>8219</v>
      </c>
      <c r="B180" s="6">
        <v>15</v>
      </c>
      <c r="D180" s="10" t="s">
        <v>8221</v>
      </c>
      <c r="E180" s="6">
        <v>0</v>
      </c>
      <c r="G180" s="10" t="s">
        <v>8220</v>
      </c>
      <c r="H180" s="6">
        <v>2</v>
      </c>
    </row>
    <row r="181" spans="1:8" x14ac:dyDescent="0.2">
      <c r="A181" s="10" t="s">
        <v>8219</v>
      </c>
      <c r="B181" s="6">
        <v>15</v>
      </c>
      <c r="D181" s="10" t="s">
        <v>8221</v>
      </c>
      <c r="E181" s="6">
        <v>0</v>
      </c>
      <c r="G181" s="10" t="s">
        <v>8220</v>
      </c>
      <c r="H181" s="6">
        <v>2</v>
      </c>
    </row>
    <row r="182" spans="1:8" x14ac:dyDescent="0.2">
      <c r="A182" s="10" t="s">
        <v>8219</v>
      </c>
      <c r="B182" s="6">
        <v>15</v>
      </c>
      <c r="D182" s="10" t="s">
        <v>8221</v>
      </c>
      <c r="E182" s="6">
        <v>0</v>
      </c>
      <c r="G182" s="10" t="s">
        <v>8220</v>
      </c>
      <c r="H182" s="6">
        <v>2</v>
      </c>
    </row>
    <row r="183" spans="1:8" x14ac:dyDescent="0.2">
      <c r="A183" s="10" t="s">
        <v>8219</v>
      </c>
      <c r="B183" s="6">
        <v>15</v>
      </c>
      <c r="D183" s="10" t="s">
        <v>8221</v>
      </c>
      <c r="E183" s="6">
        <v>0</v>
      </c>
      <c r="G183" s="10" t="s">
        <v>8220</v>
      </c>
      <c r="H183" s="6">
        <v>2</v>
      </c>
    </row>
    <row r="184" spans="1:8" x14ac:dyDescent="0.2">
      <c r="A184" s="10" t="s">
        <v>8219</v>
      </c>
      <c r="B184" s="6">
        <v>15</v>
      </c>
      <c r="D184" s="10" t="s">
        <v>8221</v>
      </c>
      <c r="E184" s="6">
        <v>0</v>
      </c>
      <c r="G184" s="10" t="s">
        <v>8220</v>
      </c>
      <c r="H184" s="6">
        <v>2</v>
      </c>
    </row>
    <row r="185" spans="1:8" x14ac:dyDescent="0.2">
      <c r="A185" s="10" t="s">
        <v>8219</v>
      </c>
      <c r="B185" s="6">
        <v>15</v>
      </c>
      <c r="D185" s="10" t="s">
        <v>8221</v>
      </c>
      <c r="E185" s="6">
        <v>0</v>
      </c>
      <c r="G185" s="10" t="s">
        <v>8220</v>
      </c>
      <c r="H185" s="6">
        <v>2</v>
      </c>
    </row>
    <row r="186" spans="1:8" x14ac:dyDescent="0.2">
      <c r="A186" s="10" t="s">
        <v>8219</v>
      </c>
      <c r="B186" s="6">
        <v>15</v>
      </c>
      <c r="D186" s="10" t="s">
        <v>8221</v>
      </c>
      <c r="E186" s="6">
        <v>0</v>
      </c>
      <c r="G186" s="10" t="s">
        <v>8220</v>
      </c>
      <c r="H186" s="6">
        <v>2</v>
      </c>
    </row>
    <row r="187" spans="1:8" x14ac:dyDescent="0.2">
      <c r="A187" s="10" t="s">
        <v>8219</v>
      </c>
      <c r="B187" s="6">
        <v>15</v>
      </c>
      <c r="D187" s="10" t="s">
        <v>8221</v>
      </c>
      <c r="E187" s="6">
        <v>0</v>
      </c>
      <c r="G187" s="10" t="s">
        <v>8220</v>
      </c>
      <c r="H187" s="6">
        <v>2</v>
      </c>
    </row>
    <row r="188" spans="1:8" x14ac:dyDescent="0.2">
      <c r="A188" s="10" t="s">
        <v>8219</v>
      </c>
      <c r="B188" s="6">
        <v>15</v>
      </c>
      <c r="D188" s="10" t="s">
        <v>8221</v>
      </c>
      <c r="E188" s="6">
        <v>0</v>
      </c>
      <c r="G188" s="10" t="s">
        <v>8220</v>
      </c>
      <c r="H188" s="6">
        <v>3</v>
      </c>
    </row>
    <row r="189" spans="1:8" x14ac:dyDescent="0.2">
      <c r="A189" s="10" t="s">
        <v>8219</v>
      </c>
      <c r="B189" s="6">
        <v>15</v>
      </c>
      <c r="D189" s="10" t="s">
        <v>8221</v>
      </c>
      <c r="E189" s="6">
        <v>0</v>
      </c>
      <c r="G189" s="10" t="s">
        <v>8220</v>
      </c>
      <c r="H189" s="6">
        <v>3</v>
      </c>
    </row>
    <row r="190" spans="1:8" x14ac:dyDescent="0.2">
      <c r="A190" s="10" t="s">
        <v>8219</v>
      </c>
      <c r="B190" s="6">
        <v>15</v>
      </c>
      <c r="D190" s="10" t="s">
        <v>8221</v>
      </c>
      <c r="E190" s="6">
        <v>0</v>
      </c>
      <c r="G190" s="10" t="s">
        <v>8220</v>
      </c>
      <c r="H190" s="6">
        <v>3</v>
      </c>
    </row>
    <row r="191" spans="1:8" x14ac:dyDescent="0.2">
      <c r="A191" s="10" t="s">
        <v>8219</v>
      </c>
      <c r="B191" s="6">
        <v>16</v>
      </c>
      <c r="D191" s="10" t="s">
        <v>8221</v>
      </c>
      <c r="E191" s="6">
        <v>0</v>
      </c>
      <c r="G191" s="10" t="s">
        <v>8220</v>
      </c>
      <c r="H191" s="6">
        <v>3</v>
      </c>
    </row>
    <row r="192" spans="1:8" x14ac:dyDescent="0.2">
      <c r="A192" s="10" t="s">
        <v>8219</v>
      </c>
      <c r="B192" s="6">
        <v>16</v>
      </c>
      <c r="D192" s="10" t="s">
        <v>8221</v>
      </c>
      <c r="E192" s="6">
        <v>0</v>
      </c>
      <c r="G192" s="10" t="s">
        <v>8220</v>
      </c>
      <c r="H192" s="6">
        <v>3</v>
      </c>
    </row>
    <row r="193" spans="1:8" x14ac:dyDescent="0.2">
      <c r="A193" s="10" t="s">
        <v>8219</v>
      </c>
      <c r="B193" s="6">
        <v>16</v>
      </c>
      <c r="D193" s="10" t="s">
        <v>8221</v>
      </c>
      <c r="E193" s="6">
        <v>0</v>
      </c>
      <c r="G193" s="10" t="s">
        <v>8220</v>
      </c>
      <c r="H193" s="6">
        <v>3</v>
      </c>
    </row>
    <row r="194" spans="1:8" x14ac:dyDescent="0.2">
      <c r="A194" s="10" t="s">
        <v>8219</v>
      </c>
      <c r="B194" s="6">
        <v>16</v>
      </c>
      <c r="D194" s="10" t="s">
        <v>8221</v>
      </c>
      <c r="E194" s="6">
        <v>0</v>
      </c>
      <c r="G194" s="10" t="s">
        <v>8220</v>
      </c>
      <c r="H194" s="6">
        <v>3</v>
      </c>
    </row>
    <row r="195" spans="1:8" x14ac:dyDescent="0.2">
      <c r="A195" s="10" t="s">
        <v>8219</v>
      </c>
      <c r="B195" s="6">
        <v>16</v>
      </c>
      <c r="D195" s="10" t="s">
        <v>8221</v>
      </c>
      <c r="E195" s="6">
        <v>0</v>
      </c>
      <c r="G195" s="10" t="s">
        <v>8220</v>
      </c>
      <c r="H195" s="6">
        <v>3</v>
      </c>
    </row>
    <row r="196" spans="1:8" x14ac:dyDescent="0.2">
      <c r="A196" s="10" t="s">
        <v>8219</v>
      </c>
      <c r="B196" s="6">
        <v>16</v>
      </c>
      <c r="D196" s="10" t="s">
        <v>8221</v>
      </c>
      <c r="E196" s="6">
        <v>0</v>
      </c>
      <c r="G196" s="10" t="s">
        <v>8220</v>
      </c>
      <c r="H196" s="6">
        <v>3</v>
      </c>
    </row>
    <row r="197" spans="1:8" x14ac:dyDescent="0.2">
      <c r="A197" s="10" t="s">
        <v>8219</v>
      </c>
      <c r="B197" s="6">
        <v>16</v>
      </c>
      <c r="D197" s="10" t="s">
        <v>8221</v>
      </c>
      <c r="E197" s="6">
        <v>0</v>
      </c>
      <c r="G197" s="10" t="s">
        <v>8220</v>
      </c>
      <c r="H197" s="6">
        <v>3</v>
      </c>
    </row>
    <row r="198" spans="1:8" x14ac:dyDescent="0.2">
      <c r="A198" s="10" t="s">
        <v>8219</v>
      </c>
      <c r="B198" s="6">
        <v>16</v>
      </c>
      <c r="D198" s="10" t="s">
        <v>8221</v>
      </c>
      <c r="E198" s="6">
        <v>0</v>
      </c>
      <c r="G198" s="10" t="s">
        <v>8220</v>
      </c>
      <c r="H198" s="6">
        <v>3</v>
      </c>
    </row>
    <row r="199" spans="1:8" x14ac:dyDescent="0.2">
      <c r="A199" s="10" t="s">
        <v>8219</v>
      </c>
      <c r="B199" s="6">
        <v>16</v>
      </c>
      <c r="D199" s="10" t="s">
        <v>8221</v>
      </c>
      <c r="E199" s="6">
        <v>0</v>
      </c>
      <c r="G199" s="10" t="s">
        <v>8220</v>
      </c>
      <c r="H199" s="6">
        <v>3</v>
      </c>
    </row>
    <row r="200" spans="1:8" x14ac:dyDescent="0.2">
      <c r="A200" s="10" t="s">
        <v>8219</v>
      </c>
      <c r="B200" s="6">
        <v>16</v>
      </c>
      <c r="D200" s="10" t="s">
        <v>8221</v>
      </c>
      <c r="E200" s="6">
        <v>0</v>
      </c>
      <c r="G200" s="10" t="s">
        <v>8220</v>
      </c>
      <c r="H200" s="6">
        <v>3</v>
      </c>
    </row>
    <row r="201" spans="1:8" x14ac:dyDescent="0.2">
      <c r="A201" s="10" t="s">
        <v>8219</v>
      </c>
      <c r="B201" s="6">
        <v>16</v>
      </c>
      <c r="D201" s="10" t="s">
        <v>8221</v>
      </c>
      <c r="E201" s="6">
        <v>0</v>
      </c>
      <c r="G201" s="10" t="s">
        <v>8220</v>
      </c>
      <c r="H201" s="6">
        <v>3</v>
      </c>
    </row>
    <row r="202" spans="1:8" x14ac:dyDescent="0.2">
      <c r="A202" s="10" t="s">
        <v>8219</v>
      </c>
      <c r="B202" s="6">
        <v>16</v>
      </c>
      <c r="D202" s="10" t="s">
        <v>8221</v>
      </c>
      <c r="E202" s="6">
        <v>0</v>
      </c>
      <c r="G202" s="10" t="s">
        <v>8220</v>
      </c>
      <c r="H202" s="6">
        <v>3</v>
      </c>
    </row>
    <row r="203" spans="1:8" x14ac:dyDescent="0.2">
      <c r="A203" s="10" t="s">
        <v>8219</v>
      </c>
      <c r="B203" s="6">
        <v>16</v>
      </c>
      <c r="D203" s="10" t="s">
        <v>8221</v>
      </c>
      <c r="E203" s="6">
        <v>0</v>
      </c>
      <c r="G203" s="10" t="s">
        <v>8220</v>
      </c>
      <c r="H203" s="6">
        <v>3</v>
      </c>
    </row>
    <row r="204" spans="1:8" x14ac:dyDescent="0.2">
      <c r="A204" s="10" t="s">
        <v>8219</v>
      </c>
      <c r="B204" s="6">
        <v>17</v>
      </c>
      <c r="D204" s="10" t="s">
        <v>8221</v>
      </c>
      <c r="E204" s="6">
        <v>0</v>
      </c>
      <c r="G204" s="10" t="s">
        <v>8220</v>
      </c>
      <c r="H204" s="6">
        <v>3</v>
      </c>
    </row>
    <row r="205" spans="1:8" x14ac:dyDescent="0.2">
      <c r="A205" s="10" t="s">
        <v>8219</v>
      </c>
      <c r="B205" s="6">
        <v>17</v>
      </c>
      <c r="D205" s="10" t="s">
        <v>8221</v>
      </c>
      <c r="E205" s="6">
        <v>0</v>
      </c>
      <c r="G205" s="10" t="s">
        <v>8220</v>
      </c>
      <c r="H205" s="6">
        <v>3</v>
      </c>
    </row>
    <row r="206" spans="1:8" x14ac:dyDescent="0.2">
      <c r="A206" s="10" t="s">
        <v>8219</v>
      </c>
      <c r="B206" s="6">
        <v>17</v>
      </c>
      <c r="D206" s="10" t="s">
        <v>8221</v>
      </c>
      <c r="E206" s="6">
        <v>0</v>
      </c>
      <c r="G206" s="10" t="s">
        <v>8220</v>
      </c>
      <c r="H206" s="6">
        <v>3</v>
      </c>
    </row>
    <row r="207" spans="1:8" x14ac:dyDescent="0.2">
      <c r="A207" s="10" t="s">
        <v>8219</v>
      </c>
      <c r="B207" s="6">
        <v>17</v>
      </c>
      <c r="D207" s="10" t="s">
        <v>8221</v>
      </c>
      <c r="E207" s="6">
        <v>0</v>
      </c>
      <c r="G207" s="10" t="s">
        <v>8220</v>
      </c>
      <c r="H207" s="6">
        <v>3</v>
      </c>
    </row>
    <row r="208" spans="1:8" x14ac:dyDescent="0.2">
      <c r="A208" s="10" t="s">
        <v>8219</v>
      </c>
      <c r="B208" s="6">
        <v>17</v>
      </c>
      <c r="D208" s="10" t="s">
        <v>8221</v>
      </c>
      <c r="E208" s="6">
        <v>0</v>
      </c>
      <c r="G208" s="10" t="s">
        <v>8220</v>
      </c>
      <c r="H208" s="6">
        <v>3</v>
      </c>
    </row>
    <row r="209" spans="1:8" x14ac:dyDescent="0.2">
      <c r="A209" s="10" t="s">
        <v>8219</v>
      </c>
      <c r="B209" s="6">
        <v>17</v>
      </c>
      <c r="D209" s="10" t="s">
        <v>8221</v>
      </c>
      <c r="E209" s="6">
        <v>0</v>
      </c>
      <c r="G209" s="10" t="s">
        <v>8220</v>
      </c>
      <c r="H209" s="6">
        <v>3</v>
      </c>
    </row>
    <row r="210" spans="1:8" x14ac:dyDescent="0.2">
      <c r="A210" s="10" t="s">
        <v>8219</v>
      </c>
      <c r="B210" s="6">
        <v>17</v>
      </c>
      <c r="D210" s="10" t="s">
        <v>8221</v>
      </c>
      <c r="E210" s="6">
        <v>0</v>
      </c>
      <c r="G210" s="10" t="s">
        <v>8220</v>
      </c>
      <c r="H210" s="6">
        <v>4</v>
      </c>
    </row>
    <row r="211" spans="1:8" x14ac:dyDescent="0.2">
      <c r="A211" s="10" t="s">
        <v>8219</v>
      </c>
      <c r="B211" s="6">
        <v>17</v>
      </c>
      <c r="D211" s="10" t="s">
        <v>8221</v>
      </c>
      <c r="E211" s="6">
        <v>0</v>
      </c>
      <c r="G211" s="10" t="s">
        <v>8220</v>
      </c>
      <c r="H211" s="6">
        <v>4</v>
      </c>
    </row>
    <row r="212" spans="1:8" x14ac:dyDescent="0.2">
      <c r="A212" s="10" t="s">
        <v>8219</v>
      </c>
      <c r="B212" s="6">
        <v>17</v>
      </c>
      <c r="D212" s="10" t="s">
        <v>8221</v>
      </c>
      <c r="E212" s="6">
        <v>0</v>
      </c>
      <c r="G212" s="10" t="s">
        <v>8220</v>
      </c>
      <c r="H212" s="6">
        <v>4</v>
      </c>
    </row>
    <row r="213" spans="1:8" x14ac:dyDescent="0.2">
      <c r="A213" s="10" t="s">
        <v>8219</v>
      </c>
      <c r="B213" s="6">
        <v>17</v>
      </c>
      <c r="D213" s="10" t="s">
        <v>8221</v>
      </c>
      <c r="E213" s="6">
        <v>0</v>
      </c>
      <c r="G213" s="10" t="s">
        <v>8220</v>
      </c>
      <c r="H213" s="6">
        <v>4</v>
      </c>
    </row>
    <row r="214" spans="1:8" x14ac:dyDescent="0.2">
      <c r="A214" s="10" t="s">
        <v>8219</v>
      </c>
      <c r="B214" s="6">
        <v>17</v>
      </c>
      <c r="D214" s="10" t="s">
        <v>8221</v>
      </c>
      <c r="E214" s="6">
        <v>0</v>
      </c>
      <c r="G214" s="10" t="s">
        <v>8220</v>
      </c>
      <c r="H214" s="6">
        <v>4</v>
      </c>
    </row>
    <row r="215" spans="1:8" x14ac:dyDescent="0.2">
      <c r="A215" s="10" t="s">
        <v>8219</v>
      </c>
      <c r="B215" s="6">
        <v>17</v>
      </c>
      <c r="D215" s="10" t="s">
        <v>8221</v>
      </c>
      <c r="E215" s="6">
        <v>0</v>
      </c>
      <c r="G215" s="10" t="s">
        <v>8220</v>
      </c>
      <c r="H215" s="6">
        <v>4</v>
      </c>
    </row>
    <row r="216" spans="1:8" x14ac:dyDescent="0.2">
      <c r="A216" s="10" t="s">
        <v>8219</v>
      </c>
      <c r="B216" s="6">
        <v>17</v>
      </c>
      <c r="D216" s="10" t="s">
        <v>8221</v>
      </c>
      <c r="E216" s="6">
        <v>0</v>
      </c>
      <c r="G216" s="10" t="s">
        <v>8220</v>
      </c>
      <c r="H216" s="6">
        <v>4</v>
      </c>
    </row>
    <row r="217" spans="1:8" x14ac:dyDescent="0.2">
      <c r="A217" s="10" t="s">
        <v>8219</v>
      </c>
      <c r="B217" s="6">
        <v>17</v>
      </c>
      <c r="D217" s="10" t="s">
        <v>8221</v>
      </c>
      <c r="E217" s="6">
        <v>0</v>
      </c>
      <c r="G217" s="10" t="s">
        <v>8220</v>
      </c>
      <c r="H217" s="6">
        <v>4</v>
      </c>
    </row>
    <row r="218" spans="1:8" x14ac:dyDescent="0.2">
      <c r="A218" s="10" t="s">
        <v>8219</v>
      </c>
      <c r="B218" s="6">
        <v>17</v>
      </c>
      <c r="D218" s="10" t="s">
        <v>8221</v>
      </c>
      <c r="E218" s="6">
        <v>0</v>
      </c>
      <c r="G218" s="10" t="s">
        <v>8220</v>
      </c>
      <c r="H218" s="6">
        <v>4</v>
      </c>
    </row>
    <row r="219" spans="1:8" x14ac:dyDescent="0.2">
      <c r="A219" s="10" t="s">
        <v>8219</v>
      </c>
      <c r="B219" s="6">
        <v>17</v>
      </c>
      <c r="D219" s="10" t="s">
        <v>8221</v>
      </c>
      <c r="E219" s="6">
        <v>0</v>
      </c>
      <c r="G219" s="10" t="s">
        <v>8220</v>
      </c>
      <c r="H219" s="6">
        <v>4</v>
      </c>
    </row>
    <row r="220" spans="1:8" x14ac:dyDescent="0.2">
      <c r="A220" s="10" t="s">
        <v>8219</v>
      </c>
      <c r="B220" s="6">
        <v>17</v>
      </c>
      <c r="D220" s="10" t="s">
        <v>8221</v>
      </c>
      <c r="E220" s="6">
        <v>0</v>
      </c>
      <c r="G220" s="10" t="s">
        <v>8220</v>
      </c>
      <c r="H220" s="6">
        <v>4</v>
      </c>
    </row>
    <row r="221" spans="1:8" x14ac:dyDescent="0.2">
      <c r="A221" s="10" t="s">
        <v>8219</v>
      </c>
      <c r="B221" s="6">
        <v>17</v>
      </c>
      <c r="D221" s="10" t="s">
        <v>8221</v>
      </c>
      <c r="E221" s="6">
        <v>0</v>
      </c>
      <c r="G221" s="10" t="s">
        <v>8220</v>
      </c>
      <c r="H221" s="6">
        <v>4</v>
      </c>
    </row>
    <row r="222" spans="1:8" x14ac:dyDescent="0.2">
      <c r="A222" s="10" t="s">
        <v>8219</v>
      </c>
      <c r="B222" s="6">
        <v>17</v>
      </c>
      <c r="D222" s="10" t="s">
        <v>8221</v>
      </c>
      <c r="E222" s="6">
        <v>0</v>
      </c>
      <c r="G222" s="10" t="s">
        <v>8220</v>
      </c>
      <c r="H222" s="6">
        <v>4</v>
      </c>
    </row>
    <row r="223" spans="1:8" x14ac:dyDescent="0.2">
      <c r="A223" s="10" t="s">
        <v>8219</v>
      </c>
      <c r="B223" s="6">
        <v>17</v>
      </c>
      <c r="D223" s="10" t="s">
        <v>8221</v>
      </c>
      <c r="E223" s="6">
        <v>0</v>
      </c>
      <c r="G223" s="10" t="s">
        <v>8220</v>
      </c>
      <c r="H223" s="6">
        <v>4</v>
      </c>
    </row>
    <row r="224" spans="1:8" x14ac:dyDescent="0.2">
      <c r="A224" s="10" t="s">
        <v>8219</v>
      </c>
      <c r="B224" s="6">
        <v>17</v>
      </c>
      <c r="D224" s="10" t="s">
        <v>8221</v>
      </c>
      <c r="E224" s="6">
        <v>0</v>
      </c>
      <c r="G224" s="10" t="s">
        <v>8220</v>
      </c>
      <c r="H224" s="6">
        <v>5</v>
      </c>
    </row>
    <row r="225" spans="1:8" x14ac:dyDescent="0.2">
      <c r="A225" s="10" t="s">
        <v>8219</v>
      </c>
      <c r="B225" s="6">
        <v>17</v>
      </c>
      <c r="D225" s="10" t="s">
        <v>8221</v>
      </c>
      <c r="E225" s="6">
        <v>0</v>
      </c>
      <c r="G225" s="10" t="s">
        <v>8220</v>
      </c>
      <c r="H225" s="6">
        <v>5</v>
      </c>
    </row>
    <row r="226" spans="1:8" x14ac:dyDescent="0.2">
      <c r="A226" s="10" t="s">
        <v>8219</v>
      </c>
      <c r="B226" s="6">
        <v>17</v>
      </c>
      <c r="D226" s="10" t="s">
        <v>8221</v>
      </c>
      <c r="E226" s="6">
        <v>0</v>
      </c>
      <c r="G226" s="10" t="s">
        <v>8220</v>
      </c>
      <c r="H226" s="6">
        <v>5</v>
      </c>
    </row>
    <row r="227" spans="1:8" x14ac:dyDescent="0.2">
      <c r="A227" s="10" t="s">
        <v>8219</v>
      </c>
      <c r="B227" s="6">
        <v>17</v>
      </c>
      <c r="D227" s="10" t="s">
        <v>8221</v>
      </c>
      <c r="E227" s="6">
        <v>0</v>
      </c>
      <c r="G227" s="10" t="s">
        <v>8220</v>
      </c>
      <c r="H227" s="6">
        <v>5</v>
      </c>
    </row>
    <row r="228" spans="1:8" x14ac:dyDescent="0.2">
      <c r="A228" s="10" t="s">
        <v>8219</v>
      </c>
      <c r="B228" s="6">
        <v>17</v>
      </c>
      <c r="D228" s="10" t="s">
        <v>8221</v>
      </c>
      <c r="E228" s="6">
        <v>0</v>
      </c>
      <c r="G228" s="10" t="s">
        <v>8220</v>
      </c>
      <c r="H228" s="6">
        <v>5</v>
      </c>
    </row>
    <row r="229" spans="1:8" x14ac:dyDescent="0.2">
      <c r="A229" s="10" t="s">
        <v>8219</v>
      </c>
      <c r="B229" s="6">
        <v>17</v>
      </c>
      <c r="D229" s="10" t="s">
        <v>8221</v>
      </c>
      <c r="E229" s="6">
        <v>0</v>
      </c>
      <c r="G229" s="10" t="s">
        <v>8220</v>
      </c>
      <c r="H229" s="6">
        <v>5</v>
      </c>
    </row>
    <row r="230" spans="1:8" x14ac:dyDescent="0.2">
      <c r="A230" s="10" t="s">
        <v>8219</v>
      </c>
      <c r="B230" s="6">
        <v>17</v>
      </c>
      <c r="D230" s="10" t="s">
        <v>8221</v>
      </c>
      <c r="E230" s="6">
        <v>0</v>
      </c>
      <c r="G230" s="10" t="s">
        <v>8220</v>
      </c>
      <c r="H230" s="6">
        <v>6</v>
      </c>
    </row>
    <row r="231" spans="1:8" x14ac:dyDescent="0.2">
      <c r="A231" s="10" t="s">
        <v>8219</v>
      </c>
      <c r="B231" s="6">
        <v>17</v>
      </c>
      <c r="D231" s="10" t="s">
        <v>8221</v>
      </c>
      <c r="E231" s="6">
        <v>0</v>
      </c>
      <c r="G231" s="10" t="s">
        <v>8220</v>
      </c>
      <c r="H231" s="6">
        <v>6</v>
      </c>
    </row>
    <row r="232" spans="1:8" x14ac:dyDescent="0.2">
      <c r="A232" s="10" t="s">
        <v>8219</v>
      </c>
      <c r="B232" s="6">
        <v>17</v>
      </c>
      <c r="D232" s="10" t="s">
        <v>8221</v>
      </c>
      <c r="E232" s="6">
        <v>0</v>
      </c>
      <c r="G232" s="10" t="s">
        <v>8220</v>
      </c>
      <c r="H232" s="6">
        <v>6</v>
      </c>
    </row>
    <row r="233" spans="1:8" x14ac:dyDescent="0.2">
      <c r="A233" s="10" t="s">
        <v>8219</v>
      </c>
      <c r="B233" s="6">
        <v>17</v>
      </c>
      <c r="D233" s="10" t="s">
        <v>8221</v>
      </c>
      <c r="E233" s="6">
        <v>0</v>
      </c>
      <c r="G233" s="10" t="s">
        <v>8220</v>
      </c>
      <c r="H233" s="6">
        <v>6</v>
      </c>
    </row>
    <row r="234" spans="1:8" x14ac:dyDescent="0.2">
      <c r="A234" s="10" t="s">
        <v>8219</v>
      </c>
      <c r="B234" s="6">
        <v>17</v>
      </c>
      <c r="D234" s="10" t="s">
        <v>8221</v>
      </c>
      <c r="E234" s="6">
        <v>0</v>
      </c>
      <c r="G234" s="10" t="s">
        <v>8220</v>
      </c>
      <c r="H234" s="6">
        <v>6</v>
      </c>
    </row>
    <row r="235" spans="1:8" x14ac:dyDescent="0.2">
      <c r="A235" s="10" t="s">
        <v>8219</v>
      </c>
      <c r="B235" s="6">
        <v>17</v>
      </c>
      <c r="D235" s="10" t="s">
        <v>8221</v>
      </c>
      <c r="E235" s="6">
        <v>0</v>
      </c>
      <c r="G235" s="10" t="s">
        <v>8220</v>
      </c>
      <c r="H235" s="6">
        <v>6</v>
      </c>
    </row>
    <row r="236" spans="1:8" x14ac:dyDescent="0.2">
      <c r="A236" s="10" t="s">
        <v>8219</v>
      </c>
      <c r="B236" s="6">
        <v>17</v>
      </c>
      <c r="D236" s="10" t="s">
        <v>8221</v>
      </c>
      <c r="E236" s="6">
        <v>0</v>
      </c>
      <c r="G236" s="10" t="s">
        <v>8220</v>
      </c>
      <c r="H236" s="6">
        <v>6</v>
      </c>
    </row>
    <row r="237" spans="1:8" x14ac:dyDescent="0.2">
      <c r="A237" s="10" t="s">
        <v>8219</v>
      </c>
      <c r="B237" s="6">
        <v>17</v>
      </c>
      <c r="D237" s="10" t="s">
        <v>8221</v>
      </c>
      <c r="E237" s="6">
        <v>0</v>
      </c>
      <c r="G237" s="10" t="s">
        <v>8220</v>
      </c>
      <c r="H237" s="6">
        <v>6</v>
      </c>
    </row>
    <row r="238" spans="1:8" x14ac:dyDescent="0.2">
      <c r="A238" s="10" t="s">
        <v>8219</v>
      </c>
      <c r="B238" s="6">
        <v>18</v>
      </c>
      <c r="D238" s="10" t="s">
        <v>8221</v>
      </c>
      <c r="E238" s="6">
        <v>0</v>
      </c>
      <c r="G238" s="10" t="s">
        <v>8220</v>
      </c>
      <c r="H238" s="6">
        <v>6</v>
      </c>
    </row>
    <row r="239" spans="1:8" x14ac:dyDescent="0.2">
      <c r="A239" s="10" t="s">
        <v>8219</v>
      </c>
      <c r="B239" s="6">
        <v>18</v>
      </c>
      <c r="D239" s="10" t="s">
        <v>8221</v>
      </c>
      <c r="E239" s="6">
        <v>0</v>
      </c>
      <c r="G239" s="10" t="s">
        <v>8220</v>
      </c>
      <c r="H239" s="6">
        <v>6</v>
      </c>
    </row>
    <row r="240" spans="1:8" x14ac:dyDescent="0.2">
      <c r="A240" s="10" t="s">
        <v>8219</v>
      </c>
      <c r="B240" s="6">
        <v>18</v>
      </c>
      <c r="D240" s="10" t="s">
        <v>8221</v>
      </c>
      <c r="E240" s="6">
        <v>0</v>
      </c>
      <c r="G240" s="10" t="s">
        <v>8220</v>
      </c>
      <c r="H240" s="6">
        <v>6</v>
      </c>
    </row>
    <row r="241" spans="1:8" x14ac:dyDescent="0.2">
      <c r="A241" s="10" t="s">
        <v>8219</v>
      </c>
      <c r="B241" s="6">
        <v>18</v>
      </c>
      <c r="D241" s="10" t="s">
        <v>8221</v>
      </c>
      <c r="E241" s="6">
        <v>0</v>
      </c>
      <c r="G241" s="10" t="s">
        <v>8220</v>
      </c>
      <c r="H241" s="6">
        <v>6</v>
      </c>
    </row>
    <row r="242" spans="1:8" x14ac:dyDescent="0.2">
      <c r="A242" s="10" t="s">
        <v>8219</v>
      </c>
      <c r="B242" s="6">
        <v>18</v>
      </c>
      <c r="D242" s="10" t="s">
        <v>8221</v>
      </c>
      <c r="E242" s="6">
        <v>0</v>
      </c>
      <c r="G242" s="10" t="s">
        <v>8220</v>
      </c>
      <c r="H242" s="6">
        <v>6</v>
      </c>
    </row>
    <row r="243" spans="1:8" x14ac:dyDescent="0.2">
      <c r="A243" s="10" t="s">
        <v>8219</v>
      </c>
      <c r="B243" s="6">
        <v>18</v>
      </c>
      <c r="D243" s="10" t="s">
        <v>8221</v>
      </c>
      <c r="E243" s="6">
        <v>0</v>
      </c>
      <c r="G243" s="10" t="s">
        <v>8220</v>
      </c>
      <c r="H243" s="6">
        <v>6</v>
      </c>
    </row>
    <row r="244" spans="1:8" x14ac:dyDescent="0.2">
      <c r="A244" s="10" t="s">
        <v>8219</v>
      </c>
      <c r="B244" s="6">
        <v>18</v>
      </c>
      <c r="D244" s="10" t="s">
        <v>8221</v>
      </c>
      <c r="E244" s="6">
        <v>0</v>
      </c>
      <c r="G244" s="10" t="s">
        <v>8220</v>
      </c>
      <c r="H244" s="6">
        <v>7</v>
      </c>
    </row>
    <row r="245" spans="1:8" x14ac:dyDescent="0.2">
      <c r="A245" s="10" t="s">
        <v>8219</v>
      </c>
      <c r="B245" s="6">
        <v>18</v>
      </c>
      <c r="D245" s="10" t="s">
        <v>8221</v>
      </c>
      <c r="E245" s="6">
        <v>0</v>
      </c>
      <c r="G245" s="10" t="s">
        <v>8220</v>
      </c>
      <c r="H245" s="6">
        <v>7</v>
      </c>
    </row>
    <row r="246" spans="1:8" x14ac:dyDescent="0.2">
      <c r="A246" s="10" t="s">
        <v>8219</v>
      </c>
      <c r="B246" s="6">
        <v>18</v>
      </c>
      <c r="D246" s="10" t="s">
        <v>8221</v>
      </c>
      <c r="E246" s="6">
        <v>0</v>
      </c>
      <c r="G246" s="10" t="s">
        <v>8220</v>
      </c>
      <c r="H246" s="6">
        <v>7</v>
      </c>
    </row>
    <row r="247" spans="1:8" x14ac:dyDescent="0.2">
      <c r="A247" s="10" t="s">
        <v>8219</v>
      </c>
      <c r="B247" s="6">
        <v>18</v>
      </c>
      <c r="D247" s="10" t="s">
        <v>8221</v>
      </c>
      <c r="E247" s="6">
        <v>0</v>
      </c>
      <c r="G247" s="10" t="s">
        <v>8220</v>
      </c>
      <c r="H247" s="6">
        <v>7</v>
      </c>
    </row>
    <row r="248" spans="1:8" x14ac:dyDescent="0.2">
      <c r="A248" s="10" t="s">
        <v>8219</v>
      </c>
      <c r="B248" s="6">
        <v>18</v>
      </c>
      <c r="D248" s="10" t="s">
        <v>8221</v>
      </c>
      <c r="E248" s="6">
        <v>0</v>
      </c>
      <c r="G248" s="10" t="s">
        <v>8220</v>
      </c>
      <c r="H248" s="6">
        <v>7</v>
      </c>
    </row>
    <row r="249" spans="1:8" x14ac:dyDescent="0.2">
      <c r="A249" s="10" t="s">
        <v>8219</v>
      </c>
      <c r="B249" s="6">
        <v>18</v>
      </c>
      <c r="D249" s="10" t="s">
        <v>8221</v>
      </c>
      <c r="E249" s="6">
        <v>0</v>
      </c>
      <c r="G249" s="10" t="s">
        <v>8220</v>
      </c>
      <c r="H249" s="6">
        <v>7</v>
      </c>
    </row>
    <row r="250" spans="1:8" x14ac:dyDescent="0.2">
      <c r="A250" s="10" t="s">
        <v>8219</v>
      </c>
      <c r="B250" s="6">
        <v>18</v>
      </c>
      <c r="D250" s="10" t="s">
        <v>8221</v>
      </c>
      <c r="E250" s="6">
        <v>0</v>
      </c>
      <c r="G250" s="10" t="s">
        <v>8220</v>
      </c>
      <c r="H250" s="6">
        <v>8</v>
      </c>
    </row>
    <row r="251" spans="1:8" x14ac:dyDescent="0.2">
      <c r="A251" s="10" t="s">
        <v>8219</v>
      </c>
      <c r="B251" s="6">
        <v>18</v>
      </c>
      <c r="D251" s="10" t="s">
        <v>8221</v>
      </c>
      <c r="E251" s="6">
        <v>0</v>
      </c>
      <c r="G251" s="10" t="s">
        <v>8220</v>
      </c>
      <c r="H251" s="6">
        <v>8</v>
      </c>
    </row>
    <row r="252" spans="1:8" x14ac:dyDescent="0.2">
      <c r="A252" s="10" t="s">
        <v>8219</v>
      </c>
      <c r="B252" s="6">
        <v>18</v>
      </c>
      <c r="D252" s="10" t="s">
        <v>8221</v>
      </c>
      <c r="E252" s="6">
        <v>0</v>
      </c>
      <c r="G252" s="10" t="s">
        <v>8220</v>
      </c>
      <c r="H252" s="6">
        <v>8</v>
      </c>
    </row>
    <row r="253" spans="1:8" x14ac:dyDescent="0.2">
      <c r="A253" s="10" t="s">
        <v>8219</v>
      </c>
      <c r="B253" s="6">
        <v>18</v>
      </c>
      <c r="D253" s="10" t="s">
        <v>8221</v>
      </c>
      <c r="E253" s="6">
        <v>0</v>
      </c>
      <c r="G253" s="10" t="s">
        <v>8220</v>
      </c>
      <c r="H253" s="6">
        <v>8</v>
      </c>
    </row>
    <row r="254" spans="1:8" x14ac:dyDescent="0.2">
      <c r="A254" s="10" t="s">
        <v>8219</v>
      </c>
      <c r="B254" s="6">
        <v>18</v>
      </c>
      <c r="D254" s="10" t="s">
        <v>8221</v>
      </c>
      <c r="E254" s="6">
        <v>0</v>
      </c>
      <c r="G254" s="10" t="s">
        <v>8220</v>
      </c>
      <c r="H254" s="6">
        <v>8</v>
      </c>
    </row>
    <row r="255" spans="1:8" x14ac:dyDescent="0.2">
      <c r="A255" s="10" t="s">
        <v>8219</v>
      </c>
      <c r="B255" s="6">
        <v>18</v>
      </c>
      <c r="D255" s="10" t="s">
        <v>8221</v>
      </c>
      <c r="E255" s="6">
        <v>0</v>
      </c>
      <c r="G255" s="10" t="s">
        <v>8220</v>
      </c>
      <c r="H255" s="6">
        <v>8</v>
      </c>
    </row>
    <row r="256" spans="1:8" x14ac:dyDescent="0.2">
      <c r="A256" s="10" t="s">
        <v>8219</v>
      </c>
      <c r="B256" s="6">
        <v>18</v>
      </c>
      <c r="D256" s="10" t="s">
        <v>8221</v>
      </c>
      <c r="E256" s="6">
        <v>0</v>
      </c>
      <c r="G256" s="10" t="s">
        <v>8220</v>
      </c>
      <c r="H256" s="6">
        <v>8</v>
      </c>
    </row>
    <row r="257" spans="1:8" x14ac:dyDescent="0.2">
      <c r="A257" s="10" t="s">
        <v>8219</v>
      </c>
      <c r="B257" s="6">
        <v>18</v>
      </c>
      <c r="D257" s="10" t="s">
        <v>8221</v>
      </c>
      <c r="E257" s="6">
        <v>0</v>
      </c>
      <c r="G257" s="10" t="s">
        <v>8220</v>
      </c>
      <c r="H257" s="6">
        <v>8</v>
      </c>
    </row>
    <row r="258" spans="1:8" x14ac:dyDescent="0.2">
      <c r="A258" s="10" t="s">
        <v>8219</v>
      </c>
      <c r="B258" s="6">
        <v>18</v>
      </c>
      <c r="D258" s="10" t="s">
        <v>8221</v>
      </c>
      <c r="E258" s="6">
        <v>0</v>
      </c>
      <c r="G258" s="10" t="s">
        <v>8220</v>
      </c>
      <c r="H258" s="6">
        <v>9</v>
      </c>
    </row>
    <row r="259" spans="1:8" x14ac:dyDescent="0.2">
      <c r="A259" s="10" t="s">
        <v>8219</v>
      </c>
      <c r="B259" s="6">
        <v>19</v>
      </c>
      <c r="D259" s="10" t="s">
        <v>8221</v>
      </c>
      <c r="E259" s="6">
        <v>0</v>
      </c>
      <c r="G259" s="10" t="s">
        <v>8220</v>
      </c>
      <c r="H259" s="6">
        <v>9</v>
      </c>
    </row>
    <row r="260" spans="1:8" x14ac:dyDescent="0.2">
      <c r="A260" s="10" t="s">
        <v>8219</v>
      </c>
      <c r="B260" s="6">
        <v>19</v>
      </c>
      <c r="D260" s="10" t="s">
        <v>8221</v>
      </c>
      <c r="E260" s="6">
        <v>0</v>
      </c>
      <c r="G260" s="10" t="s">
        <v>8220</v>
      </c>
      <c r="H260" s="6">
        <v>9</v>
      </c>
    </row>
    <row r="261" spans="1:8" x14ac:dyDescent="0.2">
      <c r="A261" s="10" t="s">
        <v>8219</v>
      </c>
      <c r="B261" s="6">
        <v>19</v>
      </c>
      <c r="D261" s="10" t="s">
        <v>8221</v>
      </c>
      <c r="E261" s="6">
        <v>0</v>
      </c>
      <c r="G261" s="10" t="s">
        <v>8220</v>
      </c>
      <c r="H261" s="6">
        <v>9</v>
      </c>
    </row>
    <row r="262" spans="1:8" x14ac:dyDescent="0.2">
      <c r="A262" s="10" t="s">
        <v>8219</v>
      </c>
      <c r="B262" s="6">
        <v>19</v>
      </c>
      <c r="D262" s="10" t="s">
        <v>8221</v>
      </c>
      <c r="E262" s="6">
        <v>0</v>
      </c>
      <c r="G262" s="10" t="s">
        <v>8220</v>
      </c>
      <c r="H262" s="6">
        <v>9</v>
      </c>
    </row>
    <row r="263" spans="1:8" x14ac:dyDescent="0.2">
      <c r="A263" s="10" t="s">
        <v>8219</v>
      </c>
      <c r="B263" s="6">
        <v>19</v>
      </c>
      <c r="D263" s="10" t="s">
        <v>8221</v>
      </c>
      <c r="E263" s="6">
        <v>0</v>
      </c>
      <c r="G263" s="10" t="s">
        <v>8220</v>
      </c>
      <c r="H263" s="6">
        <v>10</v>
      </c>
    </row>
    <row r="264" spans="1:8" x14ac:dyDescent="0.2">
      <c r="A264" s="10" t="s">
        <v>8219</v>
      </c>
      <c r="B264" s="6">
        <v>19</v>
      </c>
      <c r="D264" s="10" t="s">
        <v>8221</v>
      </c>
      <c r="E264" s="6">
        <v>0</v>
      </c>
      <c r="G264" s="10" t="s">
        <v>8220</v>
      </c>
      <c r="H264" s="6">
        <v>10</v>
      </c>
    </row>
    <row r="265" spans="1:8" x14ac:dyDescent="0.2">
      <c r="A265" s="10" t="s">
        <v>8219</v>
      </c>
      <c r="B265" s="6">
        <v>19</v>
      </c>
      <c r="D265" s="10" t="s">
        <v>8221</v>
      </c>
      <c r="E265" s="6">
        <v>0</v>
      </c>
      <c r="G265" s="10" t="s">
        <v>8220</v>
      </c>
      <c r="H265" s="6">
        <v>10</v>
      </c>
    </row>
    <row r="266" spans="1:8" x14ac:dyDescent="0.2">
      <c r="A266" s="10" t="s">
        <v>8219</v>
      </c>
      <c r="B266" s="6">
        <v>19</v>
      </c>
      <c r="D266" s="10" t="s">
        <v>8221</v>
      </c>
      <c r="E266" s="6">
        <v>0</v>
      </c>
      <c r="G266" s="10" t="s">
        <v>8220</v>
      </c>
      <c r="H266" s="6">
        <v>10</v>
      </c>
    </row>
    <row r="267" spans="1:8" x14ac:dyDescent="0.2">
      <c r="A267" s="10" t="s">
        <v>8219</v>
      </c>
      <c r="B267" s="6">
        <v>19</v>
      </c>
      <c r="D267" s="10" t="s">
        <v>8221</v>
      </c>
      <c r="E267" s="6">
        <v>0</v>
      </c>
      <c r="G267" s="10" t="s">
        <v>8220</v>
      </c>
      <c r="H267" s="6">
        <v>11</v>
      </c>
    </row>
    <row r="268" spans="1:8" x14ac:dyDescent="0.2">
      <c r="A268" s="10" t="s">
        <v>8219</v>
      </c>
      <c r="B268" s="6">
        <v>19</v>
      </c>
      <c r="D268" s="10" t="s">
        <v>8221</v>
      </c>
      <c r="E268" s="6">
        <v>0</v>
      </c>
      <c r="G268" s="10" t="s">
        <v>8220</v>
      </c>
      <c r="H268" s="6">
        <v>11</v>
      </c>
    </row>
    <row r="269" spans="1:8" x14ac:dyDescent="0.2">
      <c r="A269" s="10" t="s">
        <v>8219</v>
      </c>
      <c r="B269" s="6">
        <v>19</v>
      </c>
      <c r="D269" s="10" t="s">
        <v>8221</v>
      </c>
      <c r="E269" s="6">
        <v>0</v>
      </c>
      <c r="G269" s="10" t="s">
        <v>8220</v>
      </c>
      <c r="H269" s="6">
        <v>11</v>
      </c>
    </row>
    <row r="270" spans="1:8" x14ac:dyDescent="0.2">
      <c r="A270" s="10" t="s">
        <v>8219</v>
      </c>
      <c r="B270" s="6">
        <v>19</v>
      </c>
      <c r="D270" s="10" t="s">
        <v>8221</v>
      </c>
      <c r="E270" s="6">
        <v>0</v>
      </c>
      <c r="G270" s="10" t="s">
        <v>8220</v>
      </c>
      <c r="H270" s="6">
        <v>11</v>
      </c>
    </row>
    <row r="271" spans="1:8" x14ac:dyDescent="0.2">
      <c r="A271" s="10" t="s">
        <v>8219</v>
      </c>
      <c r="B271" s="6">
        <v>19</v>
      </c>
      <c r="D271" s="10" t="s">
        <v>8221</v>
      </c>
      <c r="E271" s="6">
        <v>0</v>
      </c>
      <c r="G271" s="10" t="s">
        <v>8220</v>
      </c>
      <c r="H271" s="6">
        <v>12</v>
      </c>
    </row>
    <row r="272" spans="1:8" x14ac:dyDescent="0.2">
      <c r="A272" s="10" t="s">
        <v>8219</v>
      </c>
      <c r="B272" s="6">
        <v>19</v>
      </c>
      <c r="D272" s="10" t="s">
        <v>8221</v>
      </c>
      <c r="E272" s="6">
        <v>0</v>
      </c>
      <c r="G272" s="10" t="s">
        <v>8220</v>
      </c>
      <c r="H272" s="6">
        <v>13</v>
      </c>
    </row>
    <row r="273" spans="1:8" x14ac:dyDescent="0.2">
      <c r="A273" s="10" t="s">
        <v>8219</v>
      </c>
      <c r="B273" s="6">
        <v>19</v>
      </c>
      <c r="D273" s="10" t="s">
        <v>8221</v>
      </c>
      <c r="E273" s="6">
        <v>0</v>
      </c>
      <c r="G273" s="10" t="s">
        <v>8220</v>
      </c>
      <c r="H273" s="6">
        <v>13</v>
      </c>
    </row>
    <row r="274" spans="1:8" x14ac:dyDescent="0.2">
      <c r="A274" s="10" t="s">
        <v>8219</v>
      </c>
      <c r="B274" s="6">
        <v>19</v>
      </c>
      <c r="D274" s="10" t="s">
        <v>8221</v>
      </c>
      <c r="E274" s="6">
        <v>0</v>
      </c>
      <c r="G274" s="10" t="s">
        <v>8220</v>
      </c>
      <c r="H274" s="6">
        <v>13</v>
      </c>
    </row>
    <row r="275" spans="1:8" x14ac:dyDescent="0.2">
      <c r="A275" s="10" t="s">
        <v>8219</v>
      </c>
      <c r="B275" s="6">
        <v>19</v>
      </c>
      <c r="D275" s="10" t="s">
        <v>8221</v>
      </c>
      <c r="E275" s="6">
        <v>0</v>
      </c>
      <c r="G275" s="10" t="s">
        <v>8220</v>
      </c>
      <c r="H275" s="6">
        <v>14</v>
      </c>
    </row>
    <row r="276" spans="1:8" x14ac:dyDescent="0.2">
      <c r="A276" s="10" t="s">
        <v>8219</v>
      </c>
      <c r="B276" s="6">
        <v>19</v>
      </c>
      <c r="D276" s="10" t="s">
        <v>8221</v>
      </c>
      <c r="E276" s="6">
        <v>0</v>
      </c>
      <c r="G276" s="10" t="s">
        <v>8220</v>
      </c>
      <c r="H276" s="6">
        <v>14</v>
      </c>
    </row>
    <row r="277" spans="1:8" x14ac:dyDescent="0.2">
      <c r="A277" s="10" t="s">
        <v>8219</v>
      </c>
      <c r="B277" s="6">
        <v>19</v>
      </c>
      <c r="D277" s="10" t="s">
        <v>8221</v>
      </c>
      <c r="E277" s="6">
        <v>0</v>
      </c>
      <c r="G277" s="10" t="s">
        <v>8220</v>
      </c>
      <c r="H277" s="6">
        <v>15</v>
      </c>
    </row>
    <row r="278" spans="1:8" x14ac:dyDescent="0.2">
      <c r="A278" s="10" t="s">
        <v>8219</v>
      </c>
      <c r="B278" s="6">
        <v>19</v>
      </c>
      <c r="D278" s="10" t="s">
        <v>8221</v>
      </c>
      <c r="E278" s="6">
        <v>0</v>
      </c>
      <c r="G278" s="10" t="s">
        <v>8220</v>
      </c>
      <c r="H278" s="6">
        <v>15</v>
      </c>
    </row>
    <row r="279" spans="1:8" x14ac:dyDescent="0.2">
      <c r="A279" s="10" t="s">
        <v>8219</v>
      </c>
      <c r="B279" s="6">
        <v>19</v>
      </c>
      <c r="D279" s="10" t="s">
        <v>8221</v>
      </c>
      <c r="E279" s="6">
        <v>0</v>
      </c>
      <c r="G279" s="10" t="s">
        <v>8220</v>
      </c>
      <c r="H279" s="6">
        <v>15</v>
      </c>
    </row>
    <row r="280" spans="1:8" x14ac:dyDescent="0.2">
      <c r="A280" s="10" t="s">
        <v>8219</v>
      </c>
      <c r="B280" s="6">
        <v>19</v>
      </c>
      <c r="D280" s="10" t="s">
        <v>8221</v>
      </c>
      <c r="E280" s="6">
        <v>0</v>
      </c>
      <c r="G280" s="10" t="s">
        <v>8220</v>
      </c>
      <c r="H280" s="6">
        <v>15</v>
      </c>
    </row>
    <row r="281" spans="1:8" x14ac:dyDescent="0.2">
      <c r="A281" s="10" t="s">
        <v>8219</v>
      </c>
      <c r="B281" s="6">
        <v>19</v>
      </c>
      <c r="D281" s="10" t="s">
        <v>8221</v>
      </c>
      <c r="E281" s="6">
        <v>0</v>
      </c>
      <c r="G281" s="10" t="s">
        <v>8220</v>
      </c>
      <c r="H281" s="6">
        <v>15</v>
      </c>
    </row>
    <row r="282" spans="1:8" x14ac:dyDescent="0.2">
      <c r="A282" s="10" t="s">
        <v>8219</v>
      </c>
      <c r="B282" s="6">
        <v>19</v>
      </c>
      <c r="D282" s="10" t="s">
        <v>8221</v>
      </c>
      <c r="E282" s="6">
        <v>0</v>
      </c>
      <c r="G282" s="10" t="s">
        <v>8220</v>
      </c>
      <c r="H282" s="6">
        <v>16</v>
      </c>
    </row>
    <row r="283" spans="1:8" x14ac:dyDescent="0.2">
      <c r="A283" s="10" t="s">
        <v>8219</v>
      </c>
      <c r="B283" s="6">
        <v>19</v>
      </c>
      <c r="D283" s="10" t="s">
        <v>8221</v>
      </c>
      <c r="E283" s="6">
        <v>0</v>
      </c>
      <c r="G283" s="10" t="s">
        <v>8220</v>
      </c>
      <c r="H283" s="6">
        <v>16</v>
      </c>
    </row>
    <row r="284" spans="1:8" x14ac:dyDescent="0.2">
      <c r="A284" s="10" t="s">
        <v>8219</v>
      </c>
      <c r="B284" s="6">
        <v>20</v>
      </c>
      <c r="D284" s="10" t="s">
        <v>8221</v>
      </c>
      <c r="E284" s="6">
        <v>0</v>
      </c>
      <c r="G284" s="10" t="s">
        <v>8220</v>
      </c>
      <c r="H284" s="6">
        <v>17</v>
      </c>
    </row>
    <row r="285" spans="1:8" x14ac:dyDescent="0.2">
      <c r="A285" s="10" t="s">
        <v>8219</v>
      </c>
      <c r="B285" s="6">
        <v>20</v>
      </c>
      <c r="D285" s="10" t="s">
        <v>8221</v>
      </c>
      <c r="E285" s="6">
        <v>0</v>
      </c>
      <c r="G285" s="10" t="s">
        <v>8220</v>
      </c>
      <c r="H285" s="6">
        <v>17</v>
      </c>
    </row>
    <row r="286" spans="1:8" x14ac:dyDescent="0.2">
      <c r="A286" s="10" t="s">
        <v>8219</v>
      </c>
      <c r="B286" s="6">
        <v>20</v>
      </c>
      <c r="D286" s="10" t="s">
        <v>8221</v>
      </c>
      <c r="E286" s="6">
        <v>0</v>
      </c>
      <c r="G286" s="10" t="s">
        <v>8220</v>
      </c>
      <c r="H286" s="6">
        <v>17</v>
      </c>
    </row>
    <row r="287" spans="1:8" x14ac:dyDescent="0.2">
      <c r="A287" s="10" t="s">
        <v>8219</v>
      </c>
      <c r="B287" s="6">
        <v>20</v>
      </c>
      <c r="D287" s="10" t="s">
        <v>8221</v>
      </c>
      <c r="E287" s="6">
        <v>0</v>
      </c>
      <c r="G287" s="10" t="s">
        <v>8220</v>
      </c>
      <c r="H287" s="6">
        <v>18</v>
      </c>
    </row>
    <row r="288" spans="1:8" x14ac:dyDescent="0.2">
      <c r="A288" s="10" t="s">
        <v>8219</v>
      </c>
      <c r="B288" s="6">
        <v>20</v>
      </c>
      <c r="D288" s="10" t="s">
        <v>8221</v>
      </c>
      <c r="E288" s="6">
        <v>0</v>
      </c>
      <c r="G288" s="10" t="s">
        <v>8220</v>
      </c>
      <c r="H288" s="6">
        <v>19</v>
      </c>
    </row>
    <row r="289" spans="1:8" x14ac:dyDescent="0.2">
      <c r="A289" s="10" t="s">
        <v>8219</v>
      </c>
      <c r="B289" s="6">
        <v>20</v>
      </c>
      <c r="D289" s="10" t="s">
        <v>8221</v>
      </c>
      <c r="E289" s="6">
        <v>1</v>
      </c>
      <c r="G289" s="10" t="s">
        <v>8220</v>
      </c>
      <c r="H289" s="6">
        <v>20</v>
      </c>
    </row>
    <row r="290" spans="1:8" x14ac:dyDescent="0.2">
      <c r="A290" s="10" t="s">
        <v>8219</v>
      </c>
      <c r="B290" s="6">
        <v>20</v>
      </c>
      <c r="D290" s="10" t="s">
        <v>8221</v>
      </c>
      <c r="E290" s="6">
        <v>1</v>
      </c>
      <c r="G290" s="10" t="s">
        <v>8220</v>
      </c>
      <c r="H290" s="6">
        <v>22</v>
      </c>
    </row>
    <row r="291" spans="1:8" x14ac:dyDescent="0.2">
      <c r="A291" s="10" t="s">
        <v>8219</v>
      </c>
      <c r="B291" s="6">
        <v>20</v>
      </c>
      <c r="D291" s="10" t="s">
        <v>8221</v>
      </c>
      <c r="E291" s="6">
        <v>1</v>
      </c>
      <c r="G291" s="10" t="s">
        <v>8220</v>
      </c>
      <c r="H291" s="6">
        <v>22</v>
      </c>
    </row>
    <row r="292" spans="1:8" x14ac:dyDescent="0.2">
      <c r="A292" s="10" t="s">
        <v>8219</v>
      </c>
      <c r="B292" s="6">
        <v>20</v>
      </c>
      <c r="D292" s="10" t="s">
        <v>8221</v>
      </c>
      <c r="E292" s="6">
        <v>1</v>
      </c>
      <c r="G292" s="10" t="s">
        <v>8220</v>
      </c>
      <c r="H292" s="6">
        <v>23</v>
      </c>
    </row>
    <row r="293" spans="1:8" x14ac:dyDescent="0.2">
      <c r="A293" s="10" t="s">
        <v>8219</v>
      </c>
      <c r="B293" s="6">
        <v>20</v>
      </c>
      <c r="D293" s="10" t="s">
        <v>8221</v>
      </c>
      <c r="E293" s="6">
        <v>1</v>
      </c>
      <c r="G293" s="10" t="s">
        <v>8220</v>
      </c>
      <c r="H293" s="6">
        <v>24</v>
      </c>
    </row>
    <row r="294" spans="1:8" x14ac:dyDescent="0.2">
      <c r="A294" s="10" t="s">
        <v>8219</v>
      </c>
      <c r="B294" s="6">
        <v>20</v>
      </c>
      <c r="D294" s="10" t="s">
        <v>8221</v>
      </c>
      <c r="E294" s="6">
        <v>1</v>
      </c>
      <c r="G294" s="10" t="s">
        <v>8220</v>
      </c>
      <c r="H294" s="6">
        <v>24</v>
      </c>
    </row>
    <row r="295" spans="1:8" x14ac:dyDescent="0.2">
      <c r="A295" s="10" t="s">
        <v>8219</v>
      </c>
      <c r="B295" s="6">
        <v>20</v>
      </c>
      <c r="D295" s="10" t="s">
        <v>8221</v>
      </c>
      <c r="E295" s="6">
        <v>1</v>
      </c>
      <c r="G295" s="10" t="s">
        <v>8220</v>
      </c>
      <c r="H295" s="6">
        <v>25</v>
      </c>
    </row>
    <row r="296" spans="1:8" x14ac:dyDescent="0.2">
      <c r="A296" s="10" t="s">
        <v>8219</v>
      </c>
      <c r="B296" s="6">
        <v>20</v>
      </c>
      <c r="D296" s="10" t="s">
        <v>8221</v>
      </c>
      <c r="E296" s="6">
        <v>1</v>
      </c>
      <c r="G296" s="10" t="s">
        <v>8220</v>
      </c>
      <c r="H296" s="6">
        <v>27</v>
      </c>
    </row>
    <row r="297" spans="1:8" x14ac:dyDescent="0.2">
      <c r="A297" s="10" t="s">
        <v>8219</v>
      </c>
      <c r="B297" s="6">
        <v>20</v>
      </c>
      <c r="D297" s="10" t="s">
        <v>8221</v>
      </c>
      <c r="E297" s="6">
        <v>1</v>
      </c>
      <c r="G297" s="10" t="s">
        <v>8220</v>
      </c>
      <c r="H297" s="6">
        <v>28</v>
      </c>
    </row>
    <row r="298" spans="1:8" x14ac:dyDescent="0.2">
      <c r="A298" s="10" t="s">
        <v>8219</v>
      </c>
      <c r="B298" s="6">
        <v>20</v>
      </c>
      <c r="D298" s="10" t="s">
        <v>8221</v>
      </c>
      <c r="E298" s="6">
        <v>1</v>
      </c>
      <c r="G298" s="10" t="s">
        <v>8220</v>
      </c>
      <c r="H298" s="6">
        <v>34</v>
      </c>
    </row>
    <row r="299" spans="1:8" x14ac:dyDescent="0.2">
      <c r="A299" s="10" t="s">
        <v>8219</v>
      </c>
      <c r="B299" s="6">
        <v>20</v>
      </c>
      <c r="D299" s="10" t="s">
        <v>8221</v>
      </c>
      <c r="E299" s="6">
        <v>1</v>
      </c>
      <c r="G299" s="10" t="s">
        <v>8220</v>
      </c>
      <c r="H299" s="6">
        <v>34</v>
      </c>
    </row>
    <row r="300" spans="1:8" x14ac:dyDescent="0.2">
      <c r="A300" s="10" t="s">
        <v>8219</v>
      </c>
      <c r="B300" s="6">
        <v>20</v>
      </c>
      <c r="D300" s="10" t="s">
        <v>8221</v>
      </c>
      <c r="E300" s="6">
        <v>1</v>
      </c>
      <c r="G300" s="10" t="s">
        <v>8220</v>
      </c>
      <c r="H300" s="6">
        <v>35</v>
      </c>
    </row>
    <row r="301" spans="1:8" x14ac:dyDescent="0.2">
      <c r="A301" s="10" t="s">
        <v>8219</v>
      </c>
      <c r="B301" s="6">
        <v>20</v>
      </c>
      <c r="D301" s="10" t="s">
        <v>8221</v>
      </c>
      <c r="E301" s="6">
        <v>1</v>
      </c>
      <c r="G301" s="10" t="s">
        <v>8220</v>
      </c>
      <c r="H301" s="6">
        <v>35</v>
      </c>
    </row>
    <row r="302" spans="1:8" x14ac:dyDescent="0.2">
      <c r="A302" s="10" t="s">
        <v>8219</v>
      </c>
      <c r="B302" s="6">
        <v>20</v>
      </c>
      <c r="D302" s="10" t="s">
        <v>8221</v>
      </c>
      <c r="E302" s="6">
        <v>1</v>
      </c>
      <c r="G302" s="10" t="s">
        <v>8220</v>
      </c>
      <c r="H302" s="6">
        <v>37</v>
      </c>
    </row>
    <row r="303" spans="1:8" x14ac:dyDescent="0.2">
      <c r="A303" s="10" t="s">
        <v>8219</v>
      </c>
      <c r="B303" s="6">
        <v>20</v>
      </c>
      <c r="D303" s="10" t="s">
        <v>8221</v>
      </c>
      <c r="E303" s="6">
        <v>1</v>
      </c>
      <c r="G303" s="10" t="s">
        <v>8220</v>
      </c>
      <c r="H303" s="6">
        <v>37</v>
      </c>
    </row>
    <row r="304" spans="1:8" x14ac:dyDescent="0.2">
      <c r="A304" s="10" t="s">
        <v>8219</v>
      </c>
      <c r="B304" s="6">
        <v>20</v>
      </c>
      <c r="D304" s="10" t="s">
        <v>8221</v>
      </c>
      <c r="E304" s="6">
        <v>1</v>
      </c>
      <c r="G304" s="10" t="s">
        <v>8220</v>
      </c>
      <c r="H304" s="6">
        <v>38</v>
      </c>
    </row>
    <row r="305" spans="1:8" x14ac:dyDescent="0.2">
      <c r="A305" s="10" t="s">
        <v>8219</v>
      </c>
      <c r="B305" s="6">
        <v>20</v>
      </c>
      <c r="D305" s="10" t="s">
        <v>8221</v>
      </c>
      <c r="E305" s="6">
        <v>1</v>
      </c>
      <c r="G305" s="10" t="s">
        <v>8220</v>
      </c>
      <c r="H305" s="6">
        <v>38</v>
      </c>
    </row>
    <row r="306" spans="1:8" x14ac:dyDescent="0.2">
      <c r="A306" s="10" t="s">
        <v>8219</v>
      </c>
      <c r="B306" s="6">
        <v>20</v>
      </c>
      <c r="D306" s="10" t="s">
        <v>8221</v>
      </c>
      <c r="E306" s="6">
        <v>1</v>
      </c>
      <c r="G306" s="10" t="s">
        <v>8220</v>
      </c>
      <c r="H306" s="6">
        <v>38</v>
      </c>
    </row>
    <row r="307" spans="1:8" x14ac:dyDescent="0.2">
      <c r="A307" s="10" t="s">
        <v>8219</v>
      </c>
      <c r="B307" s="6">
        <v>20</v>
      </c>
      <c r="D307" s="10" t="s">
        <v>8221</v>
      </c>
      <c r="E307" s="6">
        <v>1</v>
      </c>
      <c r="G307" s="10" t="s">
        <v>8220</v>
      </c>
      <c r="H307" s="6">
        <v>39</v>
      </c>
    </row>
    <row r="308" spans="1:8" x14ac:dyDescent="0.2">
      <c r="A308" s="10" t="s">
        <v>8219</v>
      </c>
      <c r="B308" s="6">
        <v>20</v>
      </c>
      <c r="D308" s="10" t="s">
        <v>8221</v>
      </c>
      <c r="E308" s="6">
        <v>1</v>
      </c>
      <c r="G308" s="10" t="s">
        <v>8220</v>
      </c>
      <c r="H308" s="6">
        <v>40</v>
      </c>
    </row>
    <row r="309" spans="1:8" x14ac:dyDescent="0.2">
      <c r="A309" s="10" t="s">
        <v>8219</v>
      </c>
      <c r="B309" s="6">
        <v>20</v>
      </c>
      <c r="D309" s="10" t="s">
        <v>8221</v>
      </c>
      <c r="E309" s="6">
        <v>1</v>
      </c>
      <c r="G309" s="10" t="s">
        <v>8220</v>
      </c>
      <c r="H309" s="6">
        <v>41</v>
      </c>
    </row>
    <row r="310" spans="1:8" x14ac:dyDescent="0.2">
      <c r="A310" s="10" t="s">
        <v>8219</v>
      </c>
      <c r="B310" s="6">
        <v>20</v>
      </c>
      <c r="D310" s="10" t="s">
        <v>8221</v>
      </c>
      <c r="E310" s="6">
        <v>1</v>
      </c>
      <c r="G310" s="10" t="s">
        <v>8220</v>
      </c>
      <c r="H310" s="6">
        <v>43</v>
      </c>
    </row>
    <row r="311" spans="1:8" x14ac:dyDescent="0.2">
      <c r="A311" s="10" t="s">
        <v>8219</v>
      </c>
      <c r="B311" s="6">
        <v>20</v>
      </c>
      <c r="D311" s="10" t="s">
        <v>8221</v>
      </c>
      <c r="E311" s="6">
        <v>1</v>
      </c>
      <c r="G311" s="10" t="s">
        <v>8220</v>
      </c>
      <c r="H311" s="6">
        <v>44</v>
      </c>
    </row>
    <row r="312" spans="1:8" x14ac:dyDescent="0.2">
      <c r="A312" s="10" t="s">
        <v>8219</v>
      </c>
      <c r="B312" s="6">
        <v>20</v>
      </c>
      <c r="D312" s="10" t="s">
        <v>8221</v>
      </c>
      <c r="E312" s="6">
        <v>1</v>
      </c>
      <c r="G312" s="10" t="s">
        <v>8220</v>
      </c>
      <c r="H312" s="6">
        <v>45</v>
      </c>
    </row>
    <row r="313" spans="1:8" x14ac:dyDescent="0.2">
      <c r="A313" s="10" t="s">
        <v>8219</v>
      </c>
      <c r="B313" s="6">
        <v>20</v>
      </c>
      <c r="D313" s="10" t="s">
        <v>8221</v>
      </c>
      <c r="E313" s="6">
        <v>1</v>
      </c>
      <c r="G313" s="10" t="s">
        <v>8220</v>
      </c>
      <c r="H313" s="6">
        <v>46</v>
      </c>
    </row>
    <row r="314" spans="1:8" x14ac:dyDescent="0.2">
      <c r="A314" s="10" t="s">
        <v>8219</v>
      </c>
      <c r="B314" s="6">
        <v>20</v>
      </c>
      <c r="D314" s="10" t="s">
        <v>8221</v>
      </c>
      <c r="E314" s="6">
        <v>1</v>
      </c>
      <c r="G314" s="10" t="s">
        <v>8220</v>
      </c>
      <c r="H314" s="6">
        <v>46</v>
      </c>
    </row>
    <row r="315" spans="1:8" x14ac:dyDescent="0.2">
      <c r="A315" s="10" t="s">
        <v>8219</v>
      </c>
      <c r="B315" s="6">
        <v>20</v>
      </c>
      <c r="D315" s="10" t="s">
        <v>8221</v>
      </c>
      <c r="E315" s="6">
        <v>1</v>
      </c>
      <c r="G315" s="10" t="s">
        <v>8220</v>
      </c>
      <c r="H315" s="6">
        <v>50</v>
      </c>
    </row>
    <row r="316" spans="1:8" x14ac:dyDescent="0.2">
      <c r="A316" s="10" t="s">
        <v>8219</v>
      </c>
      <c r="B316" s="6">
        <v>20</v>
      </c>
      <c r="D316" s="10" t="s">
        <v>8221</v>
      </c>
      <c r="E316" s="6">
        <v>1</v>
      </c>
      <c r="G316" s="10" t="s">
        <v>8220</v>
      </c>
      <c r="H316" s="6">
        <v>52</v>
      </c>
    </row>
    <row r="317" spans="1:8" x14ac:dyDescent="0.2">
      <c r="A317" s="10" t="s">
        <v>8219</v>
      </c>
      <c r="B317" s="6">
        <v>20</v>
      </c>
      <c r="D317" s="10" t="s">
        <v>8221</v>
      </c>
      <c r="E317" s="6">
        <v>1</v>
      </c>
      <c r="G317" s="10" t="s">
        <v>8220</v>
      </c>
      <c r="H317" s="6">
        <v>52</v>
      </c>
    </row>
    <row r="318" spans="1:8" x14ac:dyDescent="0.2">
      <c r="A318" s="10" t="s">
        <v>8219</v>
      </c>
      <c r="B318" s="6">
        <v>20</v>
      </c>
      <c r="D318" s="10" t="s">
        <v>8221</v>
      </c>
      <c r="E318" s="6">
        <v>1</v>
      </c>
      <c r="G318" s="10" t="s">
        <v>8220</v>
      </c>
      <c r="H318" s="6">
        <v>58</v>
      </c>
    </row>
    <row r="319" spans="1:8" x14ac:dyDescent="0.2">
      <c r="A319" s="10" t="s">
        <v>8219</v>
      </c>
      <c r="B319" s="6">
        <v>21</v>
      </c>
      <c r="D319" s="10" t="s">
        <v>8221</v>
      </c>
      <c r="E319" s="6">
        <v>1</v>
      </c>
      <c r="G319" s="10" t="s">
        <v>8220</v>
      </c>
      <c r="H319" s="6">
        <v>58</v>
      </c>
    </row>
    <row r="320" spans="1:8" x14ac:dyDescent="0.2">
      <c r="A320" s="10" t="s">
        <v>8219</v>
      </c>
      <c r="B320" s="6">
        <v>21</v>
      </c>
      <c r="D320" s="10" t="s">
        <v>8221</v>
      </c>
      <c r="E320" s="6">
        <v>1</v>
      </c>
      <c r="G320" s="10" t="s">
        <v>8220</v>
      </c>
      <c r="H320" s="6">
        <v>59</v>
      </c>
    </row>
    <row r="321" spans="1:8" x14ac:dyDescent="0.2">
      <c r="A321" s="10" t="s">
        <v>8219</v>
      </c>
      <c r="B321" s="6">
        <v>21</v>
      </c>
      <c r="D321" s="10" t="s">
        <v>8221</v>
      </c>
      <c r="E321" s="6">
        <v>1</v>
      </c>
      <c r="G321" s="10" t="s">
        <v>8220</v>
      </c>
      <c r="H321" s="6">
        <v>59</v>
      </c>
    </row>
    <row r="322" spans="1:8" x14ac:dyDescent="0.2">
      <c r="A322" s="10" t="s">
        <v>8219</v>
      </c>
      <c r="B322" s="6">
        <v>21</v>
      </c>
      <c r="D322" s="10" t="s">
        <v>8221</v>
      </c>
      <c r="E322" s="6">
        <v>1</v>
      </c>
      <c r="G322" s="10" t="s">
        <v>8220</v>
      </c>
      <c r="H322" s="6">
        <v>67</v>
      </c>
    </row>
    <row r="323" spans="1:8" x14ac:dyDescent="0.2">
      <c r="A323" s="10" t="s">
        <v>8219</v>
      </c>
      <c r="B323" s="6">
        <v>21</v>
      </c>
      <c r="D323" s="10" t="s">
        <v>8221</v>
      </c>
      <c r="E323" s="6">
        <v>1</v>
      </c>
      <c r="G323" s="10" t="s">
        <v>8220</v>
      </c>
      <c r="H323" s="6">
        <v>70</v>
      </c>
    </row>
    <row r="324" spans="1:8" x14ac:dyDescent="0.2">
      <c r="A324" s="10" t="s">
        <v>8219</v>
      </c>
      <c r="B324" s="6">
        <v>21</v>
      </c>
      <c r="D324" s="10" t="s">
        <v>8221</v>
      </c>
      <c r="E324" s="6">
        <v>1</v>
      </c>
      <c r="G324" s="10" t="s">
        <v>8220</v>
      </c>
      <c r="H324" s="6">
        <v>76</v>
      </c>
    </row>
    <row r="325" spans="1:8" x14ac:dyDescent="0.2">
      <c r="A325" s="10" t="s">
        <v>8219</v>
      </c>
      <c r="B325" s="6">
        <v>21</v>
      </c>
      <c r="D325" s="10" t="s">
        <v>8221</v>
      </c>
      <c r="E325" s="6">
        <v>1</v>
      </c>
      <c r="G325" s="10" t="s">
        <v>8220</v>
      </c>
      <c r="H325" s="6">
        <v>81</v>
      </c>
    </row>
    <row r="326" spans="1:8" x14ac:dyDescent="0.2">
      <c r="A326" s="10" t="s">
        <v>8219</v>
      </c>
      <c r="B326" s="6">
        <v>21</v>
      </c>
      <c r="D326" s="10" t="s">
        <v>8221</v>
      </c>
      <c r="E326" s="6">
        <v>1</v>
      </c>
      <c r="G326" s="10" t="s">
        <v>8220</v>
      </c>
      <c r="H326" s="6">
        <v>86</v>
      </c>
    </row>
    <row r="327" spans="1:8" x14ac:dyDescent="0.2">
      <c r="A327" s="10" t="s">
        <v>8219</v>
      </c>
      <c r="B327" s="6">
        <v>21</v>
      </c>
      <c r="D327" s="10" t="s">
        <v>8221</v>
      </c>
      <c r="E327" s="6">
        <v>1</v>
      </c>
      <c r="G327" s="10" t="s">
        <v>8220</v>
      </c>
      <c r="H327" s="6">
        <v>90</v>
      </c>
    </row>
    <row r="328" spans="1:8" x14ac:dyDescent="0.2">
      <c r="A328" s="10" t="s">
        <v>8219</v>
      </c>
      <c r="B328" s="6">
        <v>21</v>
      </c>
      <c r="D328" s="10" t="s">
        <v>8221</v>
      </c>
      <c r="E328" s="6">
        <v>1</v>
      </c>
      <c r="G328" s="10" t="s">
        <v>8220</v>
      </c>
      <c r="H328" s="6">
        <v>90</v>
      </c>
    </row>
    <row r="329" spans="1:8" x14ac:dyDescent="0.2">
      <c r="A329" s="10" t="s">
        <v>8219</v>
      </c>
      <c r="B329" s="6">
        <v>21</v>
      </c>
      <c r="D329" s="10" t="s">
        <v>8221</v>
      </c>
      <c r="E329" s="6">
        <v>1</v>
      </c>
      <c r="G329" s="10" t="s">
        <v>8220</v>
      </c>
      <c r="H329" s="6">
        <v>95</v>
      </c>
    </row>
    <row r="330" spans="1:8" x14ac:dyDescent="0.2">
      <c r="A330" s="10" t="s">
        <v>8219</v>
      </c>
      <c r="B330" s="6">
        <v>21</v>
      </c>
      <c r="D330" s="10" t="s">
        <v>8221</v>
      </c>
      <c r="E330" s="6">
        <v>1</v>
      </c>
      <c r="G330" s="10" t="s">
        <v>8220</v>
      </c>
      <c r="H330" s="6">
        <v>100</v>
      </c>
    </row>
    <row r="331" spans="1:8" x14ac:dyDescent="0.2">
      <c r="A331" s="10" t="s">
        <v>8219</v>
      </c>
      <c r="B331" s="6">
        <v>21</v>
      </c>
      <c r="D331" s="10" t="s">
        <v>8221</v>
      </c>
      <c r="E331" s="6">
        <v>1</v>
      </c>
      <c r="G331" s="10" t="s">
        <v>8220</v>
      </c>
      <c r="H331" s="6">
        <v>101</v>
      </c>
    </row>
    <row r="332" spans="1:8" x14ac:dyDescent="0.2">
      <c r="A332" s="10" t="s">
        <v>8219</v>
      </c>
      <c r="B332" s="6">
        <v>21</v>
      </c>
      <c r="D332" s="10" t="s">
        <v>8221</v>
      </c>
      <c r="E332" s="6">
        <v>1</v>
      </c>
      <c r="G332" s="10" t="s">
        <v>8220</v>
      </c>
      <c r="H332" s="6">
        <v>104</v>
      </c>
    </row>
    <row r="333" spans="1:8" x14ac:dyDescent="0.2">
      <c r="A333" s="10" t="s">
        <v>8219</v>
      </c>
      <c r="B333" s="6">
        <v>21</v>
      </c>
      <c r="D333" s="10" t="s">
        <v>8221</v>
      </c>
      <c r="E333" s="6">
        <v>1</v>
      </c>
      <c r="G333" s="10" t="s">
        <v>8220</v>
      </c>
      <c r="H333" s="6">
        <v>121</v>
      </c>
    </row>
    <row r="334" spans="1:8" x14ac:dyDescent="0.2">
      <c r="A334" s="10" t="s">
        <v>8219</v>
      </c>
      <c r="B334" s="6">
        <v>21</v>
      </c>
      <c r="D334" s="10" t="s">
        <v>8221</v>
      </c>
      <c r="E334" s="6">
        <v>1</v>
      </c>
      <c r="G334" s="10" t="s">
        <v>8220</v>
      </c>
      <c r="H334" s="6">
        <v>122</v>
      </c>
    </row>
    <row r="335" spans="1:8" x14ac:dyDescent="0.2">
      <c r="A335" s="10" t="s">
        <v>8219</v>
      </c>
      <c r="B335" s="6">
        <v>21</v>
      </c>
      <c r="D335" s="10" t="s">
        <v>8221</v>
      </c>
      <c r="E335" s="6">
        <v>1</v>
      </c>
      <c r="G335" s="10" t="s">
        <v>8220</v>
      </c>
      <c r="H335" s="6">
        <v>135</v>
      </c>
    </row>
    <row r="336" spans="1:8" x14ac:dyDescent="0.2">
      <c r="A336" s="10" t="s">
        <v>8219</v>
      </c>
      <c r="B336" s="6">
        <v>21</v>
      </c>
      <c r="D336" s="10" t="s">
        <v>8221</v>
      </c>
      <c r="E336" s="6">
        <v>1</v>
      </c>
      <c r="G336" s="10" t="s">
        <v>8220</v>
      </c>
      <c r="H336" s="6">
        <v>140</v>
      </c>
    </row>
    <row r="337" spans="1:8" x14ac:dyDescent="0.2">
      <c r="A337" s="10" t="s">
        <v>8219</v>
      </c>
      <c r="B337" s="6">
        <v>21</v>
      </c>
      <c r="D337" s="10" t="s">
        <v>8221</v>
      </c>
      <c r="E337" s="6">
        <v>1</v>
      </c>
      <c r="G337" s="10" t="s">
        <v>8220</v>
      </c>
      <c r="H337" s="6">
        <v>152</v>
      </c>
    </row>
    <row r="338" spans="1:8" x14ac:dyDescent="0.2">
      <c r="A338" s="10" t="s">
        <v>8219</v>
      </c>
      <c r="B338" s="6">
        <v>21</v>
      </c>
      <c r="D338" s="10" t="s">
        <v>8221</v>
      </c>
      <c r="E338" s="6">
        <v>1</v>
      </c>
      <c r="G338" s="10" t="s">
        <v>8220</v>
      </c>
      <c r="H338" s="6">
        <v>161</v>
      </c>
    </row>
    <row r="339" spans="1:8" x14ac:dyDescent="0.2">
      <c r="A339" s="10" t="s">
        <v>8219</v>
      </c>
      <c r="B339" s="6">
        <v>21</v>
      </c>
      <c r="D339" s="10" t="s">
        <v>8221</v>
      </c>
      <c r="E339" s="6">
        <v>1</v>
      </c>
      <c r="G339" s="10" t="s">
        <v>8220</v>
      </c>
      <c r="H339" s="6">
        <v>224</v>
      </c>
    </row>
    <row r="340" spans="1:8" x14ac:dyDescent="0.2">
      <c r="A340" s="10" t="s">
        <v>8219</v>
      </c>
      <c r="B340" s="6">
        <v>21</v>
      </c>
      <c r="D340" s="10" t="s">
        <v>8221</v>
      </c>
      <c r="E340" s="6">
        <v>1</v>
      </c>
      <c r="G340" s="10" t="s">
        <v>8220</v>
      </c>
      <c r="H340" s="6">
        <v>248</v>
      </c>
    </row>
    <row r="341" spans="1:8" x14ac:dyDescent="0.2">
      <c r="A341" s="10" t="s">
        <v>8219</v>
      </c>
      <c r="B341" s="6">
        <v>21</v>
      </c>
      <c r="D341" s="10" t="s">
        <v>8221</v>
      </c>
      <c r="E341" s="6">
        <v>1</v>
      </c>
      <c r="G341" s="10" t="s">
        <v>8220</v>
      </c>
      <c r="H341" s="6">
        <v>276</v>
      </c>
    </row>
    <row r="342" spans="1:8" x14ac:dyDescent="0.2">
      <c r="A342" s="10" t="s">
        <v>8219</v>
      </c>
      <c r="B342" s="6">
        <v>21</v>
      </c>
      <c r="D342" s="10" t="s">
        <v>8221</v>
      </c>
      <c r="E342" s="6">
        <v>1</v>
      </c>
      <c r="G342" s="10" t="s">
        <v>8220</v>
      </c>
      <c r="H342" s="6">
        <v>292</v>
      </c>
    </row>
    <row r="343" spans="1:8" x14ac:dyDescent="0.2">
      <c r="A343" s="10" t="s">
        <v>8219</v>
      </c>
      <c r="B343" s="6">
        <v>21</v>
      </c>
      <c r="D343" s="10" t="s">
        <v>8221</v>
      </c>
      <c r="E343" s="6">
        <v>1</v>
      </c>
      <c r="G343" s="10" t="s">
        <v>8220</v>
      </c>
      <c r="H343" s="6">
        <v>323</v>
      </c>
    </row>
    <row r="344" spans="1:8" x14ac:dyDescent="0.2">
      <c r="A344" s="10" t="s">
        <v>8219</v>
      </c>
      <c r="B344" s="6">
        <v>21</v>
      </c>
      <c r="D344" s="10" t="s">
        <v>8221</v>
      </c>
      <c r="E344" s="6">
        <v>1</v>
      </c>
      <c r="G344" s="10" t="s">
        <v>8220</v>
      </c>
      <c r="H344" s="6">
        <v>348</v>
      </c>
    </row>
    <row r="345" spans="1:8" x14ac:dyDescent="0.2">
      <c r="A345" s="10" t="s">
        <v>8219</v>
      </c>
      <c r="B345" s="6">
        <v>21</v>
      </c>
      <c r="D345" s="10" t="s">
        <v>8221</v>
      </c>
      <c r="E345" s="6">
        <v>1</v>
      </c>
      <c r="G345" s="10" t="s">
        <v>8220</v>
      </c>
      <c r="H345" s="6">
        <v>355</v>
      </c>
    </row>
    <row r="346" spans="1:8" x14ac:dyDescent="0.2">
      <c r="A346" s="10" t="s">
        <v>8219</v>
      </c>
      <c r="B346" s="6">
        <v>21</v>
      </c>
      <c r="D346" s="10" t="s">
        <v>8221</v>
      </c>
      <c r="E346" s="6">
        <v>1</v>
      </c>
      <c r="G346" s="10" t="s">
        <v>8220</v>
      </c>
      <c r="H346" s="6">
        <v>356</v>
      </c>
    </row>
    <row r="347" spans="1:8" x14ac:dyDescent="0.2">
      <c r="A347" s="10" t="s">
        <v>8219</v>
      </c>
      <c r="B347" s="6">
        <v>22</v>
      </c>
      <c r="D347" s="10" t="s">
        <v>8221</v>
      </c>
      <c r="E347" s="6">
        <v>1</v>
      </c>
      <c r="G347" s="10" t="s">
        <v>8220</v>
      </c>
      <c r="H347" s="6">
        <v>400</v>
      </c>
    </row>
    <row r="348" spans="1:8" x14ac:dyDescent="0.2">
      <c r="A348" s="10" t="s">
        <v>8219</v>
      </c>
      <c r="B348" s="6">
        <v>22</v>
      </c>
      <c r="D348" s="10" t="s">
        <v>8221</v>
      </c>
      <c r="E348" s="6">
        <v>1</v>
      </c>
      <c r="G348" s="10" t="s">
        <v>8220</v>
      </c>
      <c r="H348" s="6">
        <v>535</v>
      </c>
    </row>
    <row r="349" spans="1:8" x14ac:dyDescent="0.2">
      <c r="A349" s="10" t="s">
        <v>8219</v>
      </c>
      <c r="B349" s="6">
        <v>22</v>
      </c>
      <c r="D349" s="10" t="s">
        <v>8221</v>
      </c>
      <c r="E349" s="6">
        <v>1</v>
      </c>
      <c r="G349" s="10" t="s">
        <v>8220</v>
      </c>
      <c r="H349" s="6">
        <v>775</v>
      </c>
    </row>
    <row r="350" spans="1:8" x14ac:dyDescent="0.2">
      <c r="A350" s="10" t="s">
        <v>8219</v>
      </c>
      <c r="B350" s="6">
        <v>22</v>
      </c>
      <c r="D350" s="10" t="s">
        <v>8221</v>
      </c>
      <c r="E350" s="6">
        <v>1</v>
      </c>
      <c r="G350" s="10" t="s">
        <v>8220</v>
      </c>
      <c r="H350" s="6">
        <v>1501</v>
      </c>
    </row>
    <row r="351" spans="1:8" x14ac:dyDescent="0.2">
      <c r="A351" s="10" t="s">
        <v>8219</v>
      </c>
      <c r="B351" s="6">
        <v>22</v>
      </c>
      <c r="D351" s="10" t="s">
        <v>8221</v>
      </c>
      <c r="E351" s="6">
        <v>1</v>
      </c>
    </row>
    <row r="352" spans="1:8" x14ac:dyDescent="0.2">
      <c r="A352" s="10" t="s">
        <v>8219</v>
      </c>
      <c r="B352" s="6">
        <v>22</v>
      </c>
      <c r="D352" s="10" t="s">
        <v>8221</v>
      </c>
      <c r="E352" s="6">
        <v>1</v>
      </c>
    </row>
    <row r="353" spans="1:5" x14ac:dyDescent="0.2">
      <c r="A353" s="10" t="s">
        <v>8219</v>
      </c>
      <c r="B353" s="6">
        <v>22</v>
      </c>
      <c r="D353" s="10" t="s">
        <v>8221</v>
      </c>
      <c r="E353" s="6">
        <v>1</v>
      </c>
    </row>
    <row r="354" spans="1:5" x14ac:dyDescent="0.2">
      <c r="A354" s="10" t="s">
        <v>8219</v>
      </c>
      <c r="B354" s="6">
        <v>22</v>
      </c>
      <c r="D354" s="10" t="s">
        <v>8221</v>
      </c>
      <c r="E354" s="6">
        <v>1</v>
      </c>
    </row>
    <row r="355" spans="1:5" x14ac:dyDescent="0.2">
      <c r="A355" s="10" t="s">
        <v>8219</v>
      </c>
      <c r="B355" s="6">
        <v>22</v>
      </c>
      <c r="D355" s="10" t="s">
        <v>8221</v>
      </c>
      <c r="E355" s="6">
        <v>1</v>
      </c>
    </row>
    <row r="356" spans="1:5" x14ac:dyDescent="0.2">
      <c r="A356" s="10" t="s">
        <v>8219</v>
      </c>
      <c r="B356" s="6">
        <v>22</v>
      </c>
      <c r="D356" s="10" t="s">
        <v>8221</v>
      </c>
      <c r="E356" s="6">
        <v>1</v>
      </c>
    </row>
    <row r="357" spans="1:5" x14ac:dyDescent="0.2">
      <c r="A357" s="10" t="s">
        <v>8219</v>
      </c>
      <c r="B357" s="6">
        <v>22</v>
      </c>
      <c r="D357" s="10" t="s">
        <v>8221</v>
      </c>
      <c r="E357" s="6">
        <v>1</v>
      </c>
    </row>
    <row r="358" spans="1:5" x14ac:dyDescent="0.2">
      <c r="A358" s="10" t="s">
        <v>8219</v>
      </c>
      <c r="B358" s="6">
        <v>22</v>
      </c>
      <c r="D358" s="10" t="s">
        <v>8221</v>
      </c>
      <c r="E358" s="6">
        <v>1</v>
      </c>
    </row>
    <row r="359" spans="1:5" x14ac:dyDescent="0.2">
      <c r="A359" s="10" t="s">
        <v>8219</v>
      </c>
      <c r="B359" s="6">
        <v>22</v>
      </c>
      <c r="D359" s="10" t="s">
        <v>8221</v>
      </c>
      <c r="E359" s="6">
        <v>1</v>
      </c>
    </row>
    <row r="360" spans="1:5" x14ac:dyDescent="0.2">
      <c r="A360" s="10" t="s">
        <v>8219</v>
      </c>
      <c r="B360" s="6">
        <v>22</v>
      </c>
      <c r="D360" s="10" t="s">
        <v>8221</v>
      </c>
      <c r="E360" s="6">
        <v>1</v>
      </c>
    </row>
    <row r="361" spans="1:5" x14ac:dyDescent="0.2">
      <c r="A361" s="10" t="s">
        <v>8219</v>
      </c>
      <c r="B361" s="6">
        <v>22</v>
      </c>
      <c r="D361" s="10" t="s">
        <v>8221</v>
      </c>
      <c r="E361" s="6">
        <v>1</v>
      </c>
    </row>
    <row r="362" spans="1:5" x14ac:dyDescent="0.2">
      <c r="A362" s="10" t="s">
        <v>8219</v>
      </c>
      <c r="B362" s="6">
        <v>22</v>
      </c>
      <c r="D362" s="10" t="s">
        <v>8221</v>
      </c>
      <c r="E362" s="6">
        <v>1</v>
      </c>
    </row>
    <row r="363" spans="1:5" x14ac:dyDescent="0.2">
      <c r="A363" s="10" t="s">
        <v>8219</v>
      </c>
      <c r="B363" s="6">
        <v>22</v>
      </c>
      <c r="D363" s="10" t="s">
        <v>8221</v>
      </c>
      <c r="E363" s="6">
        <v>1</v>
      </c>
    </row>
    <row r="364" spans="1:5" x14ac:dyDescent="0.2">
      <c r="A364" s="10" t="s">
        <v>8219</v>
      </c>
      <c r="B364" s="6">
        <v>22</v>
      </c>
      <c r="D364" s="10" t="s">
        <v>8221</v>
      </c>
      <c r="E364" s="6">
        <v>1</v>
      </c>
    </row>
    <row r="365" spans="1:5" x14ac:dyDescent="0.2">
      <c r="A365" s="10" t="s">
        <v>8219</v>
      </c>
      <c r="B365" s="6">
        <v>23</v>
      </c>
      <c r="D365" s="10" t="s">
        <v>8221</v>
      </c>
      <c r="E365" s="6">
        <v>1</v>
      </c>
    </row>
    <row r="366" spans="1:5" x14ac:dyDescent="0.2">
      <c r="A366" s="10" t="s">
        <v>8219</v>
      </c>
      <c r="B366" s="6">
        <v>23</v>
      </c>
      <c r="D366" s="10" t="s">
        <v>8221</v>
      </c>
      <c r="E366" s="6">
        <v>1</v>
      </c>
    </row>
    <row r="367" spans="1:5" x14ac:dyDescent="0.2">
      <c r="A367" s="10" t="s">
        <v>8219</v>
      </c>
      <c r="B367" s="6">
        <v>23</v>
      </c>
      <c r="D367" s="10" t="s">
        <v>8221</v>
      </c>
      <c r="E367" s="6">
        <v>1</v>
      </c>
    </row>
    <row r="368" spans="1:5" x14ac:dyDescent="0.2">
      <c r="A368" s="10" t="s">
        <v>8219</v>
      </c>
      <c r="B368" s="6">
        <v>23</v>
      </c>
      <c r="D368" s="10" t="s">
        <v>8221</v>
      </c>
      <c r="E368" s="6">
        <v>1</v>
      </c>
    </row>
    <row r="369" spans="1:5" x14ac:dyDescent="0.2">
      <c r="A369" s="10" t="s">
        <v>8219</v>
      </c>
      <c r="B369" s="6">
        <v>23</v>
      </c>
      <c r="D369" s="10" t="s">
        <v>8221</v>
      </c>
      <c r="E369" s="6">
        <v>1</v>
      </c>
    </row>
    <row r="370" spans="1:5" x14ac:dyDescent="0.2">
      <c r="A370" s="10" t="s">
        <v>8219</v>
      </c>
      <c r="B370" s="6">
        <v>23</v>
      </c>
      <c r="D370" s="10" t="s">
        <v>8221</v>
      </c>
      <c r="E370" s="6">
        <v>1</v>
      </c>
    </row>
    <row r="371" spans="1:5" x14ac:dyDescent="0.2">
      <c r="A371" s="10" t="s">
        <v>8219</v>
      </c>
      <c r="B371" s="6">
        <v>23</v>
      </c>
      <c r="D371" s="10" t="s">
        <v>8221</v>
      </c>
      <c r="E371" s="6">
        <v>1</v>
      </c>
    </row>
    <row r="372" spans="1:5" x14ac:dyDescent="0.2">
      <c r="A372" s="10" t="s">
        <v>8219</v>
      </c>
      <c r="B372" s="6">
        <v>23</v>
      </c>
      <c r="D372" s="10" t="s">
        <v>8221</v>
      </c>
      <c r="E372" s="6">
        <v>1</v>
      </c>
    </row>
    <row r="373" spans="1:5" x14ac:dyDescent="0.2">
      <c r="A373" s="10" t="s">
        <v>8219</v>
      </c>
      <c r="B373" s="6">
        <v>23</v>
      </c>
      <c r="D373" s="10" t="s">
        <v>8221</v>
      </c>
      <c r="E373" s="6">
        <v>1</v>
      </c>
    </row>
    <row r="374" spans="1:5" x14ac:dyDescent="0.2">
      <c r="A374" s="10" t="s">
        <v>8219</v>
      </c>
      <c r="B374" s="6">
        <v>23</v>
      </c>
      <c r="D374" s="10" t="s">
        <v>8221</v>
      </c>
      <c r="E374" s="6">
        <v>1</v>
      </c>
    </row>
    <row r="375" spans="1:5" x14ac:dyDescent="0.2">
      <c r="A375" s="10" t="s">
        <v>8219</v>
      </c>
      <c r="B375" s="6">
        <v>23</v>
      </c>
      <c r="D375" s="10" t="s">
        <v>8221</v>
      </c>
      <c r="E375" s="6">
        <v>1</v>
      </c>
    </row>
    <row r="376" spans="1:5" x14ac:dyDescent="0.2">
      <c r="A376" s="10" t="s">
        <v>8219</v>
      </c>
      <c r="B376" s="6">
        <v>23</v>
      </c>
      <c r="D376" s="10" t="s">
        <v>8221</v>
      </c>
      <c r="E376" s="6">
        <v>1</v>
      </c>
    </row>
    <row r="377" spans="1:5" x14ac:dyDescent="0.2">
      <c r="A377" s="10" t="s">
        <v>8219</v>
      </c>
      <c r="B377" s="6">
        <v>23</v>
      </c>
      <c r="D377" s="10" t="s">
        <v>8221</v>
      </c>
      <c r="E377" s="6">
        <v>1</v>
      </c>
    </row>
    <row r="378" spans="1:5" x14ac:dyDescent="0.2">
      <c r="A378" s="10" t="s">
        <v>8219</v>
      </c>
      <c r="B378" s="6">
        <v>23</v>
      </c>
      <c r="D378" s="10" t="s">
        <v>8221</v>
      </c>
      <c r="E378" s="6">
        <v>1</v>
      </c>
    </row>
    <row r="379" spans="1:5" x14ac:dyDescent="0.2">
      <c r="A379" s="10" t="s">
        <v>8219</v>
      </c>
      <c r="B379" s="6">
        <v>23</v>
      </c>
      <c r="D379" s="10" t="s">
        <v>8221</v>
      </c>
      <c r="E379" s="6">
        <v>1</v>
      </c>
    </row>
    <row r="380" spans="1:5" x14ac:dyDescent="0.2">
      <c r="A380" s="10" t="s">
        <v>8219</v>
      </c>
      <c r="B380" s="6">
        <v>23</v>
      </c>
      <c r="D380" s="10" t="s">
        <v>8221</v>
      </c>
      <c r="E380" s="6">
        <v>1</v>
      </c>
    </row>
    <row r="381" spans="1:5" x14ac:dyDescent="0.2">
      <c r="A381" s="10" t="s">
        <v>8219</v>
      </c>
      <c r="B381" s="6">
        <v>23</v>
      </c>
      <c r="D381" s="10" t="s">
        <v>8221</v>
      </c>
      <c r="E381" s="6">
        <v>1</v>
      </c>
    </row>
    <row r="382" spans="1:5" x14ac:dyDescent="0.2">
      <c r="A382" s="10" t="s">
        <v>8219</v>
      </c>
      <c r="B382" s="6">
        <v>23</v>
      </c>
      <c r="D382" s="10" t="s">
        <v>8221</v>
      </c>
      <c r="E382" s="6">
        <v>1</v>
      </c>
    </row>
    <row r="383" spans="1:5" x14ac:dyDescent="0.2">
      <c r="A383" s="10" t="s">
        <v>8219</v>
      </c>
      <c r="B383" s="6">
        <v>23</v>
      </c>
      <c r="D383" s="10" t="s">
        <v>8221</v>
      </c>
      <c r="E383" s="6">
        <v>1</v>
      </c>
    </row>
    <row r="384" spans="1:5" x14ac:dyDescent="0.2">
      <c r="A384" s="10" t="s">
        <v>8219</v>
      </c>
      <c r="B384" s="6">
        <v>23</v>
      </c>
      <c r="D384" s="10" t="s">
        <v>8221</v>
      </c>
      <c r="E384" s="6">
        <v>1</v>
      </c>
    </row>
    <row r="385" spans="1:5" x14ac:dyDescent="0.2">
      <c r="A385" s="10" t="s">
        <v>8219</v>
      </c>
      <c r="B385" s="6">
        <v>23</v>
      </c>
      <c r="D385" s="10" t="s">
        <v>8221</v>
      </c>
      <c r="E385" s="6">
        <v>1</v>
      </c>
    </row>
    <row r="386" spans="1:5" x14ac:dyDescent="0.2">
      <c r="A386" s="10" t="s">
        <v>8219</v>
      </c>
      <c r="B386" s="6">
        <v>23</v>
      </c>
      <c r="D386" s="10" t="s">
        <v>8221</v>
      </c>
      <c r="E386" s="6">
        <v>1</v>
      </c>
    </row>
    <row r="387" spans="1:5" x14ac:dyDescent="0.2">
      <c r="A387" s="10" t="s">
        <v>8219</v>
      </c>
      <c r="B387" s="6">
        <v>23</v>
      </c>
      <c r="D387" s="10" t="s">
        <v>8221</v>
      </c>
      <c r="E387" s="6">
        <v>1</v>
      </c>
    </row>
    <row r="388" spans="1:5" x14ac:dyDescent="0.2">
      <c r="A388" s="10" t="s">
        <v>8219</v>
      </c>
      <c r="B388" s="6">
        <v>23</v>
      </c>
      <c r="D388" s="10" t="s">
        <v>8221</v>
      </c>
      <c r="E388" s="6">
        <v>1</v>
      </c>
    </row>
    <row r="389" spans="1:5" x14ac:dyDescent="0.2">
      <c r="A389" s="10" t="s">
        <v>8219</v>
      </c>
      <c r="B389" s="6">
        <v>24</v>
      </c>
      <c r="D389" s="10" t="s">
        <v>8221</v>
      </c>
      <c r="E389" s="6">
        <v>1</v>
      </c>
    </row>
    <row r="390" spans="1:5" x14ac:dyDescent="0.2">
      <c r="A390" s="10" t="s">
        <v>8219</v>
      </c>
      <c r="B390" s="6">
        <v>24</v>
      </c>
      <c r="D390" s="10" t="s">
        <v>8221</v>
      </c>
      <c r="E390" s="6">
        <v>1</v>
      </c>
    </row>
    <row r="391" spans="1:5" x14ac:dyDescent="0.2">
      <c r="A391" s="10" t="s">
        <v>8219</v>
      </c>
      <c r="B391" s="6">
        <v>24</v>
      </c>
      <c r="D391" s="10" t="s">
        <v>8221</v>
      </c>
      <c r="E391" s="6">
        <v>1</v>
      </c>
    </row>
    <row r="392" spans="1:5" x14ac:dyDescent="0.2">
      <c r="A392" s="10" t="s">
        <v>8219</v>
      </c>
      <c r="B392" s="6">
        <v>24</v>
      </c>
      <c r="D392" s="10" t="s">
        <v>8221</v>
      </c>
      <c r="E392" s="6">
        <v>1</v>
      </c>
    </row>
    <row r="393" spans="1:5" x14ac:dyDescent="0.2">
      <c r="A393" s="10" t="s">
        <v>8219</v>
      </c>
      <c r="B393" s="6">
        <v>24</v>
      </c>
      <c r="D393" s="10" t="s">
        <v>8221</v>
      </c>
      <c r="E393" s="6">
        <v>1</v>
      </c>
    </row>
    <row r="394" spans="1:5" x14ac:dyDescent="0.2">
      <c r="A394" s="10" t="s">
        <v>8219</v>
      </c>
      <c r="B394" s="6">
        <v>24</v>
      </c>
      <c r="D394" s="10" t="s">
        <v>8221</v>
      </c>
      <c r="E394" s="6">
        <v>1</v>
      </c>
    </row>
    <row r="395" spans="1:5" x14ac:dyDescent="0.2">
      <c r="A395" s="10" t="s">
        <v>8219</v>
      </c>
      <c r="B395" s="6">
        <v>24</v>
      </c>
      <c r="D395" s="10" t="s">
        <v>8221</v>
      </c>
      <c r="E395" s="6">
        <v>1</v>
      </c>
    </row>
    <row r="396" spans="1:5" x14ac:dyDescent="0.2">
      <c r="A396" s="10" t="s">
        <v>8219</v>
      </c>
      <c r="B396" s="6">
        <v>24</v>
      </c>
      <c r="D396" s="10" t="s">
        <v>8221</v>
      </c>
      <c r="E396" s="6">
        <v>1</v>
      </c>
    </row>
    <row r="397" spans="1:5" x14ac:dyDescent="0.2">
      <c r="A397" s="10" t="s">
        <v>8219</v>
      </c>
      <c r="B397" s="6">
        <v>24</v>
      </c>
      <c r="D397" s="10" t="s">
        <v>8221</v>
      </c>
      <c r="E397" s="6">
        <v>1</v>
      </c>
    </row>
    <row r="398" spans="1:5" x14ac:dyDescent="0.2">
      <c r="A398" s="10" t="s">
        <v>8219</v>
      </c>
      <c r="B398" s="6">
        <v>24</v>
      </c>
      <c r="D398" s="10" t="s">
        <v>8221</v>
      </c>
      <c r="E398" s="6">
        <v>1</v>
      </c>
    </row>
    <row r="399" spans="1:5" x14ac:dyDescent="0.2">
      <c r="A399" s="10" t="s">
        <v>8219</v>
      </c>
      <c r="B399" s="6">
        <v>24</v>
      </c>
      <c r="D399" s="10" t="s">
        <v>8221</v>
      </c>
      <c r="E399" s="6">
        <v>1</v>
      </c>
    </row>
    <row r="400" spans="1:5" x14ac:dyDescent="0.2">
      <c r="A400" s="10" t="s">
        <v>8219</v>
      </c>
      <c r="B400" s="6">
        <v>24</v>
      </c>
      <c r="D400" s="10" t="s">
        <v>8221</v>
      </c>
      <c r="E400" s="6">
        <v>1</v>
      </c>
    </row>
    <row r="401" spans="1:5" x14ac:dyDescent="0.2">
      <c r="A401" s="10" t="s">
        <v>8219</v>
      </c>
      <c r="B401" s="6">
        <v>24</v>
      </c>
      <c r="D401" s="10" t="s">
        <v>8221</v>
      </c>
      <c r="E401" s="6">
        <v>1</v>
      </c>
    </row>
    <row r="402" spans="1:5" x14ac:dyDescent="0.2">
      <c r="A402" s="10" t="s">
        <v>8219</v>
      </c>
      <c r="B402" s="6">
        <v>24</v>
      </c>
      <c r="D402" s="10" t="s">
        <v>8221</v>
      </c>
      <c r="E402" s="6">
        <v>1</v>
      </c>
    </row>
    <row r="403" spans="1:5" x14ac:dyDescent="0.2">
      <c r="A403" s="10" t="s">
        <v>8219</v>
      </c>
      <c r="B403" s="6">
        <v>24</v>
      </c>
      <c r="D403" s="10" t="s">
        <v>8221</v>
      </c>
      <c r="E403" s="6">
        <v>1</v>
      </c>
    </row>
    <row r="404" spans="1:5" x14ac:dyDescent="0.2">
      <c r="A404" s="10" t="s">
        <v>8219</v>
      </c>
      <c r="B404" s="6">
        <v>24</v>
      </c>
      <c r="D404" s="10" t="s">
        <v>8221</v>
      </c>
      <c r="E404" s="6">
        <v>1</v>
      </c>
    </row>
    <row r="405" spans="1:5" x14ac:dyDescent="0.2">
      <c r="A405" s="10" t="s">
        <v>8219</v>
      </c>
      <c r="B405" s="6">
        <v>24</v>
      </c>
      <c r="D405" s="10" t="s">
        <v>8221</v>
      </c>
      <c r="E405" s="6">
        <v>1</v>
      </c>
    </row>
    <row r="406" spans="1:5" x14ac:dyDescent="0.2">
      <c r="A406" s="10" t="s">
        <v>8219</v>
      </c>
      <c r="B406" s="6">
        <v>24</v>
      </c>
      <c r="D406" s="10" t="s">
        <v>8221</v>
      </c>
      <c r="E406" s="6">
        <v>1</v>
      </c>
    </row>
    <row r="407" spans="1:5" x14ac:dyDescent="0.2">
      <c r="A407" s="10" t="s">
        <v>8219</v>
      </c>
      <c r="B407" s="6">
        <v>24</v>
      </c>
      <c r="D407" s="10" t="s">
        <v>8221</v>
      </c>
      <c r="E407" s="6">
        <v>1</v>
      </c>
    </row>
    <row r="408" spans="1:5" x14ac:dyDescent="0.2">
      <c r="A408" s="10" t="s">
        <v>8219</v>
      </c>
      <c r="B408" s="6">
        <v>25</v>
      </c>
      <c r="D408" s="10" t="s">
        <v>8221</v>
      </c>
      <c r="E408" s="6">
        <v>1</v>
      </c>
    </row>
    <row r="409" spans="1:5" x14ac:dyDescent="0.2">
      <c r="A409" s="10" t="s">
        <v>8219</v>
      </c>
      <c r="B409" s="6">
        <v>25</v>
      </c>
      <c r="D409" s="10" t="s">
        <v>8221</v>
      </c>
      <c r="E409" s="6">
        <v>1</v>
      </c>
    </row>
    <row r="410" spans="1:5" x14ac:dyDescent="0.2">
      <c r="A410" s="10" t="s">
        <v>8219</v>
      </c>
      <c r="B410" s="6">
        <v>25</v>
      </c>
      <c r="D410" s="10" t="s">
        <v>8221</v>
      </c>
      <c r="E410" s="6">
        <v>1</v>
      </c>
    </row>
    <row r="411" spans="1:5" x14ac:dyDescent="0.2">
      <c r="A411" s="10" t="s">
        <v>8219</v>
      </c>
      <c r="B411" s="6">
        <v>25</v>
      </c>
      <c r="D411" s="10" t="s">
        <v>8221</v>
      </c>
      <c r="E411" s="6">
        <v>1</v>
      </c>
    </row>
    <row r="412" spans="1:5" x14ac:dyDescent="0.2">
      <c r="A412" s="10" t="s">
        <v>8219</v>
      </c>
      <c r="B412" s="6">
        <v>25</v>
      </c>
      <c r="D412" s="10" t="s">
        <v>8221</v>
      </c>
      <c r="E412" s="6">
        <v>1</v>
      </c>
    </row>
    <row r="413" spans="1:5" x14ac:dyDescent="0.2">
      <c r="A413" s="10" t="s">
        <v>8219</v>
      </c>
      <c r="B413" s="6">
        <v>25</v>
      </c>
      <c r="D413" s="10" t="s">
        <v>8221</v>
      </c>
      <c r="E413" s="6">
        <v>1</v>
      </c>
    </row>
    <row r="414" spans="1:5" x14ac:dyDescent="0.2">
      <c r="A414" s="10" t="s">
        <v>8219</v>
      </c>
      <c r="B414" s="6">
        <v>25</v>
      </c>
      <c r="D414" s="10" t="s">
        <v>8221</v>
      </c>
      <c r="E414" s="6">
        <v>1</v>
      </c>
    </row>
    <row r="415" spans="1:5" x14ac:dyDescent="0.2">
      <c r="A415" s="10" t="s">
        <v>8219</v>
      </c>
      <c r="B415" s="6">
        <v>25</v>
      </c>
      <c r="D415" s="10" t="s">
        <v>8221</v>
      </c>
      <c r="E415" s="6">
        <v>1</v>
      </c>
    </row>
    <row r="416" spans="1:5" x14ac:dyDescent="0.2">
      <c r="A416" s="10" t="s">
        <v>8219</v>
      </c>
      <c r="B416" s="6">
        <v>25</v>
      </c>
      <c r="D416" s="10" t="s">
        <v>8221</v>
      </c>
      <c r="E416" s="6">
        <v>1</v>
      </c>
    </row>
    <row r="417" spans="1:5" x14ac:dyDescent="0.2">
      <c r="A417" s="10" t="s">
        <v>8219</v>
      </c>
      <c r="B417" s="6">
        <v>25</v>
      </c>
      <c r="D417" s="10" t="s">
        <v>8221</v>
      </c>
      <c r="E417" s="6">
        <v>1</v>
      </c>
    </row>
    <row r="418" spans="1:5" x14ac:dyDescent="0.2">
      <c r="A418" s="10" t="s">
        <v>8219</v>
      </c>
      <c r="B418" s="6">
        <v>25</v>
      </c>
      <c r="D418" s="10" t="s">
        <v>8221</v>
      </c>
      <c r="E418" s="6">
        <v>1</v>
      </c>
    </row>
    <row r="419" spans="1:5" x14ac:dyDescent="0.2">
      <c r="A419" s="10" t="s">
        <v>8219</v>
      </c>
      <c r="B419" s="6">
        <v>25</v>
      </c>
      <c r="D419" s="10" t="s">
        <v>8221</v>
      </c>
      <c r="E419" s="6">
        <v>1</v>
      </c>
    </row>
    <row r="420" spans="1:5" x14ac:dyDescent="0.2">
      <c r="A420" s="10" t="s">
        <v>8219</v>
      </c>
      <c r="B420" s="6">
        <v>25</v>
      </c>
      <c r="D420" s="10" t="s">
        <v>8221</v>
      </c>
      <c r="E420" s="6">
        <v>1</v>
      </c>
    </row>
    <row r="421" spans="1:5" x14ac:dyDescent="0.2">
      <c r="A421" s="10" t="s">
        <v>8219</v>
      </c>
      <c r="B421" s="6">
        <v>25</v>
      </c>
      <c r="D421" s="10" t="s">
        <v>8221</v>
      </c>
      <c r="E421" s="6">
        <v>1</v>
      </c>
    </row>
    <row r="422" spans="1:5" x14ac:dyDescent="0.2">
      <c r="A422" s="10" t="s">
        <v>8219</v>
      </c>
      <c r="B422" s="6">
        <v>25</v>
      </c>
      <c r="D422" s="10" t="s">
        <v>8221</v>
      </c>
      <c r="E422" s="6">
        <v>1</v>
      </c>
    </row>
    <row r="423" spans="1:5" x14ac:dyDescent="0.2">
      <c r="A423" s="10" t="s">
        <v>8219</v>
      </c>
      <c r="B423" s="6">
        <v>25</v>
      </c>
      <c r="D423" s="10" t="s">
        <v>8221</v>
      </c>
      <c r="E423" s="6">
        <v>1</v>
      </c>
    </row>
    <row r="424" spans="1:5" x14ac:dyDescent="0.2">
      <c r="A424" s="10" t="s">
        <v>8219</v>
      </c>
      <c r="B424" s="6">
        <v>25</v>
      </c>
      <c r="D424" s="10" t="s">
        <v>8221</v>
      </c>
      <c r="E424" s="6">
        <v>1</v>
      </c>
    </row>
    <row r="425" spans="1:5" x14ac:dyDescent="0.2">
      <c r="A425" s="10" t="s">
        <v>8219</v>
      </c>
      <c r="B425" s="6">
        <v>25</v>
      </c>
      <c r="D425" s="10" t="s">
        <v>8221</v>
      </c>
      <c r="E425" s="6">
        <v>1</v>
      </c>
    </row>
    <row r="426" spans="1:5" x14ac:dyDescent="0.2">
      <c r="A426" s="10" t="s">
        <v>8219</v>
      </c>
      <c r="B426" s="6">
        <v>25</v>
      </c>
      <c r="D426" s="10" t="s">
        <v>8221</v>
      </c>
      <c r="E426" s="6">
        <v>1</v>
      </c>
    </row>
    <row r="427" spans="1:5" x14ac:dyDescent="0.2">
      <c r="A427" s="10" t="s">
        <v>8219</v>
      </c>
      <c r="B427" s="6">
        <v>25</v>
      </c>
      <c r="D427" s="10" t="s">
        <v>8221</v>
      </c>
      <c r="E427" s="6">
        <v>1</v>
      </c>
    </row>
    <row r="428" spans="1:5" x14ac:dyDescent="0.2">
      <c r="A428" s="10" t="s">
        <v>8219</v>
      </c>
      <c r="B428" s="6">
        <v>25</v>
      </c>
      <c r="D428" s="10" t="s">
        <v>8221</v>
      </c>
      <c r="E428" s="6">
        <v>1</v>
      </c>
    </row>
    <row r="429" spans="1:5" x14ac:dyDescent="0.2">
      <c r="A429" s="10" t="s">
        <v>8219</v>
      </c>
      <c r="B429" s="6">
        <v>25</v>
      </c>
      <c r="D429" s="10" t="s">
        <v>8221</v>
      </c>
      <c r="E429" s="6">
        <v>1</v>
      </c>
    </row>
    <row r="430" spans="1:5" x14ac:dyDescent="0.2">
      <c r="A430" s="10" t="s">
        <v>8219</v>
      </c>
      <c r="B430" s="6">
        <v>25</v>
      </c>
      <c r="D430" s="10" t="s">
        <v>8221</v>
      </c>
      <c r="E430" s="6">
        <v>1</v>
      </c>
    </row>
    <row r="431" spans="1:5" x14ac:dyDescent="0.2">
      <c r="A431" s="10" t="s">
        <v>8219</v>
      </c>
      <c r="B431" s="6">
        <v>25</v>
      </c>
      <c r="D431" s="10" t="s">
        <v>8221</v>
      </c>
      <c r="E431" s="6">
        <v>1</v>
      </c>
    </row>
    <row r="432" spans="1:5" x14ac:dyDescent="0.2">
      <c r="A432" s="10" t="s">
        <v>8219</v>
      </c>
      <c r="B432" s="6">
        <v>25</v>
      </c>
      <c r="D432" s="10" t="s">
        <v>8221</v>
      </c>
      <c r="E432" s="6">
        <v>1</v>
      </c>
    </row>
    <row r="433" spans="1:5" x14ac:dyDescent="0.2">
      <c r="A433" s="10" t="s">
        <v>8219</v>
      </c>
      <c r="B433" s="6">
        <v>25</v>
      </c>
      <c r="D433" s="10" t="s">
        <v>8221</v>
      </c>
      <c r="E433" s="6">
        <v>1</v>
      </c>
    </row>
    <row r="434" spans="1:5" x14ac:dyDescent="0.2">
      <c r="A434" s="10" t="s">
        <v>8219</v>
      </c>
      <c r="B434" s="6">
        <v>25</v>
      </c>
      <c r="D434" s="10" t="s">
        <v>8221</v>
      </c>
      <c r="E434" s="6">
        <v>1</v>
      </c>
    </row>
    <row r="435" spans="1:5" x14ac:dyDescent="0.2">
      <c r="A435" s="10" t="s">
        <v>8219</v>
      </c>
      <c r="B435" s="6">
        <v>25</v>
      </c>
      <c r="D435" s="10" t="s">
        <v>8221</v>
      </c>
      <c r="E435" s="6">
        <v>1</v>
      </c>
    </row>
    <row r="436" spans="1:5" x14ac:dyDescent="0.2">
      <c r="A436" s="10" t="s">
        <v>8219</v>
      </c>
      <c r="B436" s="6">
        <v>25</v>
      </c>
      <c r="D436" s="10" t="s">
        <v>8221</v>
      </c>
      <c r="E436" s="6">
        <v>1</v>
      </c>
    </row>
    <row r="437" spans="1:5" x14ac:dyDescent="0.2">
      <c r="A437" s="10" t="s">
        <v>8219</v>
      </c>
      <c r="B437" s="6">
        <v>25</v>
      </c>
      <c r="D437" s="10" t="s">
        <v>8221</v>
      </c>
      <c r="E437" s="6">
        <v>1</v>
      </c>
    </row>
    <row r="438" spans="1:5" x14ac:dyDescent="0.2">
      <c r="A438" s="10" t="s">
        <v>8219</v>
      </c>
      <c r="B438" s="6">
        <v>25</v>
      </c>
      <c r="D438" s="10" t="s">
        <v>8221</v>
      </c>
      <c r="E438" s="6">
        <v>1</v>
      </c>
    </row>
    <row r="439" spans="1:5" x14ac:dyDescent="0.2">
      <c r="A439" s="10" t="s">
        <v>8219</v>
      </c>
      <c r="B439" s="6">
        <v>25</v>
      </c>
      <c r="D439" s="10" t="s">
        <v>8221</v>
      </c>
      <c r="E439" s="6">
        <v>1</v>
      </c>
    </row>
    <row r="440" spans="1:5" x14ac:dyDescent="0.2">
      <c r="A440" s="10" t="s">
        <v>8219</v>
      </c>
      <c r="B440" s="6">
        <v>26</v>
      </c>
      <c r="D440" s="10" t="s">
        <v>8221</v>
      </c>
      <c r="E440" s="6">
        <v>1</v>
      </c>
    </row>
    <row r="441" spans="1:5" x14ac:dyDescent="0.2">
      <c r="A441" s="10" t="s">
        <v>8219</v>
      </c>
      <c r="B441" s="6">
        <v>26</v>
      </c>
      <c r="D441" s="10" t="s">
        <v>8221</v>
      </c>
      <c r="E441" s="6">
        <v>1</v>
      </c>
    </row>
    <row r="442" spans="1:5" x14ac:dyDescent="0.2">
      <c r="A442" s="10" t="s">
        <v>8219</v>
      </c>
      <c r="B442" s="6">
        <v>26</v>
      </c>
      <c r="D442" s="10" t="s">
        <v>8221</v>
      </c>
      <c r="E442" s="6">
        <v>1</v>
      </c>
    </row>
    <row r="443" spans="1:5" x14ac:dyDescent="0.2">
      <c r="A443" s="10" t="s">
        <v>8219</v>
      </c>
      <c r="B443" s="6">
        <v>26</v>
      </c>
      <c r="D443" s="10" t="s">
        <v>8221</v>
      </c>
      <c r="E443" s="6">
        <v>1</v>
      </c>
    </row>
    <row r="444" spans="1:5" x14ac:dyDescent="0.2">
      <c r="A444" s="10" t="s">
        <v>8219</v>
      </c>
      <c r="B444" s="6">
        <v>26</v>
      </c>
      <c r="D444" s="10" t="s">
        <v>8221</v>
      </c>
      <c r="E444" s="6">
        <v>1</v>
      </c>
    </row>
    <row r="445" spans="1:5" x14ac:dyDescent="0.2">
      <c r="A445" s="10" t="s">
        <v>8219</v>
      </c>
      <c r="B445" s="6">
        <v>26</v>
      </c>
      <c r="D445" s="10" t="s">
        <v>8221</v>
      </c>
      <c r="E445" s="6">
        <v>1</v>
      </c>
    </row>
    <row r="446" spans="1:5" x14ac:dyDescent="0.2">
      <c r="A446" s="10" t="s">
        <v>8219</v>
      </c>
      <c r="B446" s="6">
        <v>26</v>
      </c>
      <c r="D446" s="10" t="s">
        <v>8221</v>
      </c>
      <c r="E446" s="6">
        <v>1</v>
      </c>
    </row>
    <row r="447" spans="1:5" x14ac:dyDescent="0.2">
      <c r="A447" s="10" t="s">
        <v>8219</v>
      </c>
      <c r="B447" s="6">
        <v>26</v>
      </c>
      <c r="D447" s="10" t="s">
        <v>8221</v>
      </c>
      <c r="E447" s="6">
        <v>1</v>
      </c>
    </row>
    <row r="448" spans="1:5" x14ac:dyDescent="0.2">
      <c r="A448" s="10" t="s">
        <v>8219</v>
      </c>
      <c r="B448" s="6">
        <v>26</v>
      </c>
      <c r="D448" s="10" t="s">
        <v>8221</v>
      </c>
      <c r="E448" s="6">
        <v>1</v>
      </c>
    </row>
    <row r="449" spans="1:5" x14ac:dyDescent="0.2">
      <c r="A449" s="10" t="s">
        <v>8219</v>
      </c>
      <c r="B449" s="6">
        <v>26</v>
      </c>
      <c r="D449" s="10" t="s">
        <v>8221</v>
      </c>
      <c r="E449" s="6">
        <v>1</v>
      </c>
    </row>
    <row r="450" spans="1:5" x14ac:dyDescent="0.2">
      <c r="A450" s="10" t="s">
        <v>8219</v>
      </c>
      <c r="B450" s="6">
        <v>26</v>
      </c>
      <c r="D450" s="10" t="s">
        <v>8221</v>
      </c>
      <c r="E450" s="6">
        <v>1</v>
      </c>
    </row>
    <row r="451" spans="1:5" x14ac:dyDescent="0.2">
      <c r="A451" s="10" t="s">
        <v>8219</v>
      </c>
      <c r="B451" s="6">
        <v>26</v>
      </c>
      <c r="D451" s="10" t="s">
        <v>8221</v>
      </c>
      <c r="E451" s="6">
        <v>1</v>
      </c>
    </row>
    <row r="452" spans="1:5" x14ac:dyDescent="0.2">
      <c r="A452" s="10" t="s">
        <v>8219</v>
      </c>
      <c r="B452" s="6">
        <v>26</v>
      </c>
      <c r="D452" s="10" t="s">
        <v>8221</v>
      </c>
      <c r="E452" s="6">
        <v>1</v>
      </c>
    </row>
    <row r="453" spans="1:5" x14ac:dyDescent="0.2">
      <c r="A453" s="10" t="s">
        <v>8219</v>
      </c>
      <c r="B453" s="6">
        <v>26</v>
      </c>
      <c r="D453" s="10" t="s">
        <v>8221</v>
      </c>
      <c r="E453" s="6">
        <v>1</v>
      </c>
    </row>
    <row r="454" spans="1:5" x14ac:dyDescent="0.2">
      <c r="A454" s="10" t="s">
        <v>8219</v>
      </c>
      <c r="B454" s="6">
        <v>26</v>
      </c>
      <c r="D454" s="10" t="s">
        <v>8221</v>
      </c>
      <c r="E454" s="6">
        <v>1</v>
      </c>
    </row>
    <row r="455" spans="1:5" x14ac:dyDescent="0.2">
      <c r="A455" s="10" t="s">
        <v>8219</v>
      </c>
      <c r="B455" s="6">
        <v>26</v>
      </c>
      <c r="D455" s="10" t="s">
        <v>8221</v>
      </c>
      <c r="E455" s="6">
        <v>1</v>
      </c>
    </row>
    <row r="456" spans="1:5" x14ac:dyDescent="0.2">
      <c r="A456" s="10" t="s">
        <v>8219</v>
      </c>
      <c r="B456" s="6">
        <v>26</v>
      </c>
      <c r="D456" s="10" t="s">
        <v>8221</v>
      </c>
      <c r="E456" s="6">
        <v>1</v>
      </c>
    </row>
    <row r="457" spans="1:5" x14ac:dyDescent="0.2">
      <c r="A457" s="10" t="s">
        <v>8219</v>
      </c>
      <c r="B457" s="6">
        <v>26</v>
      </c>
      <c r="D457" s="10" t="s">
        <v>8221</v>
      </c>
      <c r="E457" s="6">
        <v>1</v>
      </c>
    </row>
    <row r="458" spans="1:5" x14ac:dyDescent="0.2">
      <c r="A458" s="10" t="s">
        <v>8219</v>
      </c>
      <c r="B458" s="6">
        <v>26</v>
      </c>
      <c r="D458" s="10" t="s">
        <v>8221</v>
      </c>
      <c r="E458" s="6">
        <v>1</v>
      </c>
    </row>
    <row r="459" spans="1:5" x14ac:dyDescent="0.2">
      <c r="A459" s="10" t="s">
        <v>8219</v>
      </c>
      <c r="B459" s="6">
        <v>26</v>
      </c>
      <c r="D459" s="10" t="s">
        <v>8221</v>
      </c>
      <c r="E459" s="6">
        <v>1</v>
      </c>
    </row>
    <row r="460" spans="1:5" x14ac:dyDescent="0.2">
      <c r="A460" s="10" t="s">
        <v>8219</v>
      </c>
      <c r="B460" s="6">
        <v>26</v>
      </c>
      <c r="D460" s="10" t="s">
        <v>8221</v>
      </c>
      <c r="E460" s="6">
        <v>1</v>
      </c>
    </row>
    <row r="461" spans="1:5" x14ac:dyDescent="0.2">
      <c r="A461" s="10" t="s">
        <v>8219</v>
      </c>
      <c r="B461" s="6">
        <v>26</v>
      </c>
      <c r="D461" s="10" t="s">
        <v>8221</v>
      </c>
      <c r="E461" s="6">
        <v>1</v>
      </c>
    </row>
    <row r="462" spans="1:5" x14ac:dyDescent="0.2">
      <c r="A462" s="10" t="s">
        <v>8219</v>
      </c>
      <c r="B462" s="6">
        <v>26</v>
      </c>
      <c r="D462" s="10" t="s">
        <v>8221</v>
      </c>
      <c r="E462" s="6">
        <v>1</v>
      </c>
    </row>
    <row r="463" spans="1:5" x14ac:dyDescent="0.2">
      <c r="A463" s="10" t="s">
        <v>8219</v>
      </c>
      <c r="B463" s="6">
        <v>26</v>
      </c>
      <c r="D463" s="10" t="s">
        <v>8221</v>
      </c>
      <c r="E463" s="6">
        <v>1</v>
      </c>
    </row>
    <row r="464" spans="1:5" x14ac:dyDescent="0.2">
      <c r="A464" s="10" t="s">
        <v>8219</v>
      </c>
      <c r="B464" s="6">
        <v>26</v>
      </c>
      <c r="D464" s="10" t="s">
        <v>8221</v>
      </c>
      <c r="E464" s="6">
        <v>1</v>
      </c>
    </row>
    <row r="465" spans="1:5" x14ac:dyDescent="0.2">
      <c r="A465" s="10" t="s">
        <v>8219</v>
      </c>
      <c r="B465" s="6">
        <v>26</v>
      </c>
      <c r="D465" s="10" t="s">
        <v>8221</v>
      </c>
      <c r="E465" s="6">
        <v>1</v>
      </c>
    </row>
    <row r="466" spans="1:5" x14ac:dyDescent="0.2">
      <c r="A466" s="10" t="s">
        <v>8219</v>
      </c>
      <c r="B466" s="6">
        <v>26</v>
      </c>
      <c r="D466" s="10" t="s">
        <v>8221</v>
      </c>
      <c r="E466" s="6">
        <v>1</v>
      </c>
    </row>
    <row r="467" spans="1:5" x14ac:dyDescent="0.2">
      <c r="A467" s="10" t="s">
        <v>8219</v>
      </c>
      <c r="B467" s="6">
        <v>26</v>
      </c>
      <c r="D467" s="10" t="s">
        <v>8221</v>
      </c>
      <c r="E467" s="6">
        <v>1</v>
      </c>
    </row>
    <row r="468" spans="1:5" x14ac:dyDescent="0.2">
      <c r="A468" s="10" t="s">
        <v>8219</v>
      </c>
      <c r="B468" s="6">
        <v>27</v>
      </c>
      <c r="D468" s="10" t="s">
        <v>8221</v>
      </c>
      <c r="E468" s="6">
        <v>1</v>
      </c>
    </row>
    <row r="469" spans="1:5" x14ac:dyDescent="0.2">
      <c r="A469" s="10" t="s">
        <v>8219</v>
      </c>
      <c r="B469" s="6">
        <v>27</v>
      </c>
      <c r="D469" s="10" t="s">
        <v>8221</v>
      </c>
      <c r="E469" s="6">
        <v>1</v>
      </c>
    </row>
    <row r="470" spans="1:5" x14ac:dyDescent="0.2">
      <c r="A470" s="10" t="s">
        <v>8219</v>
      </c>
      <c r="B470" s="6">
        <v>27</v>
      </c>
      <c r="D470" s="10" t="s">
        <v>8221</v>
      </c>
      <c r="E470" s="6">
        <v>1</v>
      </c>
    </row>
    <row r="471" spans="1:5" x14ac:dyDescent="0.2">
      <c r="A471" s="10" t="s">
        <v>8219</v>
      </c>
      <c r="B471" s="6">
        <v>27</v>
      </c>
      <c r="D471" s="10" t="s">
        <v>8221</v>
      </c>
      <c r="E471" s="6">
        <v>1</v>
      </c>
    </row>
    <row r="472" spans="1:5" x14ac:dyDescent="0.2">
      <c r="A472" s="10" t="s">
        <v>8219</v>
      </c>
      <c r="B472" s="6">
        <v>27</v>
      </c>
      <c r="D472" s="10" t="s">
        <v>8221</v>
      </c>
      <c r="E472" s="6">
        <v>1</v>
      </c>
    </row>
    <row r="473" spans="1:5" x14ac:dyDescent="0.2">
      <c r="A473" s="10" t="s">
        <v>8219</v>
      </c>
      <c r="B473" s="6">
        <v>27</v>
      </c>
      <c r="D473" s="10" t="s">
        <v>8221</v>
      </c>
      <c r="E473" s="6">
        <v>1</v>
      </c>
    </row>
    <row r="474" spans="1:5" x14ac:dyDescent="0.2">
      <c r="A474" s="10" t="s">
        <v>8219</v>
      </c>
      <c r="B474" s="6">
        <v>27</v>
      </c>
      <c r="D474" s="10" t="s">
        <v>8221</v>
      </c>
      <c r="E474" s="6">
        <v>1</v>
      </c>
    </row>
    <row r="475" spans="1:5" x14ac:dyDescent="0.2">
      <c r="A475" s="10" t="s">
        <v>8219</v>
      </c>
      <c r="B475" s="6">
        <v>27</v>
      </c>
      <c r="D475" s="10" t="s">
        <v>8221</v>
      </c>
      <c r="E475" s="6">
        <v>1</v>
      </c>
    </row>
    <row r="476" spans="1:5" x14ac:dyDescent="0.2">
      <c r="A476" s="10" t="s">
        <v>8219</v>
      </c>
      <c r="B476" s="6">
        <v>27</v>
      </c>
      <c r="D476" s="10" t="s">
        <v>8221</v>
      </c>
      <c r="E476" s="6">
        <v>1</v>
      </c>
    </row>
    <row r="477" spans="1:5" x14ac:dyDescent="0.2">
      <c r="A477" s="10" t="s">
        <v>8219</v>
      </c>
      <c r="B477" s="6">
        <v>27</v>
      </c>
      <c r="D477" s="10" t="s">
        <v>8221</v>
      </c>
      <c r="E477" s="6">
        <v>1</v>
      </c>
    </row>
    <row r="478" spans="1:5" x14ac:dyDescent="0.2">
      <c r="A478" s="10" t="s">
        <v>8219</v>
      </c>
      <c r="B478" s="6">
        <v>27</v>
      </c>
      <c r="D478" s="10" t="s">
        <v>8221</v>
      </c>
      <c r="E478" s="6">
        <v>1</v>
      </c>
    </row>
    <row r="479" spans="1:5" x14ac:dyDescent="0.2">
      <c r="A479" s="10" t="s">
        <v>8219</v>
      </c>
      <c r="B479" s="6">
        <v>27</v>
      </c>
      <c r="D479" s="10" t="s">
        <v>8221</v>
      </c>
      <c r="E479" s="6">
        <v>1</v>
      </c>
    </row>
    <row r="480" spans="1:5" x14ac:dyDescent="0.2">
      <c r="A480" s="10" t="s">
        <v>8219</v>
      </c>
      <c r="B480" s="6">
        <v>27</v>
      </c>
      <c r="D480" s="10" t="s">
        <v>8221</v>
      </c>
      <c r="E480" s="6">
        <v>1</v>
      </c>
    </row>
    <row r="481" spans="1:5" x14ac:dyDescent="0.2">
      <c r="A481" s="10" t="s">
        <v>8219</v>
      </c>
      <c r="B481" s="6">
        <v>27</v>
      </c>
      <c r="D481" s="10" t="s">
        <v>8221</v>
      </c>
      <c r="E481" s="6">
        <v>1</v>
      </c>
    </row>
    <row r="482" spans="1:5" x14ac:dyDescent="0.2">
      <c r="A482" s="10" t="s">
        <v>8219</v>
      </c>
      <c r="B482" s="6">
        <v>27</v>
      </c>
      <c r="D482" s="10" t="s">
        <v>8221</v>
      </c>
      <c r="E482" s="6">
        <v>1</v>
      </c>
    </row>
    <row r="483" spans="1:5" x14ac:dyDescent="0.2">
      <c r="A483" s="10" t="s">
        <v>8219</v>
      </c>
      <c r="B483" s="6">
        <v>27</v>
      </c>
      <c r="D483" s="10" t="s">
        <v>8221</v>
      </c>
      <c r="E483" s="6">
        <v>1</v>
      </c>
    </row>
    <row r="484" spans="1:5" x14ac:dyDescent="0.2">
      <c r="A484" s="10" t="s">
        <v>8219</v>
      </c>
      <c r="B484" s="6">
        <v>27</v>
      </c>
      <c r="D484" s="10" t="s">
        <v>8221</v>
      </c>
      <c r="E484" s="6">
        <v>1</v>
      </c>
    </row>
    <row r="485" spans="1:5" x14ac:dyDescent="0.2">
      <c r="A485" s="10" t="s">
        <v>8219</v>
      </c>
      <c r="B485" s="6">
        <v>27</v>
      </c>
      <c r="D485" s="10" t="s">
        <v>8221</v>
      </c>
      <c r="E485" s="6">
        <v>1</v>
      </c>
    </row>
    <row r="486" spans="1:5" x14ac:dyDescent="0.2">
      <c r="A486" s="10" t="s">
        <v>8219</v>
      </c>
      <c r="B486" s="6">
        <v>27</v>
      </c>
      <c r="D486" s="10" t="s">
        <v>8221</v>
      </c>
      <c r="E486" s="6">
        <v>1</v>
      </c>
    </row>
    <row r="487" spans="1:5" x14ac:dyDescent="0.2">
      <c r="A487" s="10" t="s">
        <v>8219</v>
      </c>
      <c r="B487" s="6">
        <v>27</v>
      </c>
      <c r="D487" s="10" t="s">
        <v>8221</v>
      </c>
      <c r="E487" s="6">
        <v>1</v>
      </c>
    </row>
    <row r="488" spans="1:5" x14ac:dyDescent="0.2">
      <c r="A488" s="10" t="s">
        <v>8219</v>
      </c>
      <c r="B488" s="6">
        <v>27</v>
      </c>
      <c r="D488" s="10" t="s">
        <v>8221</v>
      </c>
      <c r="E488" s="6">
        <v>1</v>
      </c>
    </row>
    <row r="489" spans="1:5" x14ac:dyDescent="0.2">
      <c r="A489" s="10" t="s">
        <v>8219</v>
      </c>
      <c r="B489" s="6">
        <v>27</v>
      </c>
      <c r="D489" s="10" t="s">
        <v>8221</v>
      </c>
      <c r="E489" s="6">
        <v>1</v>
      </c>
    </row>
    <row r="490" spans="1:5" x14ac:dyDescent="0.2">
      <c r="A490" s="10" t="s">
        <v>8219</v>
      </c>
      <c r="B490" s="6">
        <v>27</v>
      </c>
      <c r="D490" s="10" t="s">
        <v>8221</v>
      </c>
      <c r="E490" s="6">
        <v>1</v>
      </c>
    </row>
    <row r="491" spans="1:5" x14ac:dyDescent="0.2">
      <c r="A491" s="10" t="s">
        <v>8219</v>
      </c>
      <c r="B491" s="6">
        <v>27</v>
      </c>
      <c r="D491" s="10" t="s">
        <v>8221</v>
      </c>
      <c r="E491" s="6">
        <v>1</v>
      </c>
    </row>
    <row r="492" spans="1:5" x14ac:dyDescent="0.2">
      <c r="A492" s="10" t="s">
        <v>8219</v>
      </c>
      <c r="B492" s="6">
        <v>27</v>
      </c>
      <c r="D492" s="10" t="s">
        <v>8221</v>
      </c>
      <c r="E492" s="6">
        <v>1</v>
      </c>
    </row>
    <row r="493" spans="1:5" x14ac:dyDescent="0.2">
      <c r="A493" s="10" t="s">
        <v>8219</v>
      </c>
      <c r="B493" s="6">
        <v>27</v>
      </c>
      <c r="D493" s="10" t="s">
        <v>8221</v>
      </c>
      <c r="E493" s="6">
        <v>1</v>
      </c>
    </row>
    <row r="494" spans="1:5" x14ac:dyDescent="0.2">
      <c r="A494" s="10" t="s">
        <v>8219</v>
      </c>
      <c r="B494" s="6">
        <v>27</v>
      </c>
      <c r="D494" s="10" t="s">
        <v>8221</v>
      </c>
      <c r="E494" s="6">
        <v>2</v>
      </c>
    </row>
    <row r="495" spans="1:5" x14ac:dyDescent="0.2">
      <c r="A495" s="10" t="s">
        <v>8219</v>
      </c>
      <c r="B495" s="6">
        <v>27</v>
      </c>
      <c r="D495" s="10" t="s">
        <v>8221</v>
      </c>
      <c r="E495" s="6">
        <v>2</v>
      </c>
    </row>
    <row r="496" spans="1:5" x14ac:dyDescent="0.2">
      <c r="A496" s="10" t="s">
        <v>8219</v>
      </c>
      <c r="B496" s="6">
        <v>27</v>
      </c>
      <c r="D496" s="10" t="s">
        <v>8221</v>
      </c>
      <c r="E496" s="6">
        <v>2</v>
      </c>
    </row>
    <row r="497" spans="1:5" x14ac:dyDescent="0.2">
      <c r="A497" s="10" t="s">
        <v>8219</v>
      </c>
      <c r="B497" s="6">
        <v>27</v>
      </c>
      <c r="D497" s="10" t="s">
        <v>8221</v>
      </c>
      <c r="E497" s="6">
        <v>2</v>
      </c>
    </row>
    <row r="498" spans="1:5" x14ac:dyDescent="0.2">
      <c r="A498" s="10" t="s">
        <v>8219</v>
      </c>
      <c r="B498" s="6">
        <v>27</v>
      </c>
      <c r="D498" s="10" t="s">
        <v>8221</v>
      </c>
      <c r="E498" s="6">
        <v>2</v>
      </c>
    </row>
    <row r="499" spans="1:5" x14ac:dyDescent="0.2">
      <c r="A499" s="10" t="s">
        <v>8219</v>
      </c>
      <c r="B499" s="6">
        <v>27</v>
      </c>
      <c r="D499" s="10" t="s">
        <v>8221</v>
      </c>
      <c r="E499" s="6">
        <v>2</v>
      </c>
    </row>
    <row r="500" spans="1:5" x14ac:dyDescent="0.2">
      <c r="A500" s="10" t="s">
        <v>8219</v>
      </c>
      <c r="B500" s="6">
        <v>27</v>
      </c>
      <c r="D500" s="10" t="s">
        <v>8221</v>
      </c>
      <c r="E500" s="6">
        <v>2</v>
      </c>
    </row>
    <row r="501" spans="1:5" x14ac:dyDescent="0.2">
      <c r="A501" s="10" t="s">
        <v>8219</v>
      </c>
      <c r="B501" s="6">
        <v>27</v>
      </c>
      <c r="D501" s="10" t="s">
        <v>8221</v>
      </c>
      <c r="E501" s="6">
        <v>2</v>
      </c>
    </row>
    <row r="502" spans="1:5" x14ac:dyDescent="0.2">
      <c r="A502" s="10" t="s">
        <v>8219</v>
      </c>
      <c r="B502" s="6">
        <v>27</v>
      </c>
      <c r="D502" s="10" t="s">
        <v>8221</v>
      </c>
      <c r="E502" s="6">
        <v>2</v>
      </c>
    </row>
    <row r="503" spans="1:5" x14ac:dyDescent="0.2">
      <c r="A503" s="10" t="s">
        <v>8219</v>
      </c>
      <c r="B503" s="6">
        <v>27</v>
      </c>
      <c r="D503" s="10" t="s">
        <v>8221</v>
      </c>
      <c r="E503" s="6">
        <v>2</v>
      </c>
    </row>
    <row r="504" spans="1:5" x14ac:dyDescent="0.2">
      <c r="A504" s="10" t="s">
        <v>8219</v>
      </c>
      <c r="B504" s="6">
        <v>27</v>
      </c>
      <c r="D504" s="10" t="s">
        <v>8221</v>
      </c>
      <c r="E504" s="6">
        <v>2</v>
      </c>
    </row>
    <row r="505" spans="1:5" x14ac:dyDescent="0.2">
      <c r="A505" s="10" t="s">
        <v>8219</v>
      </c>
      <c r="B505" s="6">
        <v>28</v>
      </c>
      <c r="D505" s="10" t="s">
        <v>8221</v>
      </c>
      <c r="E505" s="6">
        <v>2</v>
      </c>
    </row>
    <row r="506" spans="1:5" x14ac:dyDescent="0.2">
      <c r="A506" s="10" t="s">
        <v>8219</v>
      </c>
      <c r="B506" s="6">
        <v>28</v>
      </c>
      <c r="D506" s="10" t="s">
        <v>8221</v>
      </c>
      <c r="E506" s="6">
        <v>2</v>
      </c>
    </row>
    <row r="507" spans="1:5" x14ac:dyDescent="0.2">
      <c r="A507" s="10" t="s">
        <v>8219</v>
      </c>
      <c r="B507" s="6">
        <v>28</v>
      </c>
      <c r="D507" s="10" t="s">
        <v>8221</v>
      </c>
      <c r="E507" s="6">
        <v>2</v>
      </c>
    </row>
    <row r="508" spans="1:5" x14ac:dyDescent="0.2">
      <c r="A508" s="10" t="s">
        <v>8219</v>
      </c>
      <c r="B508" s="6">
        <v>28</v>
      </c>
      <c r="D508" s="10" t="s">
        <v>8221</v>
      </c>
      <c r="E508" s="6">
        <v>2</v>
      </c>
    </row>
    <row r="509" spans="1:5" x14ac:dyDescent="0.2">
      <c r="A509" s="10" t="s">
        <v>8219</v>
      </c>
      <c r="B509" s="6">
        <v>28</v>
      </c>
      <c r="D509" s="10" t="s">
        <v>8221</v>
      </c>
      <c r="E509" s="6">
        <v>2</v>
      </c>
    </row>
    <row r="510" spans="1:5" x14ac:dyDescent="0.2">
      <c r="A510" s="10" t="s">
        <v>8219</v>
      </c>
      <c r="B510" s="6">
        <v>28</v>
      </c>
      <c r="D510" s="10" t="s">
        <v>8221</v>
      </c>
      <c r="E510" s="6">
        <v>2</v>
      </c>
    </row>
    <row r="511" spans="1:5" x14ac:dyDescent="0.2">
      <c r="A511" s="10" t="s">
        <v>8219</v>
      </c>
      <c r="B511" s="6">
        <v>28</v>
      </c>
      <c r="D511" s="10" t="s">
        <v>8221</v>
      </c>
      <c r="E511" s="6">
        <v>2</v>
      </c>
    </row>
    <row r="512" spans="1:5" x14ac:dyDescent="0.2">
      <c r="A512" s="10" t="s">
        <v>8219</v>
      </c>
      <c r="B512" s="6">
        <v>28</v>
      </c>
      <c r="D512" s="10" t="s">
        <v>8221</v>
      </c>
      <c r="E512" s="6">
        <v>2</v>
      </c>
    </row>
    <row r="513" spans="1:5" x14ac:dyDescent="0.2">
      <c r="A513" s="10" t="s">
        <v>8219</v>
      </c>
      <c r="B513" s="6">
        <v>28</v>
      </c>
      <c r="D513" s="10" t="s">
        <v>8221</v>
      </c>
      <c r="E513" s="6">
        <v>2</v>
      </c>
    </row>
    <row r="514" spans="1:5" x14ac:dyDescent="0.2">
      <c r="A514" s="10" t="s">
        <v>8219</v>
      </c>
      <c r="B514" s="6">
        <v>28</v>
      </c>
      <c r="D514" s="10" t="s">
        <v>8221</v>
      </c>
      <c r="E514" s="6">
        <v>2</v>
      </c>
    </row>
    <row r="515" spans="1:5" x14ac:dyDescent="0.2">
      <c r="A515" s="10" t="s">
        <v>8219</v>
      </c>
      <c r="B515" s="6">
        <v>28</v>
      </c>
      <c r="D515" s="10" t="s">
        <v>8221</v>
      </c>
      <c r="E515" s="6">
        <v>2</v>
      </c>
    </row>
    <row r="516" spans="1:5" x14ac:dyDescent="0.2">
      <c r="A516" s="10" t="s">
        <v>8219</v>
      </c>
      <c r="B516" s="6">
        <v>28</v>
      </c>
      <c r="D516" s="10" t="s">
        <v>8221</v>
      </c>
      <c r="E516" s="6">
        <v>2</v>
      </c>
    </row>
    <row r="517" spans="1:5" x14ac:dyDescent="0.2">
      <c r="A517" s="10" t="s">
        <v>8219</v>
      </c>
      <c r="B517" s="6">
        <v>28</v>
      </c>
      <c r="D517" s="10" t="s">
        <v>8221</v>
      </c>
      <c r="E517" s="6">
        <v>2</v>
      </c>
    </row>
    <row r="518" spans="1:5" x14ac:dyDescent="0.2">
      <c r="A518" s="10" t="s">
        <v>8219</v>
      </c>
      <c r="B518" s="6">
        <v>28</v>
      </c>
      <c r="D518" s="10" t="s">
        <v>8221</v>
      </c>
      <c r="E518" s="6">
        <v>2</v>
      </c>
    </row>
    <row r="519" spans="1:5" x14ac:dyDescent="0.2">
      <c r="A519" s="10" t="s">
        <v>8219</v>
      </c>
      <c r="B519" s="6">
        <v>28</v>
      </c>
      <c r="D519" s="10" t="s">
        <v>8221</v>
      </c>
      <c r="E519" s="6">
        <v>2</v>
      </c>
    </row>
    <row r="520" spans="1:5" x14ac:dyDescent="0.2">
      <c r="A520" s="10" t="s">
        <v>8219</v>
      </c>
      <c r="B520" s="6">
        <v>28</v>
      </c>
      <c r="D520" s="10" t="s">
        <v>8221</v>
      </c>
      <c r="E520" s="6">
        <v>2</v>
      </c>
    </row>
    <row r="521" spans="1:5" x14ac:dyDescent="0.2">
      <c r="A521" s="10" t="s">
        <v>8219</v>
      </c>
      <c r="B521" s="6">
        <v>28</v>
      </c>
      <c r="D521" s="10" t="s">
        <v>8221</v>
      </c>
      <c r="E521" s="6">
        <v>2</v>
      </c>
    </row>
    <row r="522" spans="1:5" x14ac:dyDescent="0.2">
      <c r="A522" s="10" t="s">
        <v>8219</v>
      </c>
      <c r="B522" s="6">
        <v>28</v>
      </c>
      <c r="D522" s="10" t="s">
        <v>8221</v>
      </c>
      <c r="E522" s="6">
        <v>2</v>
      </c>
    </row>
    <row r="523" spans="1:5" x14ac:dyDescent="0.2">
      <c r="A523" s="10" t="s">
        <v>8219</v>
      </c>
      <c r="B523" s="6">
        <v>28</v>
      </c>
      <c r="D523" s="10" t="s">
        <v>8221</v>
      </c>
      <c r="E523" s="6">
        <v>2</v>
      </c>
    </row>
    <row r="524" spans="1:5" x14ac:dyDescent="0.2">
      <c r="A524" s="10" t="s">
        <v>8219</v>
      </c>
      <c r="B524" s="6">
        <v>28</v>
      </c>
      <c r="D524" s="10" t="s">
        <v>8221</v>
      </c>
      <c r="E524" s="6">
        <v>2</v>
      </c>
    </row>
    <row r="525" spans="1:5" x14ac:dyDescent="0.2">
      <c r="A525" s="10" t="s">
        <v>8219</v>
      </c>
      <c r="B525" s="6">
        <v>28</v>
      </c>
      <c r="D525" s="10" t="s">
        <v>8221</v>
      </c>
      <c r="E525" s="6">
        <v>2</v>
      </c>
    </row>
    <row r="526" spans="1:5" x14ac:dyDescent="0.2">
      <c r="A526" s="10" t="s">
        <v>8219</v>
      </c>
      <c r="B526" s="6">
        <v>28</v>
      </c>
      <c r="D526" s="10" t="s">
        <v>8221</v>
      </c>
      <c r="E526" s="6">
        <v>2</v>
      </c>
    </row>
    <row r="527" spans="1:5" x14ac:dyDescent="0.2">
      <c r="A527" s="10" t="s">
        <v>8219</v>
      </c>
      <c r="B527" s="6">
        <v>28</v>
      </c>
      <c r="D527" s="10" t="s">
        <v>8221</v>
      </c>
      <c r="E527" s="6">
        <v>2</v>
      </c>
    </row>
    <row r="528" spans="1:5" x14ac:dyDescent="0.2">
      <c r="A528" s="10" t="s">
        <v>8219</v>
      </c>
      <c r="B528" s="6">
        <v>28</v>
      </c>
      <c r="D528" s="10" t="s">
        <v>8221</v>
      </c>
      <c r="E528" s="6">
        <v>2</v>
      </c>
    </row>
    <row r="529" spans="1:5" x14ac:dyDescent="0.2">
      <c r="A529" s="10" t="s">
        <v>8219</v>
      </c>
      <c r="B529" s="6">
        <v>28</v>
      </c>
      <c r="D529" s="10" t="s">
        <v>8221</v>
      </c>
      <c r="E529" s="6">
        <v>2</v>
      </c>
    </row>
    <row r="530" spans="1:5" x14ac:dyDescent="0.2">
      <c r="A530" s="10" t="s">
        <v>8219</v>
      </c>
      <c r="B530" s="6">
        <v>28</v>
      </c>
      <c r="D530" s="10" t="s">
        <v>8221</v>
      </c>
      <c r="E530" s="6">
        <v>2</v>
      </c>
    </row>
    <row r="531" spans="1:5" x14ac:dyDescent="0.2">
      <c r="A531" s="10" t="s">
        <v>8219</v>
      </c>
      <c r="B531" s="6">
        <v>28</v>
      </c>
      <c r="D531" s="10" t="s">
        <v>8221</v>
      </c>
      <c r="E531" s="6">
        <v>2</v>
      </c>
    </row>
    <row r="532" spans="1:5" x14ac:dyDescent="0.2">
      <c r="A532" s="10" t="s">
        <v>8219</v>
      </c>
      <c r="B532" s="6">
        <v>28</v>
      </c>
      <c r="D532" s="10" t="s">
        <v>8221</v>
      </c>
      <c r="E532" s="6">
        <v>2</v>
      </c>
    </row>
    <row r="533" spans="1:5" x14ac:dyDescent="0.2">
      <c r="A533" s="10" t="s">
        <v>8219</v>
      </c>
      <c r="B533" s="6">
        <v>28</v>
      </c>
      <c r="D533" s="10" t="s">
        <v>8221</v>
      </c>
      <c r="E533" s="6">
        <v>2</v>
      </c>
    </row>
    <row r="534" spans="1:5" x14ac:dyDescent="0.2">
      <c r="A534" s="10" t="s">
        <v>8219</v>
      </c>
      <c r="B534" s="6">
        <v>29</v>
      </c>
      <c r="D534" s="10" t="s">
        <v>8221</v>
      </c>
      <c r="E534" s="6">
        <v>2</v>
      </c>
    </row>
    <row r="535" spans="1:5" x14ac:dyDescent="0.2">
      <c r="A535" s="10" t="s">
        <v>8219</v>
      </c>
      <c r="B535" s="6">
        <v>29</v>
      </c>
      <c r="D535" s="10" t="s">
        <v>8221</v>
      </c>
      <c r="E535" s="6">
        <v>2</v>
      </c>
    </row>
    <row r="536" spans="1:5" x14ac:dyDescent="0.2">
      <c r="A536" s="10" t="s">
        <v>8219</v>
      </c>
      <c r="B536" s="6">
        <v>29</v>
      </c>
      <c r="D536" s="10" t="s">
        <v>8221</v>
      </c>
      <c r="E536" s="6">
        <v>2</v>
      </c>
    </row>
    <row r="537" spans="1:5" x14ac:dyDescent="0.2">
      <c r="A537" s="10" t="s">
        <v>8219</v>
      </c>
      <c r="B537" s="6">
        <v>29</v>
      </c>
      <c r="D537" s="10" t="s">
        <v>8221</v>
      </c>
      <c r="E537" s="6">
        <v>2</v>
      </c>
    </row>
    <row r="538" spans="1:5" x14ac:dyDescent="0.2">
      <c r="A538" s="10" t="s">
        <v>8219</v>
      </c>
      <c r="B538" s="6">
        <v>29</v>
      </c>
      <c r="D538" s="10" t="s">
        <v>8221</v>
      </c>
      <c r="E538" s="6">
        <v>2</v>
      </c>
    </row>
    <row r="539" spans="1:5" x14ac:dyDescent="0.2">
      <c r="A539" s="10" t="s">
        <v>8219</v>
      </c>
      <c r="B539" s="6">
        <v>29</v>
      </c>
      <c r="D539" s="10" t="s">
        <v>8221</v>
      </c>
      <c r="E539" s="6">
        <v>2</v>
      </c>
    </row>
    <row r="540" spans="1:5" x14ac:dyDescent="0.2">
      <c r="A540" s="10" t="s">
        <v>8219</v>
      </c>
      <c r="B540" s="6">
        <v>29</v>
      </c>
      <c r="D540" s="10" t="s">
        <v>8221</v>
      </c>
      <c r="E540" s="6">
        <v>2</v>
      </c>
    </row>
    <row r="541" spans="1:5" x14ac:dyDescent="0.2">
      <c r="A541" s="10" t="s">
        <v>8219</v>
      </c>
      <c r="B541" s="6">
        <v>29</v>
      </c>
      <c r="D541" s="10" t="s">
        <v>8221</v>
      </c>
      <c r="E541" s="6">
        <v>2</v>
      </c>
    </row>
    <row r="542" spans="1:5" x14ac:dyDescent="0.2">
      <c r="A542" s="10" t="s">
        <v>8219</v>
      </c>
      <c r="B542" s="6">
        <v>29</v>
      </c>
      <c r="D542" s="10" t="s">
        <v>8221</v>
      </c>
      <c r="E542" s="6">
        <v>2</v>
      </c>
    </row>
    <row r="543" spans="1:5" x14ac:dyDescent="0.2">
      <c r="A543" s="10" t="s">
        <v>8219</v>
      </c>
      <c r="B543" s="6">
        <v>29</v>
      </c>
      <c r="D543" s="10" t="s">
        <v>8221</v>
      </c>
      <c r="E543" s="6">
        <v>2</v>
      </c>
    </row>
    <row r="544" spans="1:5" x14ac:dyDescent="0.2">
      <c r="A544" s="10" t="s">
        <v>8219</v>
      </c>
      <c r="B544" s="6">
        <v>29</v>
      </c>
      <c r="D544" s="10" t="s">
        <v>8221</v>
      </c>
      <c r="E544" s="6">
        <v>2</v>
      </c>
    </row>
    <row r="545" spans="1:5" x14ac:dyDescent="0.2">
      <c r="A545" s="10" t="s">
        <v>8219</v>
      </c>
      <c r="B545" s="6">
        <v>29</v>
      </c>
      <c r="D545" s="10" t="s">
        <v>8221</v>
      </c>
      <c r="E545" s="6">
        <v>2</v>
      </c>
    </row>
    <row r="546" spans="1:5" x14ac:dyDescent="0.2">
      <c r="A546" s="10" t="s">
        <v>8219</v>
      </c>
      <c r="B546" s="6">
        <v>29</v>
      </c>
      <c r="D546" s="10" t="s">
        <v>8221</v>
      </c>
      <c r="E546" s="6">
        <v>2</v>
      </c>
    </row>
    <row r="547" spans="1:5" x14ac:dyDescent="0.2">
      <c r="A547" s="10" t="s">
        <v>8219</v>
      </c>
      <c r="B547" s="6">
        <v>29</v>
      </c>
      <c r="D547" s="10" t="s">
        <v>8221</v>
      </c>
      <c r="E547" s="6">
        <v>2</v>
      </c>
    </row>
    <row r="548" spans="1:5" x14ac:dyDescent="0.2">
      <c r="A548" s="10" t="s">
        <v>8219</v>
      </c>
      <c r="B548" s="6">
        <v>29</v>
      </c>
      <c r="D548" s="10" t="s">
        <v>8221</v>
      </c>
      <c r="E548" s="6">
        <v>2</v>
      </c>
    </row>
    <row r="549" spans="1:5" x14ac:dyDescent="0.2">
      <c r="A549" s="10" t="s">
        <v>8219</v>
      </c>
      <c r="B549" s="6">
        <v>29</v>
      </c>
      <c r="D549" s="10" t="s">
        <v>8221</v>
      </c>
      <c r="E549" s="6">
        <v>2</v>
      </c>
    </row>
    <row r="550" spans="1:5" x14ac:dyDescent="0.2">
      <c r="A550" s="10" t="s">
        <v>8219</v>
      </c>
      <c r="B550" s="6">
        <v>29</v>
      </c>
      <c r="D550" s="10" t="s">
        <v>8221</v>
      </c>
      <c r="E550" s="6">
        <v>2</v>
      </c>
    </row>
    <row r="551" spans="1:5" x14ac:dyDescent="0.2">
      <c r="A551" s="10" t="s">
        <v>8219</v>
      </c>
      <c r="B551" s="6">
        <v>29</v>
      </c>
      <c r="D551" s="10" t="s">
        <v>8221</v>
      </c>
      <c r="E551" s="6">
        <v>2</v>
      </c>
    </row>
    <row r="552" spans="1:5" x14ac:dyDescent="0.2">
      <c r="A552" s="10" t="s">
        <v>8219</v>
      </c>
      <c r="B552" s="6">
        <v>30</v>
      </c>
      <c r="D552" s="10" t="s">
        <v>8221</v>
      </c>
      <c r="E552" s="6">
        <v>2</v>
      </c>
    </row>
    <row r="553" spans="1:5" x14ac:dyDescent="0.2">
      <c r="A553" s="10" t="s">
        <v>8219</v>
      </c>
      <c r="B553" s="6">
        <v>30</v>
      </c>
      <c r="D553" s="10" t="s">
        <v>8221</v>
      </c>
      <c r="E553" s="6">
        <v>2</v>
      </c>
    </row>
    <row r="554" spans="1:5" x14ac:dyDescent="0.2">
      <c r="A554" s="10" t="s">
        <v>8219</v>
      </c>
      <c r="B554" s="6">
        <v>30</v>
      </c>
      <c r="D554" s="10" t="s">
        <v>8221</v>
      </c>
      <c r="E554" s="6">
        <v>2</v>
      </c>
    </row>
    <row r="555" spans="1:5" x14ac:dyDescent="0.2">
      <c r="A555" s="10" t="s">
        <v>8219</v>
      </c>
      <c r="B555" s="6">
        <v>30</v>
      </c>
      <c r="D555" s="10" t="s">
        <v>8221</v>
      </c>
      <c r="E555" s="6">
        <v>2</v>
      </c>
    </row>
    <row r="556" spans="1:5" x14ac:dyDescent="0.2">
      <c r="A556" s="10" t="s">
        <v>8219</v>
      </c>
      <c r="B556" s="6">
        <v>30</v>
      </c>
      <c r="D556" s="10" t="s">
        <v>8221</v>
      </c>
      <c r="E556" s="6">
        <v>2</v>
      </c>
    </row>
    <row r="557" spans="1:5" x14ac:dyDescent="0.2">
      <c r="A557" s="10" t="s">
        <v>8219</v>
      </c>
      <c r="B557" s="6">
        <v>30</v>
      </c>
      <c r="D557" s="10" t="s">
        <v>8221</v>
      </c>
      <c r="E557" s="6">
        <v>2</v>
      </c>
    </row>
    <row r="558" spans="1:5" x14ac:dyDescent="0.2">
      <c r="A558" s="10" t="s">
        <v>8219</v>
      </c>
      <c r="B558" s="6">
        <v>30</v>
      </c>
      <c r="D558" s="10" t="s">
        <v>8221</v>
      </c>
      <c r="E558" s="6">
        <v>2</v>
      </c>
    </row>
    <row r="559" spans="1:5" x14ac:dyDescent="0.2">
      <c r="A559" s="10" t="s">
        <v>8219</v>
      </c>
      <c r="B559" s="6">
        <v>30</v>
      </c>
      <c r="D559" s="10" t="s">
        <v>8221</v>
      </c>
      <c r="E559" s="6">
        <v>2</v>
      </c>
    </row>
    <row r="560" spans="1:5" x14ac:dyDescent="0.2">
      <c r="A560" s="10" t="s">
        <v>8219</v>
      </c>
      <c r="B560" s="6">
        <v>30</v>
      </c>
      <c r="D560" s="10" t="s">
        <v>8221</v>
      </c>
      <c r="E560" s="6">
        <v>2</v>
      </c>
    </row>
    <row r="561" spans="1:5" x14ac:dyDescent="0.2">
      <c r="A561" s="10" t="s">
        <v>8219</v>
      </c>
      <c r="B561" s="6">
        <v>30</v>
      </c>
      <c r="D561" s="10" t="s">
        <v>8221</v>
      </c>
      <c r="E561" s="6">
        <v>2</v>
      </c>
    </row>
    <row r="562" spans="1:5" x14ac:dyDescent="0.2">
      <c r="A562" s="10" t="s">
        <v>8219</v>
      </c>
      <c r="B562" s="6">
        <v>30</v>
      </c>
      <c r="D562" s="10" t="s">
        <v>8221</v>
      </c>
      <c r="E562" s="6">
        <v>2</v>
      </c>
    </row>
    <row r="563" spans="1:5" x14ac:dyDescent="0.2">
      <c r="A563" s="10" t="s">
        <v>8219</v>
      </c>
      <c r="B563" s="6">
        <v>30</v>
      </c>
      <c r="D563" s="10" t="s">
        <v>8221</v>
      </c>
      <c r="E563" s="6">
        <v>2</v>
      </c>
    </row>
    <row r="564" spans="1:5" x14ac:dyDescent="0.2">
      <c r="A564" s="10" t="s">
        <v>8219</v>
      </c>
      <c r="B564" s="6">
        <v>30</v>
      </c>
      <c r="D564" s="10" t="s">
        <v>8221</v>
      </c>
      <c r="E564" s="6">
        <v>2</v>
      </c>
    </row>
    <row r="565" spans="1:5" x14ac:dyDescent="0.2">
      <c r="A565" s="10" t="s">
        <v>8219</v>
      </c>
      <c r="B565" s="6">
        <v>30</v>
      </c>
      <c r="D565" s="10" t="s">
        <v>8221</v>
      </c>
      <c r="E565" s="6">
        <v>2</v>
      </c>
    </row>
    <row r="566" spans="1:5" x14ac:dyDescent="0.2">
      <c r="A566" s="10" t="s">
        <v>8219</v>
      </c>
      <c r="B566" s="6">
        <v>30</v>
      </c>
      <c r="D566" s="10" t="s">
        <v>8221</v>
      </c>
      <c r="E566" s="6">
        <v>2</v>
      </c>
    </row>
    <row r="567" spans="1:5" x14ac:dyDescent="0.2">
      <c r="A567" s="10" t="s">
        <v>8219</v>
      </c>
      <c r="B567" s="6">
        <v>30</v>
      </c>
      <c r="D567" s="10" t="s">
        <v>8221</v>
      </c>
      <c r="E567" s="6">
        <v>2</v>
      </c>
    </row>
    <row r="568" spans="1:5" x14ac:dyDescent="0.2">
      <c r="A568" s="10" t="s">
        <v>8219</v>
      </c>
      <c r="B568" s="6">
        <v>30</v>
      </c>
      <c r="D568" s="10" t="s">
        <v>8221</v>
      </c>
      <c r="E568" s="6">
        <v>2</v>
      </c>
    </row>
    <row r="569" spans="1:5" x14ac:dyDescent="0.2">
      <c r="A569" s="10" t="s">
        <v>8219</v>
      </c>
      <c r="B569" s="6">
        <v>30</v>
      </c>
      <c r="D569" s="10" t="s">
        <v>8221</v>
      </c>
      <c r="E569" s="6">
        <v>2</v>
      </c>
    </row>
    <row r="570" spans="1:5" x14ac:dyDescent="0.2">
      <c r="A570" s="10" t="s">
        <v>8219</v>
      </c>
      <c r="B570" s="6">
        <v>30</v>
      </c>
      <c r="D570" s="10" t="s">
        <v>8221</v>
      </c>
      <c r="E570" s="6">
        <v>2</v>
      </c>
    </row>
    <row r="571" spans="1:5" x14ac:dyDescent="0.2">
      <c r="A571" s="10" t="s">
        <v>8219</v>
      </c>
      <c r="B571" s="6">
        <v>30</v>
      </c>
      <c r="D571" s="10" t="s">
        <v>8221</v>
      </c>
      <c r="E571" s="6">
        <v>2</v>
      </c>
    </row>
    <row r="572" spans="1:5" x14ac:dyDescent="0.2">
      <c r="A572" s="10" t="s">
        <v>8219</v>
      </c>
      <c r="B572" s="6">
        <v>30</v>
      </c>
      <c r="D572" s="10" t="s">
        <v>8221</v>
      </c>
      <c r="E572" s="6">
        <v>2</v>
      </c>
    </row>
    <row r="573" spans="1:5" x14ac:dyDescent="0.2">
      <c r="A573" s="10" t="s">
        <v>8219</v>
      </c>
      <c r="B573" s="6">
        <v>30</v>
      </c>
      <c r="D573" s="10" t="s">
        <v>8221</v>
      </c>
      <c r="E573" s="6">
        <v>2</v>
      </c>
    </row>
    <row r="574" spans="1:5" x14ac:dyDescent="0.2">
      <c r="A574" s="10" t="s">
        <v>8219</v>
      </c>
      <c r="B574" s="6">
        <v>30</v>
      </c>
      <c r="D574" s="10" t="s">
        <v>8221</v>
      </c>
      <c r="E574" s="6">
        <v>2</v>
      </c>
    </row>
    <row r="575" spans="1:5" x14ac:dyDescent="0.2">
      <c r="A575" s="10" t="s">
        <v>8219</v>
      </c>
      <c r="B575" s="6">
        <v>30</v>
      </c>
      <c r="D575" s="10" t="s">
        <v>8221</v>
      </c>
      <c r="E575" s="6">
        <v>2</v>
      </c>
    </row>
    <row r="576" spans="1:5" x14ac:dyDescent="0.2">
      <c r="A576" s="10" t="s">
        <v>8219</v>
      </c>
      <c r="B576" s="6">
        <v>31</v>
      </c>
      <c r="D576" s="10" t="s">
        <v>8221</v>
      </c>
      <c r="E576" s="6">
        <v>2</v>
      </c>
    </row>
    <row r="577" spans="1:5" x14ac:dyDescent="0.2">
      <c r="A577" s="10" t="s">
        <v>8219</v>
      </c>
      <c r="B577" s="6">
        <v>31</v>
      </c>
      <c r="D577" s="10" t="s">
        <v>8221</v>
      </c>
      <c r="E577" s="6">
        <v>2</v>
      </c>
    </row>
    <row r="578" spans="1:5" x14ac:dyDescent="0.2">
      <c r="A578" s="10" t="s">
        <v>8219</v>
      </c>
      <c r="B578" s="6">
        <v>31</v>
      </c>
      <c r="D578" s="10" t="s">
        <v>8221</v>
      </c>
      <c r="E578" s="6">
        <v>2</v>
      </c>
    </row>
    <row r="579" spans="1:5" x14ac:dyDescent="0.2">
      <c r="A579" s="10" t="s">
        <v>8219</v>
      </c>
      <c r="B579" s="6">
        <v>31</v>
      </c>
      <c r="D579" s="10" t="s">
        <v>8221</v>
      </c>
      <c r="E579" s="6">
        <v>2</v>
      </c>
    </row>
    <row r="580" spans="1:5" x14ac:dyDescent="0.2">
      <c r="A580" s="10" t="s">
        <v>8219</v>
      </c>
      <c r="B580" s="6">
        <v>31</v>
      </c>
      <c r="D580" s="10" t="s">
        <v>8221</v>
      </c>
      <c r="E580" s="6">
        <v>2</v>
      </c>
    </row>
    <row r="581" spans="1:5" x14ac:dyDescent="0.2">
      <c r="A581" s="10" t="s">
        <v>8219</v>
      </c>
      <c r="B581" s="6">
        <v>31</v>
      </c>
      <c r="D581" s="10" t="s">
        <v>8221</v>
      </c>
      <c r="E581" s="6">
        <v>2</v>
      </c>
    </row>
    <row r="582" spans="1:5" x14ac:dyDescent="0.2">
      <c r="A582" s="10" t="s">
        <v>8219</v>
      </c>
      <c r="B582" s="6">
        <v>31</v>
      </c>
      <c r="D582" s="10" t="s">
        <v>8221</v>
      </c>
      <c r="E582" s="6">
        <v>2</v>
      </c>
    </row>
    <row r="583" spans="1:5" x14ac:dyDescent="0.2">
      <c r="A583" s="10" t="s">
        <v>8219</v>
      </c>
      <c r="B583" s="6">
        <v>31</v>
      </c>
      <c r="D583" s="10" t="s">
        <v>8221</v>
      </c>
      <c r="E583" s="6">
        <v>2</v>
      </c>
    </row>
    <row r="584" spans="1:5" x14ac:dyDescent="0.2">
      <c r="A584" s="10" t="s">
        <v>8219</v>
      </c>
      <c r="B584" s="6">
        <v>31</v>
      </c>
      <c r="D584" s="10" t="s">
        <v>8221</v>
      </c>
      <c r="E584" s="6">
        <v>2</v>
      </c>
    </row>
    <row r="585" spans="1:5" x14ac:dyDescent="0.2">
      <c r="A585" s="10" t="s">
        <v>8219</v>
      </c>
      <c r="B585" s="6">
        <v>31</v>
      </c>
      <c r="D585" s="10" t="s">
        <v>8221</v>
      </c>
      <c r="E585" s="6">
        <v>2</v>
      </c>
    </row>
    <row r="586" spans="1:5" x14ac:dyDescent="0.2">
      <c r="A586" s="10" t="s">
        <v>8219</v>
      </c>
      <c r="B586" s="6">
        <v>31</v>
      </c>
      <c r="D586" s="10" t="s">
        <v>8221</v>
      </c>
      <c r="E586" s="6">
        <v>2</v>
      </c>
    </row>
    <row r="587" spans="1:5" x14ac:dyDescent="0.2">
      <c r="A587" s="10" t="s">
        <v>8219</v>
      </c>
      <c r="B587" s="6">
        <v>31</v>
      </c>
      <c r="D587" s="10" t="s">
        <v>8221</v>
      </c>
      <c r="E587" s="6">
        <v>2</v>
      </c>
    </row>
    <row r="588" spans="1:5" x14ac:dyDescent="0.2">
      <c r="A588" s="10" t="s">
        <v>8219</v>
      </c>
      <c r="B588" s="6">
        <v>31</v>
      </c>
      <c r="D588" s="10" t="s">
        <v>8221</v>
      </c>
      <c r="E588" s="6">
        <v>2</v>
      </c>
    </row>
    <row r="589" spans="1:5" x14ac:dyDescent="0.2">
      <c r="A589" s="10" t="s">
        <v>8219</v>
      </c>
      <c r="B589" s="6">
        <v>31</v>
      </c>
      <c r="D589" s="10" t="s">
        <v>8221</v>
      </c>
      <c r="E589" s="6">
        <v>2</v>
      </c>
    </row>
    <row r="590" spans="1:5" x14ac:dyDescent="0.2">
      <c r="A590" s="10" t="s">
        <v>8219</v>
      </c>
      <c r="B590" s="6">
        <v>31</v>
      </c>
      <c r="D590" s="10" t="s">
        <v>8221</v>
      </c>
      <c r="E590" s="6">
        <v>2</v>
      </c>
    </row>
    <row r="591" spans="1:5" x14ac:dyDescent="0.2">
      <c r="A591" s="10" t="s">
        <v>8219</v>
      </c>
      <c r="B591" s="6">
        <v>31</v>
      </c>
      <c r="D591" s="10" t="s">
        <v>8221</v>
      </c>
      <c r="E591" s="6">
        <v>2</v>
      </c>
    </row>
    <row r="592" spans="1:5" x14ac:dyDescent="0.2">
      <c r="A592" s="10" t="s">
        <v>8219</v>
      </c>
      <c r="B592" s="6">
        <v>31</v>
      </c>
      <c r="D592" s="10" t="s">
        <v>8221</v>
      </c>
      <c r="E592" s="6">
        <v>2</v>
      </c>
    </row>
    <row r="593" spans="1:5" x14ac:dyDescent="0.2">
      <c r="A593" s="10" t="s">
        <v>8219</v>
      </c>
      <c r="B593" s="6">
        <v>31</v>
      </c>
      <c r="D593" s="10" t="s">
        <v>8221</v>
      </c>
      <c r="E593" s="6">
        <v>2</v>
      </c>
    </row>
    <row r="594" spans="1:5" x14ac:dyDescent="0.2">
      <c r="A594" s="10" t="s">
        <v>8219</v>
      </c>
      <c r="B594" s="6">
        <v>31</v>
      </c>
      <c r="D594" s="10" t="s">
        <v>8221</v>
      </c>
      <c r="E594" s="6">
        <v>2</v>
      </c>
    </row>
    <row r="595" spans="1:5" x14ac:dyDescent="0.2">
      <c r="A595" s="10" t="s">
        <v>8219</v>
      </c>
      <c r="B595" s="6">
        <v>31</v>
      </c>
      <c r="D595" s="10" t="s">
        <v>8221</v>
      </c>
      <c r="E595" s="6">
        <v>2</v>
      </c>
    </row>
    <row r="596" spans="1:5" x14ac:dyDescent="0.2">
      <c r="A596" s="10" t="s">
        <v>8219</v>
      </c>
      <c r="B596" s="6">
        <v>32</v>
      </c>
      <c r="D596" s="10" t="s">
        <v>8221</v>
      </c>
      <c r="E596" s="6">
        <v>2</v>
      </c>
    </row>
    <row r="597" spans="1:5" x14ac:dyDescent="0.2">
      <c r="A597" s="10" t="s">
        <v>8219</v>
      </c>
      <c r="B597" s="6">
        <v>32</v>
      </c>
      <c r="D597" s="10" t="s">
        <v>8221</v>
      </c>
      <c r="E597" s="6">
        <v>2</v>
      </c>
    </row>
    <row r="598" spans="1:5" x14ac:dyDescent="0.2">
      <c r="A598" s="10" t="s">
        <v>8219</v>
      </c>
      <c r="B598" s="6">
        <v>32</v>
      </c>
      <c r="D598" s="10" t="s">
        <v>8221</v>
      </c>
      <c r="E598" s="6">
        <v>2</v>
      </c>
    </row>
    <row r="599" spans="1:5" x14ac:dyDescent="0.2">
      <c r="A599" s="10" t="s">
        <v>8219</v>
      </c>
      <c r="B599" s="6">
        <v>32</v>
      </c>
      <c r="D599" s="10" t="s">
        <v>8221</v>
      </c>
      <c r="E599" s="6">
        <v>2</v>
      </c>
    </row>
    <row r="600" spans="1:5" x14ac:dyDescent="0.2">
      <c r="A600" s="10" t="s">
        <v>8219</v>
      </c>
      <c r="B600" s="6">
        <v>32</v>
      </c>
      <c r="D600" s="10" t="s">
        <v>8221</v>
      </c>
      <c r="E600" s="6">
        <v>2</v>
      </c>
    </row>
    <row r="601" spans="1:5" x14ac:dyDescent="0.2">
      <c r="A601" s="10" t="s">
        <v>8219</v>
      </c>
      <c r="B601" s="6">
        <v>32</v>
      </c>
      <c r="D601" s="10" t="s">
        <v>8221</v>
      </c>
      <c r="E601" s="6">
        <v>2</v>
      </c>
    </row>
    <row r="602" spans="1:5" x14ac:dyDescent="0.2">
      <c r="A602" s="10" t="s">
        <v>8219</v>
      </c>
      <c r="B602" s="6">
        <v>32</v>
      </c>
      <c r="D602" s="10" t="s">
        <v>8221</v>
      </c>
      <c r="E602" s="6">
        <v>2</v>
      </c>
    </row>
    <row r="603" spans="1:5" x14ac:dyDescent="0.2">
      <c r="A603" s="10" t="s">
        <v>8219</v>
      </c>
      <c r="B603" s="6">
        <v>32</v>
      </c>
      <c r="D603" s="10" t="s">
        <v>8221</v>
      </c>
      <c r="E603" s="6">
        <v>2</v>
      </c>
    </row>
    <row r="604" spans="1:5" x14ac:dyDescent="0.2">
      <c r="A604" s="10" t="s">
        <v>8219</v>
      </c>
      <c r="B604" s="6">
        <v>32</v>
      </c>
      <c r="D604" s="10" t="s">
        <v>8221</v>
      </c>
      <c r="E604" s="6">
        <v>2</v>
      </c>
    </row>
    <row r="605" spans="1:5" x14ac:dyDescent="0.2">
      <c r="A605" s="10" t="s">
        <v>8219</v>
      </c>
      <c r="B605" s="6">
        <v>32</v>
      </c>
      <c r="D605" s="10" t="s">
        <v>8221</v>
      </c>
      <c r="E605" s="6">
        <v>2</v>
      </c>
    </row>
    <row r="606" spans="1:5" x14ac:dyDescent="0.2">
      <c r="A606" s="10" t="s">
        <v>8219</v>
      </c>
      <c r="B606" s="6">
        <v>32</v>
      </c>
      <c r="D606" s="10" t="s">
        <v>8221</v>
      </c>
      <c r="E606" s="6">
        <v>2</v>
      </c>
    </row>
    <row r="607" spans="1:5" x14ac:dyDescent="0.2">
      <c r="A607" s="10" t="s">
        <v>8219</v>
      </c>
      <c r="B607" s="6">
        <v>32</v>
      </c>
      <c r="D607" s="10" t="s">
        <v>8221</v>
      </c>
      <c r="E607" s="6">
        <v>2</v>
      </c>
    </row>
    <row r="608" spans="1:5" x14ac:dyDescent="0.2">
      <c r="A608" s="10" t="s">
        <v>8219</v>
      </c>
      <c r="B608" s="6">
        <v>32</v>
      </c>
      <c r="D608" s="10" t="s">
        <v>8221</v>
      </c>
      <c r="E608" s="6">
        <v>2</v>
      </c>
    </row>
    <row r="609" spans="1:5" x14ac:dyDescent="0.2">
      <c r="A609" s="10" t="s">
        <v>8219</v>
      </c>
      <c r="B609" s="6">
        <v>32</v>
      </c>
      <c r="D609" s="10" t="s">
        <v>8221</v>
      </c>
      <c r="E609" s="6">
        <v>2</v>
      </c>
    </row>
    <row r="610" spans="1:5" x14ac:dyDescent="0.2">
      <c r="A610" s="10" t="s">
        <v>8219</v>
      </c>
      <c r="B610" s="6">
        <v>32</v>
      </c>
      <c r="D610" s="10" t="s">
        <v>8221</v>
      </c>
      <c r="E610" s="6">
        <v>2</v>
      </c>
    </row>
    <row r="611" spans="1:5" x14ac:dyDescent="0.2">
      <c r="A611" s="10" t="s">
        <v>8219</v>
      </c>
      <c r="B611" s="6">
        <v>32</v>
      </c>
      <c r="D611" s="10" t="s">
        <v>8221</v>
      </c>
      <c r="E611" s="6">
        <v>2</v>
      </c>
    </row>
    <row r="612" spans="1:5" x14ac:dyDescent="0.2">
      <c r="A612" s="10" t="s">
        <v>8219</v>
      </c>
      <c r="B612" s="6">
        <v>32</v>
      </c>
      <c r="D612" s="10" t="s">
        <v>8221</v>
      </c>
      <c r="E612" s="6">
        <v>2</v>
      </c>
    </row>
    <row r="613" spans="1:5" x14ac:dyDescent="0.2">
      <c r="A613" s="10" t="s">
        <v>8219</v>
      </c>
      <c r="B613" s="6">
        <v>32</v>
      </c>
      <c r="D613" s="10" t="s">
        <v>8221</v>
      </c>
      <c r="E613" s="6">
        <v>2</v>
      </c>
    </row>
    <row r="614" spans="1:5" x14ac:dyDescent="0.2">
      <c r="A614" s="10" t="s">
        <v>8219</v>
      </c>
      <c r="B614" s="6">
        <v>32</v>
      </c>
      <c r="D614" s="10" t="s">
        <v>8221</v>
      </c>
      <c r="E614" s="6">
        <v>2</v>
      </c>
    </row>
    <row r="615" spans="1:5" x14ac:dyDescent="0.2">
      <c r="A615" s="10" t="s">
        <v>8219</v>
      </c>
      <c r="B615" s="6">
        <v>33</v>
      </c>
      <c r="D615" s="10" t="s">
        <v>8221</v>
      </c>
      <c r="E615" s="6">
        <v>2</v>
      </c>
    </row>
    <row r="616" spans="1:5" x14ac:dyDescent="0.2">
      <c r="A616" s="10" t="s">
        <v>8219</v>
      </c>
      <c r="B616" s="6">
        <v>33</v>
      </c>
      <c r="D616" s="10" t="s">
        <v>8221</v>
      </c>
      <c r="E616" s="6">
        <v>2</v>
      </c>
    </row>
    <row r="617" spans="1:5" x14ac:dyDescent="0.2">
      <c r="A617" s="10" t="s">
        <v>8219</v>
      </c>
      <c r="B617" s="6">
        <v>33</v>
      </c>
      <c r="D617" s="10" t="s">
        <v>8221</v>
      </c>
      <c r="E617" s="6">
        <v>2</v>
      </c>
    </row>
    <row r="618" spans="1:5" x14ac:dyDescent="0.2">
      <c r="A618" s="10" t="s">
        <v>8219</v>
      </c>
      <c r="B618" s="6">
        <v>33</v>
      </c>
      <c r="D618" s="10" t="s">
        <v>8221</v>
      </c>
      <c r="E618" s="6">
        <v>2</v>
      </c>
    </row>
    <row r="619" spans="1:5" x14ac:dyDescent="0.2">
      <c r="A619" s="10" t="s">
        <v>8219</v>
      </c>
      <c r="B619" s="6">
        <v>33</v>
      </c>
      <c r="D619" s="10" t="s">
        <v>8221</v>
      </c>
      <c r="E619" s="6">
        <v>2</v>
      </c>
    </row>
    <row r="620" spans="1:5" x14ac:dyDescent="0.2">
      <c r="A620" s="10" t="s">
        <v>8219</v>
      </c>
      <c r="B620" s="6">
        <v>33</v>
      </c>
      <c r="D620" s="10" t="s">
        <v>8221</v>
      </c>
      <c r="E620" s="6">
        <v>2</v>
      </c>
    </row>
    <row r="621" spans="1:5" x14ac:dyDescent="0.2">
      <c r="A621" s="10" t="s">
        <v>8219</v>
      </c>
      <c r="B621" s="6">
        <v>33</v>
      </c>
      <c r="D621" s="10" t="s">
        <v>8221</v>
      </c>
      <c r="E621" s="6">
        <v>2</v>
      </c>
    </row>
    <row r="622" spans="1:5" x14ac:dyDescent="0.2">
      <c r="A622" s="10" t="s">
        <v>8219</v>
      </c>
      <c r="B622" s="6">
        <v>33</v>
      </c>
      <c r="D622" s="10" t="s">
        <v>8221</v>
      </c>
      <c r="E622" s="6">
        <v>2</v>
      </c>
    </row>
    <row r="623" spans="1:5" x14ac:dyDescent="0.2">
      <c r="A623" s="10" t="s">
        <v>8219</v>
      </c>
      <c r="B623" s="6">
        <v>33</v>
      </c>
      <c r="D623" s="10" t="s">
        <v>8221</v>
      </c>
      <c r="E623" s="6">
        <v>2</v>
      </c>
    </row>
    <row r="624" spans="1:5" x14ac:dyDescent="0.2">
      <c r="A624" s="10" t="s">
        <v>8219</v>
      </c>
      <c r="B624" s="6">
        <v>33</v>
      </c>
      <c r="D624" s="10" t="s">
        <v>8221</v>
      </c>
      <c r="E624" s="6">
        <v>2</v>
      </c>
    </row>
    <row r="625" spans="1:5" x14ac:dyDescent="0.2">
      <c r="A625" s="10" t="s">
        <v>8219</v>
      </c>
      <c r="B625" s="6">
        <v>33</v>
      </c>
      <c r="D625" s="10" t="s">
        <v>8221</v>
      </c>
      <c r="E625" s="6">
        <v>2</v>
      </c>
    </row>
    <row r="626" spans="1:5" x14ac:dyDescent="0.2">
      <c r="A626" s="10" t="s">
        <v>8219</v>
      </c>
      <c r="B626" s="6">
        <v>33</v>
      </c>
      <c r="D626" s="10" t="s">
        <v>8221</v>
      </c>
      <c r="E626" s="6">
        <v>2</v>
      </c>
    </row>
    <row r="627" spans="1:5" x14ac:dyDescent="0.2">
      <c r="A627" s="10" t="s">
        <v>8219</v>
      </c>
      <c r="B627" s="6">
        <v>33</v>
      </c>
      <c r="D627" s="10" t="s">
        <v>8221</v>
      </c>
      <c r="E627" s="6">
        <v>2</v>
      </c>
    </row>
    <row r="628" spans="1:5" x14ac:dyDescent="0.2">
      <c r="A628" s="10" t="s">
        <v>8219</v>
      </c>
      <c r="B628" s="6">
        <v>33</v>
      </c>
      <c r="D628" s="10" t="s">
        <v>8221</v>
      </c>
      <c r="E628" s="6">
        <v>2</v>
      </c>
    </row>
    <row r="629" spans="1:5" x14ac:dyDescent="0.2">
      <c r="A629" s="10" t="s">
        <v>8219</v>
      </c>
      <c r="B629" s="6">
        <v>33</v>
      </c>
      <c r="D629" s="10" t="s">
        <v>8221</v>
      </c>
      <c r="E629" s="6">
        <v>2</v>
      </c>
    </row>
    <row r="630" spans="1:5" x14ac:dyDescent="0.2">
      <c r="A630" s="10" t="s">
        <v>8219</v>
      </c>
      <c r="B630" s="6">
        <v>33</v>
      </c>
      <c r="D630" s="10" t="s">
        <v>8221</v>
      </c>
      <c r="E630" s="6">
        <v>2</v>
      </c>
    </row>
    <row r="631" spans="1:5" x14ac:dyDescent="0.2">
      <c r="A631" s="10" t="s">
        <v>8219</v>
      </c>
      <c r="B631" s="6">
        <v>33</v>
      </c>
      <c r="D631" s="10" t="s">
        <v>8221</v>
      </c>
      <c r="E631" s="6">
        <v>2</v>
      </c>
    </row>
    <row r="632" spans="1:5" x14ac:dyDescent="0.2">
      <c r="A632" s="10" t="s">
        <v>8219</v>
      </c>
      <c r="B632" s="6">
        <v>33</v>
      </c>
      <c r="D632" s="10" t="s">
        <v>8221</v>
      </c>
      <c r="E632" s="6">
        <v>2</v>
      </c>
    </row>
    <row r="633" spans="1:5" x14ac:dyDescent="0.2">
      <c r="A633" s="10" t="s">
        <v>8219</v>
      </c>
      <c r="B633" s="6">
        <v>33</v>
      </c>
      <c r="D633" s="10" t="s">
        <v>8221</v>
      </c>
      <c r="E633" s="6">
        <v>2</v>
      </c>
    </row>
    <row r="634" spans="1:5" x14ac:dyDescent="0.2">
      <c r="A634" s="10" t="s">
        <v>8219</v>
      </c>
      <c r="B634" s="6">
        <v>33</v>
      </c>
      <c r="D634" s="10" t="s">
        <v>8221</v>
      </c>
      <c r="E634" s="6">
        <v>2</v>
      </c>
    </row>
    <row r="635" spans="1:5" x14ac:dyDescent="0.2">
      <c r="A635" s="10" t="s">
        <v>8219</v>
      </c>
      <c r="B635" s="6">
        <v>33</v>
      </c>
      <c r="D635" s="10" t="s">
        <v>8221</v>
      </c>
      <c r="E635" s="6">
        <v>2</v>
      </c>
    </row>
    <row r="636" spans="1:5" x14ac:dyDescent="0.2">
      <c r="A636" s="10" t="s">
        <v>8219</v>
      </c>
      <c r="B636" s="6">
        <v>33</v>
      </c>
      <c r="D636" s="10" t="s">
        <v>8221</v>
      </c>
      <c r="E636" s="6">
        <v>2</v>
      </c>
    </row>
    <row r="637" spans="1:5" x14ac:dyDescent="0.2">
      <c r="A637" s="10" t="s">
        <v>8219</v>
      </c>
      <c r="B637" s="6">
        <v>33</v>
      </c>
      <c r="D637" s="10" t="s">
        <v>8221</v>
      </c>
      <c r="E637" s="6">
        <v>2</v>
      </c>
    </row>
    <row r="638" spans="1:5" x14ac:dyDescent="0.2">
      <c r="A638" s="10" t="s">
        <v>8219</v>
      </c>
      <c r="B638" s="6">
        <v>33</v>
      </c>
      <c r="D638" s="10" t="s">
        <v>8221</v>
      </c>
      <c r="E638" s="6">
        <v>2</v>
      </c>
    </row>
    <row r="639" spans="1:5" x14ac:dyDescent="0.2">
      <c r="A639" s="10" t="s">
        <v>8219</v>
      </c>
      <c r="B639" s="6">
        <v>34</v>
      </c>
      <c r="D639" s="10" t="s">
        <v>8221</v>
      </c>
      <c r="E639" s="6">
        <v>2</v>
      </c>
    </row>
    <row r="640" spans="1:5" x14ac:dyDescent="0.2">
      <c r="A640" s="10" t="s">
        <v>8219</v>
      </c>
      <c r="B640" s="6">
        <v>34</v>
      </c>
      <c r="D640" s="10" t="s">
        <v>8221</v>
      </c>
      <c r="E640" s="6">
        <v>2</v>
      </c>
    </row>
    <row r="641" spans="1:5" x14ac:dyDescent="0.2">
      <c r="A641" s="10" t="s">
        <v>8219</v>
      </c>
      <c r="B641" s="6">
        <v>34</v>
      </c>
      <c r="D641" s="10" t="s">
        <v>8221</v>
      </c>
      <c r="E641" s="6">
        <v>2</v>
      </c>
    </row>
    <row r="642" spans="1:5" x14ac:dyDescent="0.2">
      <c r="A642" s="10" t="s">
        <v>8219</v>
      </c>
      <c r="B642" s="6">
        <v>34</v>
      </c>
      <c r="D642" s="10" t="s">
        <v>8221</v>
      </c>
      <c r="E642" s="6">
        <v>2</v>
      </c>
    </row>
    <row r="643" spans="1:5" x14ac:dyDescent="0.2">
      <c r="A643" s="10" t="s">
        <v>8219</v>
      </c>
      <c r="B643" s="6">
        <v>34</v>
      </c>
      <c r="D643" s="10" t="s">
        <v>8221</v>
      </c>
      <c r="E643" s="6">
        <v>2</v>
      </c>
    </row>
    <row r="644" spans="1:5" x14ac:dyDescent="0.2">
      <c r="A644" s="10" t="s">
        <v>8219</v>
      </c>
      <c r="B644" s="6">
        <v>34</v>
      </c>
      <c r="D644" s="10" t="s">
        <v>8221</v>
      </c>
      <c r="E644" s="6">
        <v>2</v>
      </c>
    </row>
    <row r="645" spans="1:5" x14ac:dyDescent="0.2">
      <c r="A645" s="10" t="s">
        <v>8219</v>
      </c>
      <c r="B645" s="6">
        <v>34</v>
      </c>
      <c r="D645" s="10" t="s">
        <v>8221</v>
      </c>
      <c r="E645" s="6">
        <v>2</v>
      </c>
    </row>
    <row r="646" spans="1:5" x14ac:dyDescent="0.2">
      <c r="A646" s="10" t="s">
        <v>8219</v>
      </c>
      <c r="B646" s="6">
        <v>34</v>
      </c>
      <c r="D646" s="10" t="s">
        <v>8221</v>
      </c>
      <c r="E646" s="6">
        <v>3</v>
      </c>
    </row>
    <row r="647" spans="1:5" x14ac:dyDescent="0.2">
      <c r="A647" s="10" t="s">
        <v>8219</v>
      </c>
      <c r="B647" s="6">
        <v>34</v>
      </c>
      <c r="D647" s="10" t="s">
        <v>8221</v>
      </c>
      <c r="E647" s="6">
        <v>3</v>
      </c>
    </row>
    <row r="648" spans="1:5" x14ac:dyDescent="0.2">
      <c r="A648" s="10" t="s">
        <v>8219</v>
      </c>
      <c r="B648" s="6">
        <v>34</v>
      </c>
      <c r="D648" s="10" t="s">
        <v>8221</v>
      </c>
      <c r="E648" s="6">
        <v>3</v>
      </c>
    </row>
    <row r="649" spans="1:5" x14ac:dyDescent="0.2">
      <c r="A649" s="10" t="s">
        <v>8219</v>
      </c>
      <c r="B649" s="6">
        <v>34</v>
      </c>
      <c r="D649" s="10" t="s">
        <v>8221</v>
      </c>
      <c r="E649" s="6">
        <v>3</v>
      </c>
    </row>
    <row r="650" spans="1:5" x14ac:dyDescent="0.2">
      <c r="A650" s="10" t="s">
        <v>8219</v>
      </c>
      <c r="B650" s="6">
        <v>34</v>
      </c>
      <c r="D650" s="10" t="s">
        <v>8221</v>
      </c>
      <c r="E650" s="6">
        <v>3</v>
      </c>
    </row>
    <row r="651" spans="1:5" x14ac:dyDescent="0.2">
      <c r="A651" s="10" t="s">
        <v>8219</v>
      </c>
      <c r="B651" s="6">
        <v>34</v>
      </c>
      <c r="D651" s="10" t="s">
        <v>8221</v>
      </c>
      <c r="E651" s="6">
        <v>3</v>
      </c>
    </row>
    <row r="652" spans="1:5" x14ac:dyDescent="0.2">
      <c r="A652" s="10" t="s">
        <v>8219</v>
      </c>
      <c r="B652" s="6">
        <v>34</v>
      </c>
      <c r="D652" s="10" t="s">
        <v>8221</v>
      </c>
      <c r="E652" s="6">
        <v>3</v>
      </c>
    </row>
    <row r="653" spans="1:5" x14ac:dyDescent="0.2">
      <c r="A653" s="10" t="s">
        <v>8219</v>
      </c>
      <c r="B653" s="6">
        <v>34</v>
      </c>
      <c r="D653" s="10" t="s">
        <v>8221</v>
      </c>
      <c r="E653" s="6">
        <v>3</v>
      </c>
    </row>
    <row r="654" spans="1:5" x14ac:dyDescent="0.2">
      <c r="A654" s="10" t="s">
        <v>8219</v>
      </c>
      <c r="B654" s="6">
        <v>34</v>
      </c>
      <c r="D654" s="10" t="s">
        <v>8221</v>
      </c>
      <c r="E654" s="6">
        <v>3</v>
      </c>
    </row>
    <row r="655" spans="1:5" x14ac:dyDescent="0.2">
      <c r="A655" s="10" t="s">
        <v>8219</v>
      </c>
      <c r="B655" s="6">
        <v>34</v>
      </c>
      <c r="D655" s="10" t="s">
        <v>8221</v>
      </c>
      <c r="E655" s="6">
        <v>3</v>
      </c>
    </row>
    <row r="656" spans="1:5" x14ac:dyDescent="0.2">
      <c r="A656" s="10" t="s">
        <v>8219</v>
      </c>
      <c r="B656" s="6">
        <v>34</v>
      </c>
      <c r="D656" s="10" t="s">
        <v>8221</v>
      </c>
      <c r="E656" s="6">
        <v>3</v>
      </c>
    </row>
    <row r="657" spans="1:5" x14ac:dyDescent="0.2">
      <c r="A657" s="10" t="s">
        <v>8219</v>
      </c>
      <c r="B657" s="6">
        <v>34</v>
      </c>
      <c r="D657" s="10" t="s">
        <v>8221</v>
      </c>
      <c r="E657" s="6">
        <v>3</v>
      </c>
    </row>
    <row r="658" spans="1:5" x14ac:dyDescent="0.2">
      <c r="A658" s="10" t="s">
        <v>8219</v>
      </c>
      <c r="B658" s="6">
        <v>34</v>
      </c>
      <c r="D658" s="10" t="s">
        <v>8221</v>
      </c>
      <c r="E658" s="6">
        <v>3</v>
      </c>
    </row>
    <row r="659" spans="1:5" x14ac:dyDescent="0.2">
      <c r="A659" s="10" t="s">
        <v>8219</v>
      </c>
      <c r="B659" s="6">
        <v>34</v>
      </c>
      <c r="D659" s="10" t="s">
        <v>8221</v>
      </c>
      <c r="E659" s="6">
        <v>3</v>
      </c>
    </row>
    <row r="660" spans="1:5" x14ac:dyDescent="0.2">
      <c r="A660" s="10" t="s">
        <v>8219</v>
      </c>
      <c r="B660" s="6">
        <v>34</v>
      </c>
      <c r="D660" s="10" t="s">
        <v>8221</v>
      </c>
      <c r="E660" s="6">
        <v>3</v>
      </c>
    </row>
    <row r="661" spans="1:5" x14ac:dyDescent="0.2">
      <c r="A661" s="10" t="s">
        <v>8219</v>
      </c>
      <c r="B661" s="6">
        <v>34</v>
      </c>
      <c r="D661" s="10" t="s">
        <v>8221</v>
      </c>
      <c r="E661" s="6">
        <v>3</v>
      </c>
    </row>
    <row r="662" spans="1:5" x14ac:dyDescent="0.2">
      <c r="A662" s="10" t="s">
        <v>8219</v>
      </c>
      <c r="B662" s="6">
        <v>34</v>
      </c>
      <c r="D662" s="10" t="s">
        <v>8221</v>
      </c>
      <c r="E662" s="6">
        <v>3</v>
      </c>
    </row>
    <row r="663" spans="1:5" x14ac:dyDescent="0.2">
      <c r="A663" s="10" t="s">
        <v>8219</v>
      </c>
      <c r="B663" s="6">
        <v>34</v>
      </c>
      <c r="D663" s="10" t="s">
        <v>8221</v>
      </c>
      <c r="E663" s="6">
        <v>3</v>
      </c>
    </row>
    <row r="664" spans="1:5" x14ac:dyDescent="0.2">
      <c r="A664" s="10" t="s">
        <v>8219</v>
      </c>
      <c r="B664" s="6">
        <v>34</v>
      </c>
      <c r="D664" s="10" t="s">
        <v>8221</v>
      </c>
      <c r="E664" s="6">
        <v>3</v>
      </c>
    </row>
    <row r="665" spans="1:5" x14ac:dyDescent="0.2">
      <c r="A665" s="10" t="s">
        <v>8219</v>
      </c>
      <c r="B665" s="6">
        <v>35</v>
      </c>
      <c r="D665" s="10" t="s">
        <v>8221</v>
      </c>
      <c r="E665" s="6">
        <v>3</v>
      </c>
    </row>
    <row r="666" spans="1:5" x14ac:dyDescent="0.2">
      <c r="A666" s="10" t="s">
        <v>8219</v>
      </c>
      <c r="B666" s="6">
        <v>35</v>
      </c>
      <c r="D666" s="10" t="s">
        <v>8221</v>
      </c>
      <c r="E666" s="6">
        <v>3</v>
      </c>
    </row>
    <row r="667" spans="1:5" x14ac:dyDescent="0.2">
      <c r="A667" s="10" t="s">
        <v>8219</v>
      </c>
      <c r="B667" s="6">
        <v>35</v>
      </c>
      <c r="D667" s="10" t="s">
        <v>8221</v>
      </c>
      <c r="E667" s="6">
        <v>3</v>
      </c>
    </row>
    <row r="668" spans="1:5" x14ac:dyDescent="0.2">
      <c r="A668" s="10" t="s">
        <v>8219</v>
      </c>
      <c r="B668" s="6">
        <v>35</v>
      </c>
      <c r="D668" s="10" t="s">
        <v>8221</v>
      </c>
      <c r="E668" s="6">
        <v>3</v>
      </c>
    </row>
    <row r="669" spans="1:5" x14ac:dyDescent="0.2">
      <c r="A669" s="10" t="s">
        <v>8219</v>
      </c>
      <c r="B669" s="6">
        <v>35</v>
      </c>
      <c r="D669" s="10" t="s">
        <v>8221</v>
      </c>
      <c r="E669" s="6">
        <v>3</v>
      </c>
    </row>
    <row r="670" spans="1:5" x14ac:dyDescent="0.2">
      <c r="A670" s="10" t="s">
        <v>8219</v>
      </c>
      <c r="B670" s="6">
        <v>35</v>
      </c>
      <c r="D670" s="10" t="s">
        <v>8221</v>
      </c>
      <c r="E670" s="6">
        <v>3</v>
      </c>
    </row>
    <row r="671" spans="1:5" x14ac:dyDescent="0.2">
      <c r="A671" s="10" t="s">
        <v>8219</v>
      </c>
      <c r="B671" s="6">
        <v>35</v>
      </c>
      <c r="D671" s="10" t="s">
        <v>8221</v>
      </c>
      <c r="E671" s="6">
        <v>3</v>
      </c>
    </row>
    <row r="672" spans="1:5" x14ac:dyDescent="0.2">
      <c r="A672" s="10" t="s">
        <v>8219</v>
      </c>
      <c r="B672" s="6">
        <v>35</v>
      </c>
      <c r="D672" s="10" t="s">
        <v>8221</v>
      </c>
      <c r="E672" s="6">
        <v>3</v>
      </c>
    </row>
    <row r="673" spans="1:5" x14ac:dyDescent="0.2">
      <c r="A673" s="10" t="s">
        <v>8219</v>
      </c>
      <c r="B673" s="6">
        <v>35</v>
      </c>
      <c r="D673" s="10" t="s">
        <v>8221</v>
      </c>
      <c r="E673" s="6">
        <v>3</v>
      </c>
    </row>
    <row r="674" spans="1:5" x14ac:dyDescent="0.2">
      <c r="A674" s="10" t="s">
        <v>8219</v>
      </c>
      <c r="B674" s="6">
        <v>35</v>
      </c>
      <c r="D674" s="10" t="s">
        <v>8221</v>
      </c>
      <c r="E674" s="6">
        <v>3</v>
      </c>
    </row>
    <row r="675" spans="1:5" x14ac:dyDescent="0.2">
      <c r="A675" s="10" t="s">
        <v>8219</v>
      </c>
      <c r="B675" s="6">
        <v>35</v>
      </c>
      <c r="D675" s="10" t="s">
        <v>8221</v>
      </c>
      <c r="E675" s="6">
        <v>3</v>
      </c>
    </row>
    <row r="676" spans="1:5" x14ac:dyDescent="0.2">
      <c r="A676" s="10" t="s">
        <v>8219</v>
      </c>
      <c r="B676" s="6">
        <v>35</v>
      </c>
      <c r="D676" s="10" t="s">
        <v>8221</v>
      </c>
      <c r="E676" s="6">
        <v>3</v>
      </c>
    </row>
    <row r="677" spans="1:5" x14ac:dyDescent="0.2">
      <c r="A677" s="10" t="s">
        <v>8219</v>
      </c>
      <c r="B677" s="6">
        <v>35</v>
      </c>
      <c r="D677" s="10" t="s">
        <v>8221</v>
      </c>
      <c r="E677" s="6">
        <v>3</v>
      </c>
    </row>
    <row r="678" spans="1:5" x14ac:dyDescent="0.2">
      <c r="A678" s="10" t="s">
        <v>8219</v>
      </c>
      <c r="B678" s="6">
        <v>35</v>
      </c>
      <c r="D678" s="10" t="s">
        <v>8221</v>
      </c>
      <c r="E678" s="6">
        <v>3</v>
      </c>
    </row>
    <row r="679" spans="1:5" x14ac:dyDescent="0.2">
      <c r="A679" s="10" t="s">
        <v>8219</v>
      </c>
      <c r="B679" s="6">
        <v>35</v>
      </c>
      <c r="D679" s="10" t="s">
        <v>8221</v>
      </c>
      <c r="E679" s="6">
        <v>3</v>
      </c>
    </row>
    <row r="680" spans="1:5" x14ac:dyDescent="0.2">
      <c r="A680" s="10" t="s">
        <v>8219</v>
      </c>
      <c r="B680" s="6">
        <v>35</v>
      </c>
      <c r="D680" s="10" t="s">
        <v>8221</v>
      </c>
      <c r="E680" s="6">
        <v>3</v>
      </c>
    </row>
    <row r="681" spans="1:5" x14ac:dyDescent="0.2">
      <c r="A681" s="10" t="s">
        <v>8219</v>
      </c>
      <c r="B681" s="6">
        <v>35</v>
      </c>
      <c r="D681" s="10" t="s">
        <v>8221</v>
      </c>
      <c r="E681" s="6">
        <v>3</v>
      </c>
    </row>
    <row r="682" spans="1:5" x14ac:dyDescent="0.2">
      <c r="A682" s="10" t="s">
        <v>8219</v>
      </c>
      <c r="B682" s="6">
        <v>35</v>
      </c>
      <c r="D682" s="10" t="s">
        <v>8221</v>
      </c>
      <c r="E682" s="6">
        <v>3</v>
      </c>
    </row>
    <row r="683" spans="1:5" x14ac:dyDescent="0.2">
      <c r="A683" s="10" t="s">
        <v>8219</v>
      </c>
      <c r="B683" s="6">
        <v>35</v>
      </c>
      <c r="D683" s="10" t="s">
        <v>8221</v>
      </c>
      <c r="E683" s="6">
        <v>3</v>
      </c>
    </row>
    <row r="684" spans="1:5" x14ac:dyDescent="0.2">
      <c r="A684" s="10" t="s">
        <v>8219</v>
      </c>
      <c r="B684" s="6">
        <v>35</v>
      </c>
      <c r="D684" s="10" t="s">
        <v>8221</v>
      </c>
      <c r="E684" s="6">
        <v>3</v>
      </c>
    </row>
    <row r="685" spans="1:5" x14ac:dyDescent="0.2">
      <c r="A685" s="10" t="s">
        <v>8219</v>
      </c>
      <c r="B685" s="6">
        <v>35</v>
      </c>
      <c r="D685" s="10" t="s">
        <v>8221</v>
      </c>
      <c r="E685" s="6">
        <v>3</v>
      </c>
    </row>
    <row r="686" spans="1:5" x14ac:dyDescent="0.2">
      <c r="A686" s="10" t="s">
        <v>8219</v>
      </c>
      <c r="B686" s="6">
        <v>35</v>
      </c>
      <c r="D686" s="10" t="s">
        <v>8221</v>
      </c>
      <c r="E686" s="6">
        <v>3</v>
      </c>
    </row>
    <row r="687" spans="1:5" x14ac:dyDescent="0.2">
      <c r="A687" s="10" t="s">
        <v>8219</v>
      </c>
      <c r="B687" s="6">
        <v>35</v>
      </c>
      <c r="D687" s="10" t="s">
        <v>8221</v>
      </c>
      <c r="E687" s="6">
        <v>3</v>
      </c>
    </row>
    <row r="688" spans="1:5" x14ac:dyDescent="0.2">
      <c r="A688" s="10" t="s">
        <v>8219</v>
      </c>
      <c r="B688" s="6">
        <v>36</v>
      </c>
      <c r="D688" s="10" t="s">
        <v>8221</v>
      </c>
      <c r="E688" s="6">
        <v>3</v>
      </c>
    </row>
    <row r="689" spans="1:5" x14ac:dyDescent="0.2">
      <c r="A689" s="10" t="s">
        <v>8219</v>
      </c>
      <c r="B689" s="6">
        <v>36</v>
      </c>
      <c r="D689" s="10" t="s">
        <v>8221</v>
      </c>
      <c r="E689" s="6">
        <v>3</v>
      </c>
    </row>
    <row r="690" spans="1:5" x14ac:dyDescent="0.2">
      <c r="A690" s="10" t="s">
        <v>8219</v>
      </c>
      <c r="B690" s="6">
        <v>36</v>
      </c>
      <c r="D690" s="10" t="s">
        <v>8221</v>
      </c>
      <c r="E690" s="6">
        <v>3</v>
      </c>
    </row>
    <row r="691" spans="1:5" x14ac:dyDescent="0.2">
      <c r="A691" s="10" t="s">
        <v>8219</v>
      </c>
      <c r="B691" s="6">
        <v>36</v>
      </c>
      <c r="D691" s="10" t="s">
        <v>8221</v>
      </c>
      <c r="E691" s="6">
        <v>3</v>
      </c>
    </row>
    <row r="692" spans="1:5" x14ac:dyDescent="0.2">
      <c r="A692" s="10" t="s">
        <v>8219</v>
      </c>
      <c r="B692" s="6">
        <v>36</v>
      </c>
      <c r="D692" s="10" t="s">
        <v>8221</v>
      </c>
      <c r="E692" s="6">
        <v>3</v>
      </c>
    </row>
    <row r="693" spans="1:5" x14ac:dyDescent="0.2">
      <c r="A693" s="10" t="s">
        <v>8219</v>
      </c>
      <c r="B693" s="6">
        <v>36</v>
      </c>
      <c r="D693" s="10" t="s">
        <v>8221</v>
      </c>
      <c r="E693" s="6">
        <v>3</v>
      </c>
    </row>
    <row r="694" spans="1:5" x14ac:dyDescent="0.2">
      <c r="A694" s="10" t="s">
        <v>8219</v>
      </c>
      <c r="B694" s="6">
        <v>36</v>
      </c>
      <c r="D694" s="10" t="s">
        <v>8221</v>
      </c>
      <c r="E694" s="6">
        <v>3</v>
      </c>
    </row>
    <row r="695" spans="1:5" x14ac:dyDescent="0.2">
      <c r="A695" s="10" t="s">
        <v>8219</v>
      </c>
      <c r="B695" s="6">
        <v>36</v>
      </c>
      <c r="D695" s="10" t="s">
        <v>8221</v>
      </c>
      <c r="E695" s="6">
        <v>3</v>
      </c>
    </row>
    <row r="696" spans="1:5" x14ac:dyDescent="0.2">
      <c r="A696" s="10" t="s">
        <v>8219</v>
      </c>
      <c r="B696" s="6">
        <v>36</v>
      </c>
      <c r="D696" s="10" t="s">
        <v>8221</v>
      </c>
      <c r="E696" s="6">
        <v>3</v>
      </c>
    </row>
    <row r="697" spans="1:5" x14ac:dyDescent="0.2">
      <c r="A697" s="10" t="s">
        <v>8219</v>
      </c>
      <c r="B697" s="6">
        <v>36</v>
      </c>
      <c r="D697" s="10" t="s">
        <v>8221</v>
      </c>
      <c r="E697" s="6">
        <v>3</v>
      </c>
    </row>
    <row r="698" spans="1:5" x14ac:dyDescent="0.2">
      <c r="A698" s="10" t="s">
        <v>8219</v>
      </c>
      <c r="B698" s="6">
        <v>36</v>
      </c>
      <c r="D698" s="10" t="s">
        <v>8221</v>
      </c>
      <c r="E698" s="6">
        <v>3</v>
      </c>
    </row>
    <row r="699" spans="1:5" x14ac:dyDescent="0.2">
      <c r="A699" s="10" t="s">
        <v>8219</v>
      </c>
      <c r="B699" s="6">
        <v>36</v>
      </c>
      <c r="D699" s="10" t="s">
        <v>8221</v>
      </c>
      <c r="E699" s="6">
        <v>3</v>
      </c>
    </row>
    <row r="700" spans="1:5" x14ac:dyDescent="0.2">
      <c r="A700" s="10" t="s">
        <v>8219</v>
      </c>
      <c r="B700" s="6">
        <v>36</v>
      </c>
      <c r="D700" s="10" t="s">
        <v>8221</v>
      </c>
      <c r="E700" s="6">
        <v>3</v>
      </c>
    </row>
    <row r="701" spans="1:5" x14ac:dyDescent="0.2">
      <c r="A701" s="10" t="s">
        <v>8219</v>
      </c>
      <c r="B701" s="6">
        <v>36</v>
      </c>
      <c r="D701" s="10" t="s">
        <v>8221</v>
      </c>
      <c r="E701" s="6">
        <v>3</v>
      </c>
    </row>
    <row r="702" spans="1:5" x14ac:dyDescent="0.2">
      <c r="A702" s="10" t="s">
        <v>8219</v>
      </c>
      <c r="B702" s="6">
        <v>36</v>
      </c>
      <c r="D702" s="10" t="s">
        <v>8221</v>
      </c>
      <c r="E702" s="6">
        <v>3</v>
      </c>
    </row>
    <row r="703" spans="1:5" x14ac:dyDescent="0.2">
      <c r="A703" s="10" t="s">
        <v>8219</v>
      </c>
      <c r="B703" s="6">
        <v>37</v>
      </c>
      <c r="D703" s="10" t="s">
        <v>8221</v>
      </c>
      <c r="E703" s="6">
        <v>3</v>
      </c>
    </row>
    <row r="704" spans="1:5" x14ac:dyDescent="0.2">
      <c r="A704" s="10" t="s">
        <v>8219</v>
      </c>
      <c r="B704" s="6">
        <v>37</v>
      </c>
      <c r="D704" s="10" t="s">
        <v>8221</v>
      </c>
      <c r="E704" s="6">
        <v>3</v>
      </c>
    </row>
    <row r="705" spans="1:5" x14ac:dyDescent="0.2">
      <c r="A705" s="10" t="s">
        <v>8219</v>
      </c>
      <c r="B705" s="6">
        <v>37</v>
      </c>
      <c r="D705" s="10" t="s">
        <v>8221</v>
      </c>
      <c r="E705" s="6">
        <v>3</v>
      </c>
    </row>
    <row r="706" spans="1:5" x14ac:dyDescent="0.2">
      <c r="A706" s="10" t="s">
        <v>8219</v>
      </c>
      <c r="B706" s="6">
        <v>37</v>
      </c>
      <c r="D706" s="10" t="s">
        <v>8221</v>
      </c>
      <c r="E706" s="6">
        <v>3</v>
      </c>
    </row>
    <row r="707" spans="1:5" x14ac:dyDescent="0.2">
      <c r="A707" s="10" t="s">
        <v>8219</v>
      </c>
      <c r="B707" s="6">
        <v>37</v>
      </c>
      <c r="D707" s="10" t="s">
        <v>8221</v>
      </c>
      <c r="E707" s="6">
        <v>3</v>
      </c>
    </row>
    <row r="708" spans="1:5" x14ac:dyDescent="0.2">
      <c r="A708" s="10" t="s">
        <v>8219</v>
      </c>
      <c r="B708" s="6">
        <v>37</v>
      </c>
      <c r="D708" s="10" t="s">
        <v>8221</v>
      </c>
      <c r="E708" s="6">
        <v>3</v>
      </c>
    </row>
    <row r="709" spans="1:5" x14ac:dyDescent="0.2">
      <c r="A709" s="10" t="s">
        <v>8219</v>
      </c>
      <c r="B709" s="6">
        <v>37</v>
      </c>
      <c r="D709" s="10" t="s">
        <v>8221</v>
      </c>
      <c r="E709" s="6">
        <v>3</v>
      </c>
    </row>
    <row r="710" spans="1:5" x14ac:dyDescent="0.2">
      <c r="A710" s="10" t="s">
        <v>8219</v>
      </c>
      <c r="B710" s="6">
        <v>37</v>
      </c>
      <c r="D710" s="10" t="s">
        <v>8221</v>
      </c>
      <c r="E710" s="6">
        <v>3</v>
      </c>
    </row>
    <row r="711" spans="1:5" x14ac:dyDescent="0.2">
      <c r="A711" s="10" t="s">
        <v>8219</v>
      </c>
      <c r="B711" s="6">
        <v>37</v>
      </c>
      <c r="D711" s="10" t="s">
        <v>8221</v>
      </c>
      <c r="E711" s="6">
        <v>3</v>
      </c>
    </row>
    <row r="712" spans="1:5" x14ac:dyDescent="0.2">
      <c r="A712" s="10" t="s">
        <v>8219</v>
      </c>
      <c r="B712" s="6">
        <v>37</v>
      </c>
      <c r="D712" s="10" t="s">
        <v>8221</v>
      </c>
      <c r="E712" s="6">
        <v>3</v>
      </c>
    </row>
    <row r="713" spans="1:5" x14ac:dyDescent="0.2">
      <c r="A713" s="10" t="s">
        <v>8219</v>
      </c>
      <c r="B713" s="6">
        <v>37</v>
      </c>
      <c r="D713" s="10" t="s">
        <v>8221</v>
      </c>
      <c r="E713" s="6">
        <v>3</v>
      </c>
    </row>
    <row r="714" spans="1:5" x14ac:dyDescent="0.2">
      <c r="A714" s="10" t="s">
        <v>8219</v>
      </c>
      <c r="B714" s="6">
        <v>37</v>
      </c>
      <c r="D714" s="10" t="s">
        <v>8221</v>
      </c>
      <c r="E714" s="6">
        <v>3</v>
      </c>
    </row>
    <row r="715" spans="1:5" x14ac:dyDescent="0.2">
      <c r="A715" s="10" t="s">
        <v>8219</v>
      </c>
      <c r="B715" s="6">
        <v>37</v>
      </c>
      <c r="D715" s="10" t="s">
        <v>8221</v>
      </c>
      <c r="E715" s="6">
        <v>3</v>
      </c>
    </row>
    <row r="716" spans="1:5" x14ac:dyDescent="0.2">
      <c r="A716" s="10" t="s">
        <v>8219</v>
      </c>
      <c r="B716" s="6">
        <v>37</v>
      </c>
      <c r="D716" s="10" t="s">
        <v>8221</v>
      </c>
      <c r="E716" s="6">
        <v>3</v>
      </c>
    </row>
    <row r="717" spans="1:5" x14ac:dyDescent="0.2">
      <c r="A717" s="10" t="s">
        <v>8219</v>
      </c>
      <c r="B717" s="6">
        <v>37</v>
      </c>
      <c r="D717" s="10" t="s">
        <v>8221</v>
      </c>
      <c r="E717" s="6">
        <v>3</v>
      </c>
    </row>
    <row r="718" spans="1:5" x14ac:dyDescent="0.2">
      <c r="A718" s="10" t="s">
        <v>8219</v>
      </c>
      <c r="B718" s="6">
        <v>37</v>
      </c>
      <c r="D718" s="10" t="s">
        <v>8221</v>
      </c>
      <c r="E718" s="6">
        <v>3</v>
      </c>
    </row>
    <row r="719" spans="1:5" x14ac:dyDescent="0.2">
      <c r="A719" s="10" t="s">
        <v>8219</v>
      </c>
      <c r="B719" s="6">
        <v>37</v>
      </c>
      <c r="D719" s="10" t="s">
        <v>8221</v>
      </c>
      <c r="E719" s="6">
        <v>3</v>
      </c>
    </row>
    <row r="720" spans="1:5" x14ac:dyDescent="0.2">
      <c r="A720" s="10" t="s">
        <v>8219</v>
      </c>
      <c r="B720" s="6">
        <v>38</v>
      </c>
      <c r="D720" s="10" t="s">
        <v>8221</v>
      </c>
      <c r="E720" s="6">
        <v>3</v>
      </c>
    </row>
    <row r="721" spans="1:5" x14ac:dyDescent="0.2">
      <c r="A721" s="10" t="s">
        <v>8219</v>
      </c>
      <c r="B721" s="6">
        <v>38</v>
      </c>
      <c r="D721" s="10" t="s">
        <v>8221</v>
      </c>
      <c r="E721" s="6">
        <v>3</v>
      </c>
    </row>
    <row r="722" spans="1:5" x14ac:dyDescent="0.2">
      <c r="A722" s="10" t="s">
        <v>8219</v>
      </c>
      <c r="B722" s="6">
        <v>38</v>
      </c>
      <c r="D722" s="10" t="s">
        <v>8221</v>
      </c>
      <c r="E722" s="6">
        <v>3</v>
      </c>
    </row>
    <row r="723" spans="1:5" x14ac:dyDescent="0.2">
      <c r="A723" s="10" t="s">
        <v>8219</v>
      </c>
      <c r="B723" s="6">
        <v>38</v>
      </c>
      <c r="D723" s="10" t="s">
        <v>8221</v>
      </c>
      <c r="E723" s="6">
        <v>3</v>
      </c>
    </row>
    <row r="724" spans="1:5" x14ac:dyDescent="0.2">
      <c r="A724" s="10" t="s">
        <v>8219</v>
      </c>
      <c r="B724" s="6">
        <v>38</v>
      </c>
      <c r="D724" s="10" t="s">
        <v>8221</v>
      </c>
      <c r="E724" s="6">
        <v>3</v>
      </c>
    </row>
    <row r="725" spans="1:5" x14ac:dyDescent="0.2">
      <c r="A725" s="10" t="s">
        <v>8219</v>
      </c>
      <c r="B725" s="6">
        <v>38</v>
      </c>
      <c r="D725" s="10" t="s">
        <v>8221</v>
      </c>
      <c r="E725" s="6">
        <v>3</v>
      </c>
    </row>
    <row r="726" spans="1:5" x14ac:dyDescent="0.2">
      <c r="A726" s="10" t="s">
        <v>8219</v>
      </c>
      <c r="B726" s="6">
        <v>38</v>
      </c>
      <c r="D726" s="10" t="s">
        <v>8221</v>
      </c>
      <c r="E726" s="6">
        <v>3</v>
      </c>
    </row>
    <row r="727" spans="1:5" x14ac:dyDescent="0.2">
      <c r="A727" s="10" t="s">
        <v>8219</v>
      </c>
      <c r="B727" s="6">
        <v>38</v>
      </c>
      <c r="D727" s="10" t="s">
        <v>8221</v>
      </c>
      <c r="E727" s="6">
        <v>3</v>
      </c>
    </row>
    <row r="728" spans="1:5" x14ac:dyDescent="0.2">
      <c r="A728" s="10" t="s">
        <v>8219</v>
      </c>
      <c r="B728" s="6">
        <v>38</v>
      </c>
      <c r="D728" s="10" t="s">
        <v>8221</v>
      </c>
      <c r="E728" s="6">
        <v>3</v>
      </c>
    </row>
    <row r="729" spans="1:5" x14ac:dyDescent="0.2">
      <c r="A729" s="10" t="s">
        <v>8219</v>
      </c>
      <c r="B729" s="6">
        <v>38</v>
      </c>
      <c r="D729" s="10" t="s">
        <v>8221</v>
      </c>
      <c r="E729" s="6">
        <v>3</v>
      </c>
    </row>
    <row r="730" spans="1:5" x14ac:dyDescent="0.2">
      <c r="A730" s="10" t="s">
        <v>8219</v>
      </c>
      <c r="B730" s="6">
        <v>38</v>
      </c>
      <c r="D730" s="10" t="s">
        <v>8221</v>
      </c>
      <c r="E730" s="6">
        <v>3</v>
      </c>
    </row>
    <row r="731" spans="1:5" x14ac:dyDescent="0.2">
      <c r="A731" s="10" t="s">
        <v>8219</v>
      </c>
      <c r="B731" s="6">
        <v>38</v>
      </c>
      <c r="D731" s="10" t="s">
        <v>8221</v>
      </c>
      <c r="E731" s="6">
        <v>3</v>
      </c>
    </row>
    <row r="732" spans="1:5" x14ac:dyDescent="0.2">
      <c r="A732" s="10" t="s">
        <v>8219</v>
      </c>
      <c r="B732" s="6">
        <v>38</v>
      </c>
      <c r="D732" s="10" t="s">
        <v>8221</v>
      </c>
      <c r="E732" s="6">
        <v>3</v>
      </c>
    </row>
    <row r="733" spans="1:5" x14ac:dyDescent="0.2">
      <c r="A733" s="10" t="s">
        <v>8219</v>
      </c>
      <c r="B733" s="6">
        <v>38</v>
      </c>
      <c r="D733" s="10" t="s">
        <v>8221</v>
      </c>
      <c r="E733" s="6">
        <v>3</v>
      </c>
    </row>
    <row r="734" spans="1:5" x14ac:dyDescent="0.2">
      <c r="A734" s="10" t="s">
        <v>8219</v>
      </c>
      <c r="B734" s="6">
        <v>38</v>
      </c>
      <c r="D734" s="10" t="s">
        <v>8221</v>
      </c>
      <c r="E734" s="6">
        <v>3</v>
      </c>
    </row>
    <row r="735" spans="1:5" x14ac:dyDescent="0.2">
      <c r="A735" s="10" t="s">
        <v>8219</v>
      </c>
      <c r="B735" s="6">
        <v>38</v>
      </c>
      <c r="D735" s="10" t="s">
        <v>8221</v>
      </c>
      <c r="E735" s="6">
        <v>3</v>
      </c>
    </row>
    <row r="736" spans="1:5" x14ac:dyDescent="0.2">
      <c r="A736" s="10" t="s">
        <v>8219</v>
      </c>
      <c r="B736" s="6">
        <v>38</v>
      </c>
      <c r="D736" s="10" t="s">
        <v>8221</v>
      </c>
      <c r="E736" s="6">
        <v>3</v>
      </c>
    </row>
    <row r="737" spans="1:5" x14ac:dyDescent="0.2">
      <c r="A737" s="10" t="s">
        <v>8219</v>
      </c>
      <c r="B737" s="6">
        <v>38</v>
      </c>
      <c r="D737" s="10" t="s">
        <v>8221</v>
      </c>
      <c r="E737" s="6">
        <v>3</v>
      </c>
    </row>
    <row r="738" spans="1:5" x14ac:dyDescent="0.2">
      <c r="A738" s="10" t="s">
        <v>8219</v>
      </c>
      <c r="B738" s="6">
        <v>38</v>
      </c>
      <c r="D738" s="10" t="s">
        <v>8221</v>
      </c>
      <c r="E738" s="6">
        <v>3</v>
      </c>
    </row>
    <row r="739" spans="1:5" x14ac:dyDescent="0.2">
      <c r="A739" s="10" t="s">
        <v>8219</v>
      </c>
      <c r="B739" s="6">
        <v>38</v>
      </c>
      <c r="D739" s="10" t="s">
        <v>8221</v>
      </c>
      <c r="E739" s="6">
        <v>3</v>
      </c>
    </row>
    <row r="740" spans="1:5" x14ac:dyDescent="0.2">
      <c r="A740" s="10" t="s">
        <v>8219</v>
      </c>
      <c r="B740" s="6">
        <v>38</v>
      </c>
      <c r="D740" s="10" t="s">
        <v>8221</v>
      </c>
      <c r="E740" s="6">
        <v>3</v>
      </c>
    </row>
    <row r="741" spans="1:5" x14ac:dyDescent="0.2">
      <c r="A741" s="10" t="s">
        <v>8219</v>
      </c>
      <c r="B741" s="6">
        <v>38</v>
      </c>
      <c r="D741" s="10" t="s">
        <v>8221</v>
      </c>
      <c r="E741" s="6">
        <v>3</v>
      </c>
    </row>
    <row r="742" spans="1:5" x14ac:dyDescent="0.2">
      <c r="A742" s="10" t="s">
        <v>8219</v>
      </c>
      <c r="B742" s="6">
        <v>38</v>
      </c>
      <c r="D742" s="10" t="s">
        <v>8221</v>
      </c>
      <c r="E742" s="6">
        <v>3</v>
      </c>
    </row>
    <row r="743" spans="1:5" x14ac:dyDescent="0.2">
      <c r="A743" s="10" t="s">
        <v>8219</v>
      </c>
      <c r="B743" s="6">
        <v>38</v>
      </c>
      <c r="D743" s="10" t="s">
        <v>8221</v>
      </c>
      <c r="E743" s="6">
        <v>3</v>
      </c>
    </row>
    <row r="744" spans="1:5" x14ac:dyDescent="0.2">
      <c r="A744" s="10" t="s">
        <v>8219</v>
      </c>
      <c r="B744" s="6">
        <v>38</v>
      </c>
      <c r="D744" s="10" t="s">
        <v>8221</v>
      </c>
      <c r="E744" s="6">
        <v>3</v>
      </c>
    </row>
    <row r="745" spans="1:5" x14ac:dyDescent="0.2">
      <c r="A745" s="10" t="s">
        <v>8219</v>
      </c>
      <c r="B745" s="6">
        <v>38</v>
      </c>
      <c r="D745" s="10" t="s">
        <v>8221</v>
      </c>
      <c r="E745" s="6">
        <v>3</v>
      </c>
    </row>
    <row r="746" spans="1:5" x14ac:dyDescent="0.2">
      <c r="A746" s="10" t="s">
        <v>8219</v>
      </c>
      <c r="B746" s="6">
        <v>38</v>
      </c>
      <c r="D746" s="10" t="s">
        <v>8221</v>
      </c>
      <c r="E746" s="6">
        <v>3</v>
      </c>
    </row>
    <row r="747" spans="1:5" x14ac:dyDescent="0.2">
      <c r="A747" s="10" t="s">
        <v>8219</v>
      </c>
      <c r="B747" s="6">
        <v>38</v>
      </c>
      <c r="D747" s="10" t="s">
        <v>8221</v>
      </c>
      <c r="E747" s="6">
        <v>3</v>
      </c>
    </row>
    <row r="748" spans="1:5" x14ac:dyDescent="0.2">
      <c r="A748" s="10" t="s">
        <v>8219</v>
      </c>
      <c r="B748" s="6">
        <v>38</v>
      </c>
      <c r="D748" s="10" t="s">
        <v>8221</v>
      </c>
      <c r="E748" s="6">
        <v>3</v>
      </c>
    </row>
    <row r="749" spans="1:5" x14ac:dyDescent="0.2">
      <c r="A749" s="10" t="s">
        <v>8219</v>
      </c>
      <c r="B749" s="6">
        <v>39</v>
      </c>
      <c r="D749" s="10" t="s">
        <v>8221</v>
      </c>
      <c r="E749" s="6">
        <v>3</v>
      </c>
    </row>
    <row r="750" spans="1:5" x14ac:dyDescent="0.2">
      <c r="A750" s="10" t="s">
        <v>8219</v>
      </c>
      <c r="B750" s="6">
        <v>39</v>
      </c>
      <c r="D750" s="10" t="s">
        <v>8221</v>
      </c>
      <c r="E750" s="6">
        <v>3</v>
      </c>
    </row>
    <row r="751" spans="1:5" x14ac:dyDescent="0.2">
      <c r="A751" s="10" t="s">
        <v>8219</v>
      </c>
      <c r="B751" s="6">
        <v>39</v>
      </c>
      <c r="D751" s="10" t="s">
        <v>8221</v>
      </c>
      <c r="E751" s="6">
        <v>3</v>
      </c>
    </row>
    <row r="752" spans="1:5" x14ac:dyDescent="0.2">
      <c r="A752" s="10" t="s">
        <v>8219</v>
      </c>
      <c r="B752" s="6">
        <v>39</v>
      </c>
      <c r="D752" s="10" t="s">
        <v>8221</v>
      </c>
      <c r="E752" s="6">
        <v>3</v>
      </c>
    </row>
    <row r="753" spans="1:5" x14ac:dyDescent="0.2">
      <c r="A753" s="10" t="s">
        <v>8219</v>
      </c>
      <c r="B753" s="6">
        <v>39</v>
      </c>
      <c r="D753" s="10" t="s">
        <v>8221</v>
      </c>
      <c r="E753" s="6">
        <v>4</v>
      </c>
    </row>
    <row r="754" spans="1:5" x14ac:dyDescent="0.2">
      <c r="A754" s="10" t="s">
        <v>8219</v>
      </c>
      <c r="B754" s="6">
        <v>39</v>
      </c>
      <c r="D754" s="10" t="s">
        <v>8221</v>
      </c>
      <c r="E754" s="6">
        <v>4</v>
      </c>
    </row>
    <row r="755" spans="1:5" x14ac:dyDescent="0.2">
      <c r="A755" s="10" t="s">
        <v>8219</v>
      </c>
      <c r="B755" s="6">
        <v>39</v>
      </c>
      <c r="D755" s="10" t="s">
        <v>8221</v>
      </c>
      <c r="E755" s="6">
        <v>4</v>
      </c>
    </row>
    <row r="756" spans="1:5" x14ac:dyDescent="0.2">
      <c r="A756" s="10" t="s">
        <v>8219</v>
      </c>
      <c r="B756" s="6">
        <v>39</v>
      </c>
      <c r="D756" s="10" t="s">
        <v>8221</v>
      </c>
      <c r="E756" s="6">
        <v>4</v>
      </c>
    </row>
    <row r="757" spans="1:5" x14ac:dyDescent="0.2">
      <c r="A757" s="10" t="s">
        <v>8219</v>
      </c>
      <c r="B757" s="6">
        <v>39</v>
      </c>
      <c r="D757" s="10" t="s">
        <v>8221</v>
      </c>
      <c r="E757" s="6">
        <v>4</v>
      </c>
    </row>
    <row r="758" spans="1:5" x14ac:dyDescent="0.2">
      <c r="A758" s="10" t="s">
        <v>8219</v>
      </c>
      <c r="B758" s="6">
        <v>39</v>
      </c>
      <c r="D758" s="10" t="s">
        <v>8221</v>
      </c>
      <c r="E758" s="6">
        <v>4</v>
      </c>
    </row>
    <row r="759" spans="1:5" x14ac:dyDescent="0.2">
      <c r="A759" s="10" t="s">
        <v>8219</v>
      </c>
      <c r="B759" s="6">
        <v>39</v>
      </c>
      <c r="D759" s="10" t="s">
        <v>8221</v>
      </c>
      <c r="E759" s="6">
        <v>4</v>
      </c>
    </row>
    <row r="760" spans="1:5" x14ac:dyDescent="0.2">
      <c r="A760" s="10" t="s">
        <v>8219</v>
      </c>
      <c r="B760" s="6">
        <v>39</v>
      </c>
      <c r="D760" s="10" t="s">
        <v>8221</v>
      </c>
      <c r="E760" s="6">
        <v>4</v>
      </c>
    </row>
    <row r="761" spans="1:5" x14ac:dyDescent="0.2">
      <c r="A761" s="10" t="s">
        <v>8219</v>
      </c>
      <c r="B761" s="6">
        <v>39</v>
      </c>
      <c r="D761" s="10" t="s">
        <v>8221</v>
      </c>
      <c r="E761" s="6">
        <v>4</v>
      </c>
    </row>
    <row r="762" spans="1:5" x14ac:dyDescent="0.2">
      <c r="A762" s="10" t="s">
        <v>8219</v>
      </c>
      <c r="B762" s="6">
        <v>39</v>
      </c>
      <c r="D762" s="10" t="s">
        <v>8221</v>
      </c>
      <c r="E762" s="6">
        <v>4</v>
      </c>
    </row>
    <row r="763" spans="1:5" x14ac:dyDescent="0.2">
      <c r="A763" s="10" t="s">
        <v>8219</v>
      </c>
      <c r="B763" s="6">
        <v>39</v>
      </c>
      <c r="D763" s="10" t="s">
        <v>8221</v>
      </c>
      <c r="E763" s="6">
        <v>4</v>
      </c>
    </row>
    <row r="764" spans="1:5" x14ac:dyDescent="0.2">
      <c r="A764" s="10" t="s">
        <v>8219</v>
      </c>
      <c r="B764" s="6">
        <v>39</v>
      </c>
      <c r="D764" s="10" t="s">
        <v>8221</v>
      </c>
      <c r="E764" s="6">
        <v>4</v>
      </c>
    </row>
    <row r="765" spans="1:5" x14ac:dyDescent="0.2">
      <c r="A765" s="10" t="s">
        <v>8219</v>
      </c>
      <c r="B765" s="6">
        <v>39</v>
      </c>
      <c r="D765" s="10" t="s">
        <v>8221</v>
      </c>
      <c r="E765" s="6">
        <v>4</v>
      </c>
    </row>
    <row r="766" spans="1:5" x14ac:dyDescent="0.2">
      <c r="A766" s="10" t="s">
        <v>8219</v>
      </c>
      <c r="B766" s="6">
        <v>40</v>
      </c>
      <c r="D766" s="10" t="s">
        <v>8221</v>
      </c>
      <c r="E766" s="6">
        <v>4</v>
      </c>
    </row>
    <row r="767" spans="1:5" x14ac:dyDescent="0.2">
      <c r="A767" s="10" t="s">
        <v>8219</v>
      </c>
      <c r="B767" s="6">
        <v>40</v>
      </c>
      <c r="D767" s="10" t="s">
        <v>8221</v>
      </c>
      <c r="E767" s="6">
        <v>4</v>
      </c>
    </row>
    <row r="768" spans="1:5" x14ac:dyDescent="0.2">
      <c r="A768" s="10" t="s">
        <v>8219</v>
      </c>
      <c r="B768" s="6">
        <v>40</v>
      </c>
      <c r="D768" s="10" t="s">
        <v>8221</v>
      </c>
      <c r="E768" s="6">
        <v>4</v>
      </c>
    </row>
    <row r="769" spans="1:5" x14ac:dyDescent="0.2">
      <c r="A769" s="10" t="s">
        <v>8219</v>
      </c>
      <c r="B769" s="6">
        <v>40</v>
      </c>
      <c r="D769" s="10" t="s">
        <v>8221</v>
      </c>
      <c r="E769" s="6">
        <v>4</v>
      </c>
    </row>
    <row r="770" spans="1:5" x14ac:dyDescent="0.2">
      <c r="A770" s="10" t="s">
        <v>8219</v>
      </c>
      <c r="B770" s="6">
        <v>40</v>
      </c>
      <c r="D770" s="10" t="s">
        <v>8221</v>
      </c>
      <c r="E770" s="6">
        <v>4</v>
      </c>
    </row>
    <row r="771" spans="1:5" x14ac:dyDescent="0.2">
      <c r="A771" s="10" t="s">
        <v>8219</v>
      </c>
      <c r="B771" s="6">
        <v>40</v>
      </c>
      <c r="D771" s="10" t="s">
        <v>8221</v>
      </c>
      <c r="E771" s="6">
        <v>4</v>
      </c>
    </row>
    <row r="772" spans="1:5" x14ac:dyDescent="0.2">
      <c r="A772" s="10" t="s">
        <v>8219</v>
      </c>
      <c r="B772" s="6">
        <v>40</v>
      </c>
      <c r="D772" s="10" t="s">
        <v>8221</v>
      </c>
      <c r="E772" s="6">
        <v>4</v>
      </c>
    </row>
    <row r="773" spans="1:5" x14ac:dyDescent="0.2">
      <c r="A773" s="10" t="s">
        <v>8219</v>
      </c>
      <c r="B773" s="6">
        <v>40</v>
      </c>
      <c r="D773" s="10" t="s">
        <v>8221</v>
      </c>
      <c r="E773" s="6">
        <v>4</v>
      </c>
    </row>
    <row r="774" spans="1:5" x14ac:dyDescent="0.2">
      <c r="A774" s="10" t="s">
        <v>8219</v>
      </c>
      <c r="B774" s="6">
        <v>40</v>
      </c>
      <c r="D774" s="10" t="s">
        <v>8221</v>
      </c>
      <c r="E774" s="6">
        <v>4</v>
      </c>
    </row>
    <row r="775" spans="1:5" x14ac:dyDescent="0.2">
      <c r="A775" s="10" t="s">
        <v>8219</v>
      </c>
      <c r="B775" s="6">
        <v>40</v>
      </c>
      <c r="D775" s="10" t="s">
        <v>8221</v>
      </c>
      <c r="E775" s="6">
        <v>4</v>
      </c>
    </row>
    <row r="776" spans="1:5" x14ac:dyDescent="0.2">
      <c r="A776" s="10" t="s">
        <v>8219</v>
      </c>
      <c r="B776" s="6">
        <v>40</v>
      </c>
      <c r="D776" s="10" t="s">
        <v>8221</v>
      </c>
      <c r="E776" s="6">
        <v>4</v>
      </c>
    </row>
    <row r="777" spans="1:5" x14ac:dyDescent="0.2">
      <c r="A777" s="10" t="s">
        <v>8219</v>
      </c>
      <c r="B777" s="6">
        <v>41</v>
      </c>
      <c r="D777" s="10" t="s">
        <v>8221</v>
      </c>
      <c r="E777" s="6">
        <v>4</v>
      </c>
    </row>
    <row r="778" spans="1:5" x14ac:dyDescent="0.2">
      <c r="A778" s="10" t="s">
        <v>8219</v>
      </c>
      <c r="B778" s="6">
        <v>41</v>
      </c>
      <c r="D778" s="10" t="s">
        <v>8221</v>
      </c>
      <c r="E778" s="6">
        <v>4</v>
      </c>
    </row>
    <row r="779" spans="1:5" x14ac:dyDescent="0.2">
      <c r="A779" s="10" t="s">
        <v>8219</v>
      </c>
      <c r="B779" s="6">
        <v>41</v>
      </c>
      <c r="D779" s="10" t="s">
        <v>8221</v>
      </c>
      <c r="E779" s="6">
        <v>4</v>
      </c>
    </row>
    <row r="780" spans="1:5" x14ac:dyDescent="0.2">
      <c r="A780" s="10" t="s">
        <v>8219</v>
      </c>
      <c r="B780" s="6">
        <v>41</v>
      </c>
      <c r="D780" s="10" t="s">
        <v>8221</v>
      </c>
      <c r="E780" s="6">
        <v>4</v>
      </c>
    </row>
    <row r="781" spans="1:5" x14ac:dyDescent="0.2">
      <c r="A781" s="10" t="s">
        <v>8219</v>
      </c>
      <c r="B781" s="6">
        <v>41</v>
      </c>
      <c r="D781" s="10" t="s">
        <v>8221</v>
      </c>
      <c r="E781" s="6">
        <v>4</v>
      </c>
    </row>
    <row r="782" spans="1:5" x14ac:dyDescent="0.2">
      <c r="A782" s="10" t="s">
        <v>8219</v>
      </c>
      <c r="B782" s="6">
        <v>41</v>
      </c>
      <c r="D782" s="10" t="s">
        <v>8221</v>
      </c>
      <c r="E782" s="6">
        <v>4</v>
      </c>
    </row>
    <row r="783" spans="1:5" x14ac:dyDescent="0.2">
      <c r="A783" s="10" t="s">
        <v>8219</v>
      </c>
      <c r="B783" s="6">
        <v>41</v>
      </c>
      <c r="D783" s="10" t="s">
        <v>8221</v>
      </c>
      <c r="E783" s="6">
        <v>4</v>
      </c>
    </row>
    <row r="784" spans="1:5" x14ac:dyDescent="0.2">
      <c r="A784" s="10" t="s">
        <v>8219</v>
      </c>
      <c r="B784" s="6">
        <v>41</v>
      </c>
      <c r="D784" s="10" t="s">
        <v>8221</v>
      </c>
      <c r="E784" s="6">
        <v>4</v>
      </c>
    </row>
    <row r="785" spans="1:5" x14ac:dyDescent="0.2">
      <c r="A785" s="10" t="s">
        <v>8219</v>
      </c>
      <c r="B785" s="6">
        <v>41</v>
      </c>
      <c r="D785" s="10" t="s">
        <v>8221</v>
      </c>
      <c r="E785" s="6">
        <v>4</v>
      </c>
    </row>
    <row r="786" spans="1:5" x14ac:dyDescent="0.2">
      <c r="A786" s="10" t="s">
        <v>8219</v>
      </c>
      <c r="B786" s="6">
        <v>41</v>
      </c>
      <c r="D786" s="10" t="s">
        <v>8221</v>
      </c>
      <c r="E786" s="6">
        <v>4</v>
      </c>
    </row>
    <row r="787" spans="1:5" x14ac:dyDescent="0.2">
      <c r="A787" s="10" t="s">
        <v>8219</v>
      </c>
      <c r="B787" s="6">
        <v>41</v>
      </c>
      <c r="D787" s="10" t="s">
        <v>8221</v>
      </c>
      <c r="E787" s="6">
        <v>4</v>
      </c>
    </row>
    <row r="788" spans="1:5" x14ac:dyDescent="0.2">
      <c r="A788" s="10" t="s">
        <v>8219</v>
      </c>
      <c r="B788" s="6">
        <v>41</v>
      </c>
      <c r="D788" s="10" t="s">
        <v>8221</v>
      </c>
      <c r="E788" s="6">
        <v>4</v>
      </c>
    </row>
    <row r="789" spans="1:5" x14ac:dyDescent="0.2">
      <c r="A789" s="10" t="s">
        <v>8219</v>
      </c>
      <c r="B789" s="6">
        <v>41</v>
      </c>
      <c r="D789" s="10" t="s">
        <v>8221</v>
      </c>
      <c r="E789" s="6">
        <v>4</v>
      </c>
    </row>
    <row r="790" spans="1:5" x14ac:dyDescent="0.2">
      <c r="A790" s="10" t="s">
        <v>8219</v>
      </c>
      <c r="B790" s="6">
        <v>41</v>
      </c>
      <c r="D790" s="10" t="s">
        <v>8221</v>
      </c>
      <c r="E790" s="6">
        <v>4</v>
      </c>
    </row>
    <row r="791" spans="1:5" x14ac:dyDescent="0.2">
      <c r="A791" s="10" t="s">
        <v>8219</v>
      </c>
      <c r="B791" s="6">
        <v>41</v>
      </c>
      <c r="D791" s="10" t="s">
        <v>8221</v>
      </c>
      <c r="E791" s="6">
        <v>4</v>
      </c>
    </row>
    <row r="792" spans="1:5" x14ac:dyDescent="0.2">
      <c r="A792" s="10" t="s">
        <v>8219</v>
      </c>
      <c r="B792" s="6">
        <v>41</v>
      </c>
      <c r="D792" s="10" t="s">
        <v>8221</v>
      </c>
      <c r="E792" s="6">
        <v>4</v>
      </c>
    </row>
    <row r="793" spans="1:5" x14ac:dyDescent="0.2">
      <c r="A793" s="10" t="s">
        <v>8219</v>
      </c>
      <c r="B793" s="6">
        <v>41</v>
      </c>
      <c r="D793" s="10" t="s">
        <v>8221</v>
      </c>
      <c r="E793" s="6">
        <v>4</v>
      </c>
    </row>
    <row r="794" spans="1:5" x14ac:dyDescent="0.2">
      <c r="A794" s="10" t="s">
        <v>8219</v>
      </c>
      <c r="B794" s="6">
        <v>41</v>
      </c>
      <c r="D794" s="10" t="s">
        <v>8221</v>
      </c>
      <c r="E794" s="6">
        <v>4</v>
      </c>
    </row>
    <row r="795" spans="1:5" x14ac:dyDescent="0.2">
      <c r="A795" s="10" t="s">
        <v>8219</v>
      </c>
      <c r="B795" s="6">
        <v>41</v>
      </c>
      <c r="D795" s="10" t="s">
        <v>8221</v>
      </c>
      <c r="E795" s="6">
        <v>4</v>
      </c>
    </row>
    <row r="796" spans="1:5" x14ac:dyDescent="0.2">
      <c r="A796" s="10" t="s">
        <v>8219</v>
      </c>
      <c r="B796" s="6">
        <v>42</v>
      </c>
      <c r="D796" s="10" t="s">
        <v>8221</v>
      </c>
      <c r="E796" s="6">
        <v>4</v>
      </c>
    </row>
    <row r="797" spans="1:5" x14ac:dyDescent="0.2">
      <c r="A797" s="10" t="s">
        <v>8219</v>
      </c>
      <c r="B797" s="6">
        <v>42</v>
      </c>
      <c r="D797" s="10" t="s">
        <v>8221</v>
      </c>
      <c r="E797" s="6">
        <v>4</v>
      </c>
    </row>
    <row r="798" spans="1:5" x14ac:dyDescent="0.2">
      <c r="A798" s="10" t="s">
        <v>8219</v>
      </c>
      <c r="B798" s="6">
        <v>42</v>
      </c>
      <c r="D798" s="10" t="s">
        <v>8221</v>
      </c>
      <c r="E798" s="6">
        <v>4</v>
      </c>
    </row>
    <row r="799" spans="1:5" x14ac:dyDescent="0.2">
      <c r="A799" s="10" t="s">
        <v>8219</v>
      </c>
      <c r="B799" s="6">
        <v>42</v>
      </c>
      <c r="D799" s="10" t="s">
        <v>8221</v>
      </c>
      <c r="E799" s="6">
        <v>4</v>
      </c>
    </row>
    <row r="800" spans="1:5" x14ac:dyDescent="0.2">
      <c r="A800" s="10" t="s">
        <v>8219</v>
      </c>
      <c r="B800" s="6">
        <v>42</v>
      </c>
      <c r="D800" s="10" t="s">
        <v>8221</v>
      </c>
      <c r="E800" s="6">
        <v>4</v>
      </c>
    </row>
    <row r="801" spans="1:5" x14ac:dyDescent="0.2">
      <c r="A801" s="10" t="s">
        <v>8219</v>
      </c>
      <c r="B801" s="6">
        <v>42</v>
      </c>
      <c r="D801" s="10" t="s">
        <v>8221</v>
      </c>
      <c r="E801" s="6">
        <v>4</v>
      </c>
    </row>
    <row r="802" spans="1:5" x14ac:dyDescent="0.2">
      <c r="A802" s="10" t="s">
        <v>8219</v>
      </c>
      <c r="B802" s="6">
        <v>42</v>
      </c>
      <c r="D802" s="10" t="s">
        <v>8221</v>
      </c>
      <c r="E802" s="6">
        <v>4</v>
      </c>
    </row>
    <row r="803" spans="1:5" x14ac:dyDescent="0.2">
      <c r="A803" s="10" t="s">
        <v>8219</v>
      </c>
      <c r="B803" s="6">
        <v>42</v>
      </c>
      <c r="D803" s="10" t="s">
        <v>8221</v>
      </c>
      <c r="E803" s="6">
        <v>4</v>
      </c>
    </row>
    <row r="804" spans="1:5" x14ac:dyDescent="0.2">
      <c r="A804" s="10" t="s">
        <v>8219</v>
      </c>
      <c r="B804" s="6">
        <v>42</v>
      </c>
      <c r="D804" s="10" t="s">
        <v>8221</v>
      </c>
      <c r="E804" s="6">
        <v>4</v>
      </c>
    </row>
    <row r="805" spans="1:5" x14ac:dyDescent="0.2">
      <c r="A805" s="10" t="s">
        <v>8219</v>
      </c>
      <c r="B805" s="6">
        <v>42</v>
      </c>
      <c r="D805" s="10" t="s">
        <v>8221</v>
      </c>
      <c r="E805" s="6">
        <v>4</v>
      </c>
    </row>
    <row r="806" spans="1:5" x14ac:dyDescent="0.2">
      <c r="A806" s="10" t="s">
        <v>8219</v>
      </c>
      <c r="B806" s="6">
        <v>42</v>
      </c>
      <c r="D806" s="10" t="s">
        <v>8221</v>
      </c>
      <c r="E806" s="6">
        <v>4</v>
      </c>
    </row>
    <row r="807" spans="1:5" x14ac:dyDescent="0.2">
      <c r="A807" s="10" t="s">
        <v>8219</v>
      </c>
      <c r="B807" s="6">
        <v>42</v>
      </c>
      <c r="D807" s="10" t="s">
        <v>8221</v>
      </c>
      <c r="E807" s="6">
        <v>4</v>
      </c>
    </row>
    <row r="808" spans="1:5" x14ac:dyDescent="0.2">
      <c r="A808" s="10" t="s">
        <v>8219</v>
      </c>
      <c r="B808" s="6">
        <v>42</v>
      </c>
      <c r="D808" s="10" t="s">
        <v>8221</v>
      </c>
      <c r="E808" s="6">
        <v>4</v>
      </c>
    </row>
    <row r="809" spans="1:5" x14ac:dyDescent="0.2">
      <c r="A809" s="10" t="s">
        <v>8219</v>
      </c>
      <c r="B809" s="6">
        <v>42</v>
      </c>
      <c r="D809" s="10" t="s">
        <v>8221</v>
      </c>
      <c r="E809" s="6">
        <v>4</v>
      </c>
    </row>
    <row r="810" spans="1:5" x14ac:dyDescent="0.2">
      <c r="A810" s="10" t="s">
        <v>8219</v>
      </c>
      <c r="B810" s="6">
        <v>43</v>
      </c>
      <c r="D810" s="10" t="s">
        <v>8221</v>
      </c>
      <c r="E810" s="6">
        <v>4</v>
      </c>
    </row>
    <row r="811" spans="1:5" x14ac:dyDescent="0.2">
      <c r="A811" s="10" t="s">
        <v>8219</v>
      </c>
      <c r="B811" s="6">
        <v>43</v>
      </c>
      <c r="D811" s="10" t="s">
        <v>8221</v>
      </c>
      <c r="E811" s="6">
        <v>4</v>
      </c>
    </row>
    <row r="812" spans="1:5" x14ac:dyDescent="0.2">
      <c r="A812" s="10" t="s">
        <v>8219</v>
      </c>
      <c r="B812" s="6">
        <v>43</v>
      </c>
      <c r="D812" s="10" t="s">
        <v>8221</v>
      </c>
      <c r="E812" s="6">
        <v>4</v>
      </c>
    </row>
    <row r="813" spans="1:5" x14ac:dyDescent="0.2">
      <c r="A813" s="10" t="s">
        <v>8219</v>
      </c>
      <c r="B813" s="6">
        <v>43</v>
      </c>
      <c r="D813" s="10" t="s">
        <v>8221</v>
      </c>
      <c r="E813" s="6">
        <v>4</v>
      </c>
    </row>
    <row r="814" spans="1:5" x14ac:dyDescent="0.2">
      <c r="A814" s="10" t="s">
        <v>8219</v>
      </c>
      <c r="B814" s="6">
        <v>43</v>
      </c>
      <c r="D814" s="10" t="s">
        <v>8221</v>
      </c>
      <c r="E814" s="6">
        <v>4</v>
      </c>
    </row>
    <row r="815" spans="1:5" x14ac:dyDescent="0.2">
      <c r="A815" s="10" t="s">
        <v>8219</v>
      </c>
      <c r="B815" s="6">
        <v>43</v>
      </c>
      <c r="D815" s="10" t="s">
        <v>8221</v>
      </c>
      <c r="E815" s="6">
        <v>4</v>
      </c>
    </row>
    <row r="816" spans="1:5" x14ac:dyDescent="0.2">
      <c r="A816" s="10" t="s">
        <v>8219</v>
      </c>
      <c r="B816" s="6">
        <v>43</v>
      </c>
      <c r="D816" s="10" t="s">
        <v>8221</v>
      </c>
      <c r="E816" s="6">
        <v>4</v>
      </c>
    </row>
    <row r="817" spans="1:5" x14ac:dyDescent="0.2">
      <c r="A817" s="10" t="s">
        <v>8219</v>
      </c>
      <c r="B817" s="6">
        <v>43</v>
      </c>
      <c r="D817" s="10" t="s">
        <v>8221</v>
      </c>
      <c r="E817" s="6">
        <v>4</v>
      </c>
    </row>
    <row r="818" spans="1:5" x14ac:dyDescent="0.2">
      <c r="A818" s="10" t="s">
        <v>8219</v>
      </c>
      <c r="B818" s="6">
        <v>43</v>
      </c>
      <c r="D818" s="10" t="s">
        <v>8221</v>
      </c>
      <c r="E818" s="6">
        <v>4</v>
      </c>
    </row>
    <row r="819" spans="1:5" x14ac:dyDescent="0.2">
      <c r="A819" s="10" t="s">
        <v>8219</v>
      </c>
      <c r="B819" s="6">
        <v>43</v>
      </c>
      <c r="D819" s="10" t="s">
        <v>8221</v>
      </c>
      <c r="E819" s="6">
        <v>4</v>
      </c>
    </row>
    <row r="820" spans="1:5" x14ac:dyDescent="0.2">
      <c r="A820" s="10" t="s">
        <v>8219</v>
      </c>
      <c r="B820" s="6">
        <v>43</v>
      </c>
      <c r="D820" s="10" t="s">
        <v>8221</v>
      </c>
      <c r="E820" s="6">
        <v>4</v>
      </c>
    </row>
    <row r="821" spans="1:5" x14ac:dyDescent="0.2">
      <c r="A821" s="10" t="s">
        <v>8219</v>
      </c>
      <c r="B821" s="6">
        <v>43</v>
      </c>
      <c r="D821" s="10" t="s">
        <v>8221</v>
      </c>
      <c r="E821" s="6">
        <v>4</v>
      </c>
    </row>
    <row r="822" spans="1:5" x14ac:dyDescent="0.2">
      <c r="A822" s="10" t="s">
        <v>8219</v>
      </c>
      <c r="B822" s="6">
        <v>43</v>
      </c>
      <c r="D822" s="10" t="s">
        <v>8221</v>
      </c>
      <c r="E822" s="6">
        <v>4</v>
      </c>
    </row>
    <row r="823" spans="1:5" x14ac:dyDescent="0.2">
      <c r="A823" s="10" t="s">
        <v>8219</v>
      </c>
      <c r="B823" s="6">
        <v>44</v>
      </c>
      <c r="D823" s="10" t="s">
        <v>8221</v>
      </c>
      <c r="E823" s="6">
        <v>4</v>
      </c>
    </row>
    <row r="824" spans="1:5" x14ac:dyDescent="0.2">
      <c r="A824" s="10" t="s">
        <v>8219</v>
      </c>
      <c r="B824" s="6">
        <v>44</v>
      </c>
      <c r="D824" s="10" t="s">
        <v>8221</v>
      </c>
      <c r="E824" s="6">
        <v>4</v>
      </c>
    </row>
    <row r="825" spans="1:5" x14ac:dyDescent="0.2">
      <c r="A825" s="10" t="s">
        <v>8219</v>
      </c>
      <c r="B825" s="6">
        <v>44</v>
      </c>
      <c r="D825" s="10" t="s">
        <v>8221</v>
      </c>
      <c r="E825" s="6">
        <v>4</v>
      </c>
    </row>
    <row r="826" spans="1:5" x14ac:dyDescent="0.2">
      <c r="A826" s="10" t="s">
        <v>8219</v>
      </c>
      <c r="B826" s="6">
        <v>44</v>
      </c>
      <c r="D826" s="10" t="s">
        <v>8221</v>
      </c>
      <c r="E826" s="6">
        <v>4</v>
      </c>
    </row>
    <row r="827" spans="1:5" x14ac:dyDescent="0.2">
      <c r="A827" s="10" t="s">
        <v>8219</v>
      </c>
      <c r="B827" s="6">
        <v>44</v>
      </c>
      <c r="D827" s="10" t="s">
        <v>8221</v>
      </c>
      <c r="E827" s="6">
        <v>4</v>
      </c>
    </row>
    <row r="828" spans="1:5" x14ac:dyDescent="0.2">
      <c r="A828" s="10" t="s">
        <v>8219</v>
      </c>
      <c r="B828" s="6">
        <v>44</v>
      </c>
      <c r="D828" s="10" t="s">
        <v>8221</v>
      </c>
      <c r="E828" s="6">
        <v>4</v>
      </c>
    </row>
    <row r="829" spans="1:5" x14ac:dyDescent="0.2">
      <c r="A829" s="10" t="s">
        <v>8219</v>
      </c>
      <c r="B829" s="6">
        <v>44</v>
      </c>
      <c r="D829" s="10" t="s">
        <v>8221</v>
      </c>
      <c r="E829" s="6">
        <v>4</v>
      </c>
    </row>
    <row r="830" spans="1:5" x14ac:dyDescent="0.2">
      <c r="A830" s="10" t="s">
        <v>8219</v>
      </c>
      <c r="B830" s="6">
        <v>44</v>
      </c>
      <c r="D830" s="10" t="s">
        <v>8221</v>
      </c>
      <c r="E830" s="6">
        <v>4</v>
      </c>
    </row>
    <row r="831" spans="1:5" x14ac:dyDescent="0.2">
      <c r="A831" s="10" t="s">
        <v>8219</v>
      </c>
      <c r="B831" s="6">
        <v>44</v>
      </c>
      <c r="D831" s="10" t="s">
        <v>8221</v>
      </c>
      <c r="E831" s="6">
        <v>4</v>
      </c>
    </row>
    <row r="832" spans="1:5" x14ac:dyDescent="0.2">
      <c r="A832" s="10" t="s">
        <v>8219</v>
      </c>
      <c r="B832" s="6">
        <v>44</v>
      </c>
      <c r="D832" s="10" t="s">
        <v>8221</v>
      </c>
      <c r="E832" s="6">
        <v>4</v>
      </c>
    </row>
    <row r="833" spans="1:5" x14ac:dyDescent="0.2">
      <c r="A833" s="10" t="s">
        <v>8219</v>
      </c>
      <c r="B833" s="6">
        <v>44</v>
      </c>
      <c r="D833" s="10" t="s">
        <v>8221</v>
      </c>
      <c r="E833" s="6">
        <v>4</v>
      </c>
    </row>
    <row r="834" spans="1:5" x14ac:dyDescent="0.2">
      <c r="A834" s="10" t="s">
        <v>8219</v>
      </c>
      <c r="B834" s="6">
        <v>44</v>
      </c>
      <c r="D834" s="10" t="s">
        <v>8221</v>
      </c>
      <c r="E834" s="6">
        <v>4</v>
      </c>
    </row>
    <row r="835" spans="1:5" x14ac:dyDescent="0.2">
      <c r="A835" s="10" t="s">
        <v>8219</v>
      </c>
      <c r="B835" s="6">
        <v>44</v>
      </c>
      <c r="D835" s="10" t="s">
        <v>8221</v>
      </c>
      <c r="E835" s="6">
        <v>4</v>
      </c>
    </row>
    <row r="836" spans="1:5" x14ac:dyDescent="0.2">
      <c r="A836" s="10" t="s">
        <v>8219</v>
      </c>
      <c r="B836" s="6">
        <v>44</v>
      </c>
      <c r="D836" s="10" t="s">
        <v>8221</v>
      </c>
      <c r="E836" s="6">
        <v>4</v>
      </c>
    </row>
    <row r="837" spans="1:5" x14ac:dyDescent="0.2">
      <c r="A837" s="10" t="s">
        <v>8219</v>
      </c>
      <c r="B837" s="6">
        <v>44</v>
      </c>
      <c r="D837" s="10" t="s">
        <v>8221</v>
      </c>
      <c r="E837" s="6">
        <v>4</v>
      </c>
    </row>
    <row r="838" spans="1:5" x14ac:dyDescent="0.2">
      <c r="A838" s="10" t="s">
        <v>8219</v>
      </c>
      <c r="B838" s="6">
        <v>45</v>
      </c>
      <c r="D838" s="10" t="s">
        <v>8221</v>
      </c>
      <c r="E838" s="6">
        <v>4</v>
      </c>
    </row>
    <row r="839" spans="1:5" x14ac:dyDescent="0.2">
      <c r="A839" s="10" t="s">
        <v>8219</v>
      </c>
      <c r="B839" s="6">
        <v>45</v>
      </c>
      <c r="D839" s="10" t="s">
        <v>8221</v>
      </c>
      <c r="E839" s="6">
        <v>4</v>
      </c>
    </row>
    <row r="840" spans="1:5" x14ac:dyDescent="0.2">
      <c r="A840" s="10" t="s">
        <v>8219</v>
      </c>
      <c r="B840" s="6">
        <v>45</v>
      </c>
      <c r="D840" s="10" t="s">
        <v>8221</v>
      </c>
      <c r="E840" s="6">
        <v>4</v>
      </c>
    </row>
    <row r="841" spans="1:5" x14ac:dyDescent="0.2">
      <c r="A841" s="10" t="s">
        <v>8219</v>
      </c>
      <c r="B841" s="6">
        <v>45</v>
      </c>
      <c r="D841" s="10" t="s">
        <v>8221</v>
      </c>
      <c r="E841" s="6">
        <v>4</v>
      </c>
    </row>
    <row r="842" spans="1:5" x14ac:dyDescent="0.2">
      <c r="A842" s="10" t="s">
        <v>8219</v>
      </c>
      <c r="B842" s="6">
        <v>45</v>
      </c>
      <c r="D842" s="10" t="s">
        <v>8221</v>
      </c>
      <c r="E842" s="6">
        <v>4</v>
      </c>
    </row>
    <row r="843" spans="1:5" x14ac:dyDescent="0.2">
      <c r="A843" s="10" t="s">
        <v>8219</v>
      </c>
      <c r="B843" s="6">
        <v>45</v>
      </c>
      <c r="D843" s="10" t="s">
        <v>8221</v>
      </c>
      <c r="E843" s="6">
        <v>4</v>
      </c>
    </row>
    <row r="844" spans="1:5" x14ac:dyDescent="0.2">
      <c r="A844" s="10" t="s">
        <v>8219</v>
      </c>
      <c r="B844" s="6">
        <v>45</v>
      </c>
      <c r="D844" s="10" t="s">
        <v>8221</v>
      </c>
      <c r="E844" s="6">
        <v>4</v>
      </c>
    </row>
    <row r="845" spans="1:5" x14ac:dyDescent="0.2">
      <c r="A845" s="10" t="s">
        <v>8219</v>
      </c>
      <c r="B845" s="6">
        <v>45</v>
      </c>
      <c r="D845" s="10" t="s">
        <v>8221</v>
      </c>
      <c r="E845" s="6">
        <v>4</v>
      </c>
    </row>
    <row r="846" spans="1:5" x14ac:dyDescent="0.2">
      <c r="A846" s="10" t="s">
        <v>8219</v>
      </c>
      <c r="B846" s="6">
        <v>45</v>
      </c>
      <c r="D846" s="10" t="s">
        <v>8221</v>
      </c>
      <c r="E846" s="6">
        <v>4</v>
      </c>
    </row>
    <row r="847" spans="1:5" x14ac:dyDescent="0.2">
      <c r="A847" s="10" t="s">
        <v>8219</v>
      </c>
      <c r="B847" s="6">
        <v>45</v>
      </c>
      <c r="D847" s="10" t="s">
        <v>8221</v>
      </c>
      <c r="E847" s="6">
        <v>4</v>
      </c>
    </row>
    <row r="848" spans="1:5" x14ac:dyDescent="0.2">
      <c r="A848" s="10" t="s">
        <v>8219</v>
      </c>
      <c r="B848" s="6">
        <v>45</v>
      </c>
      <c r="D848" s="10" t="s">
        <v>8221</v>
      </c>
      <c r="E848" s="6">
        <v>4</v>
      </c>
    </row>
    <row r="849" spans="1:5" x14ac:dyDescent="0.2">
      <c r="A849" s="10" t="s">
        <v>8219</v>
      </c>
      <c r="B849" s="6">
        <v>45</v>
      </c>
      <c r="D849" s="10" t="s">
        <v>8221</v>
      </c>
      <c r="E849" s="6">
        <v>4</v>
      </c>
    </row>
    <row r="850" spans="1:5" x14ac:dyDescent="0.2">
      <c r="A850" s="10" t="s">
        <v>8219</v>
      </c>
      <c r="B850" s="6">
        <v>45</v>
      </c>
      <c r="D850" s="10" t="s">
        <v>8221</v>
      </c>
      <c r="E850" s="6">
        <v>4</v>
      </c>
    </row>
    <row r="851" spans="1:5" x14ac:dyDescent="0.2">
      <c r="A851" s="10" t="s">
        <v>8219</v>
      </c>
      <c r="B851" s="6">
        <v>45</v>
      </c>
      <c r="D851" s="10" t="s">
        <v>8221</v>
      </c>
      <c r="E851" s="6">
        <v>5</v>
      </c>
    </row>
    <row r="852" spans="1:5" x14ac:dyDescent="0.2">
      <c r="A852" s="10" t="s">
        <v>8219</v>
      </c>
      <c r="B852" s="6">
        <v>45</v>
      </c>
      <c r="D852" s="10" t="s">
        <v>8221</v>
      </c>
      <c r="E852" s="6">
        <v>5</v>
      </c>
    </row>
    <row r="853" spans="1:5" x14ac:dyDescent="0.2">
      <c r="A853" s="10" t="s">
        <v>8219</v>
      </c>
      <c r="B853" s="6">
        <v>46</v>
      </c>
      <c r="D853" s="10" t="s">
        <v>8221</v>
      </c>
      <c r="E853" s="6">
        <v>5</v>
      </c>
    </row>
    <row r="854" spans="1:5" x14ac:dyDescent="0.2">
      <c r="A854" s="10" t="s">
        <v>8219</v>
      </c>
      <c r="B854" s="6">
        <v>46</v>
      </c>
      <c r="D854" s="10" t="s">
        <v>8221</v>
      </c>
      <c r="E854" s="6">
        <v>5</v>
      </c>
    </row>
    <row r="855" spans="1:5" x14ac:dyDescent="0.2">
      <c r="A855" s="10" t="s">
        <v>8219</v>
      </c>
      <c r="B855" s="6">
        <v>46</v>
      </c>
      <c r="D855" s="10" t="s">
        <v>8221</v>
      </c>
      <c r="E855" s="6">
        <v>5</v>
      </c>
    </row>
    <row r="856" spans="1:5" x14ac:dyDescent="0.2">
      <c r="A856" s="10" t="s">
        <v>8219</v>
      </c>
      <c r="B856" s="6">
        <v>46</v>
      </c>
      <c r="D856" s="10" t="s">
        <v>8221</v>
      </c>
      <c r="E856" s="6">
        <v>5</v>
      </c>
    </row>
    <row r="857" spans="1:5" x14ac:dyDescent="0.2">
      <c r="A857" s="10" t="s">
        <v>8219</v>
      </c>
      <c r="B857" s="6">
        <v>46</v>
      </c>
      <c r="D857" s="10" t="s">
        <v>8221</v>
      </c>
      <c r="E857" s="6">
        <v>5</v>
      </c>
    </row>
    <row r="858" spans="1:5" x14ac:dyDescent="0.2">
      <c r="A858" s="10" t="s">
        <v>8219</v>
      </c>
      <c r="B858" s="6">
        <v>46</v>
      </c>
      <c r="D858" s="10" t="s">
        <v>8221</v>
      </c>
      <c r="E858" s="6">
        <v>5</v>
      </c>
    </row>
    <row r="859" spans="1:5" x14ac:dyDescent="0.2">
      <c r="A859" s="10" t="s">
        <v>8219</v>
      </c>
      <c r="B859" s="6">
        <v>46</v>
      </c>
      <c r="D859" s="10" t="s">
        <v>8221</v>
      </c>
      <c r="E859" s="6">
        <v>5</v>
      </c>
    </row>
    <row r="860" spans="1:5" x14ac:dyDescent="0.2">
      <c r="A860" s="10" t="s">
        <v>8219</v>
      </c>
      <c r="B860" s="6">
        <v>46</v>
      </c>
      <c r="D860" s="10" t="s">
        <v>8221</v>
      </c>
      <c r="E860" s="6">
        <v>5</v>
      </c>
    </row>
    <row r="861" spans="1:5" x14ac:dyDescent="0.2">
      <c r="A861" s="10" t="s">
        <v>8219</v>
      </c>
      <c r="B861" s="6">
        <v>46</v>
      </c>
      <c r="D861" s="10" t="s">
        <v>8221</v>
      </c>
      <c r="E861" s="6">
        <v>5</v>
      </c>
    </row>
    <row r="862" spans="1:5" x14ac:dyDescent="0.2">
      <c r="A862" s="10" t="s">
        <v>8219</v>
      </c>
      <c r="B862" s="6">
        <v>46</v>
      </c>
      <c r="D862" s="10" t="s">
        <v>8221</v>
      </c>
      <c r="E862" s="6">
        <v>5</v>
      </c>
    </row>
    <row r="863" spans="1:5" x14ac:dyDescent="0.2">
      <c r="A863" s="10" t="s">
        <v>8219</v>
      </c>
      <c r="B863" s="6">
        <v>46</v>
      </c>
      <c r="D863" s="10" t="s">
        <v>8221</v>
      </c>
      <c r="E863" s="6">
        <v>5</v>
      </c>
    </row>
    <row r="864" spans="1:5" x14ac:dyDescent="0.2">
      <c r="A864" s="10" t="s">
        <v>8219</v>
      </c>
      <c r="B864" s="6">
        <v>46</v>
      </c>
      <c r="D864" s="10" t="s">
        <v>8221</v>
      </c>
      <c r="E864" s="6">
        <v>5</v>
      </c>
    </row>
    <row r="865" spans="1:5" x14ac:dyDescent="0.2">
      <c r="A865" s="10" t="s">
        <v>8219</v>
      </c>
      <c r="B865" s="6">
        <v>46</v>
      </c>
      <c r="D865" s="10" t="s">
        <v>8221</v>
      </c>
      <c r="E865" s="6">
        <v>5</v>
      </c>
    </row>
    <row r="866" spans="1:5" x14ac:dyDescent="0.2">
      <c r="A866" s="10" t="s">
        <v>8219</v>
      </c>
      <c r="B866" s="6">
        <v>46</v>
      </c>
      <c r="D866" s="10" t="s">
        <v>8221</v>
      </c>
      <c r="E866" s="6">
        <v>5</v>
      </c>
    </row>
    <row r="867" spans="1:5" x14ac:dyDescent="0.2">
      <c r="A867" s="10" t="s">
        <v>8219</v>
      </c>
      <c r="B867" s="6">
        <v>46</v>
      </c>
      <c r="D867" s="10" t="s">
        <v>8221</v>
      </c>
      <c r="E867" s="6">
        <v>5</v>
      </c>
    </row>
    <row r="868" spans="1:5" x14ac:dyDescent="0.2">
      <c r="A868" s="10" t="s">
        <v>8219</v>
      </c>
      <c r="B868" s="6">
        <v>46</v>
      </c>
      <c r="D868" s="10" t="s">
        <v>8221</v>
      </c>
      <c r="E868" s="6">
        <v>5</v>
      </c>
    </row>
    <row r="869" spans="1:5" x14ac:dyDescent="0.2">
      <c r="A869" s="10" t="s">
        <v>8219</v>
      </c>
      <c r="B869" s="6">
        <v>46</v>
      </c>
      <c r="D869" s="10" t="s">
        <v>8221</v>
      </c>
      <c r="E869" s="6">
        <v>5</v>
      </c>
    </row>
    <row r="870" spans="1:5" x14ac:dyDescent="0.2">
      <c r="A870" s="10" t="s">
        <v>8219</v>
      </c>
      <c r="B870" s="6">
        <v>46</v>
      </c>
      <c r="D870" s="10" t="s">
        <v>8221</v>
      </c>
      <c r="E870" s="6">
        <v>5</v>
      </c>
    </row>
    <row r="871" spans="1:5" x14ac:dyDescent="0.2">
      <c r="A871" s="10" t="s">
        <v>8219</v>
      </c>
      <c r="B871" s="6">
        <v>46</v>
      </c>
      <c r="D871" s="10" t="s">
        <v>8221</v>
      </c>
      <c r="E871" s="6">
        <v>5</v>
      </c>
    </row>
    <row r="872" spans="1:5" x14ac:dyDescent="0.2">
      <c r="A872" s="10" t="s">
        <v>8219</v>
      </c>
      <c r="B872" s="6">
        <v>46</v>
      </c>
      <c r="D872" s="10" t="s">
        <v>8221</v>
      </c>
      <c r="E872" s="6">
        <v>5</v>
      </c>
    </row>
    <row r="873" spans="1:5" x14ac:dyDescent="0.2">
      <c r="A873" s="10" t="s">
        <v>8219</v>
      </c>
      <c r="B873" s="6">
        <v>46</v>
      </c>
      <c r="D873" s="10" t="s">
        <v>8221</v>
      </c>
      <c r="E873" s="6">
        <v>5</v>
      </c>
    </row>
    <row r="874" spans="1:5" x14ac:dyDescent="0.2">
      <c r="A874" s="10" t="s">
        <v>8219</v>
      </c>
      <c r="B874" s="6">
        <v>47</v>
      </c>
      <c r="D874" s="10" t="s">
        <v>8221</v>
      </c>
      <c r="E874" s="6">
        <v>5</v>
      </c>
    </row>
    <row r="875" spans="1:5" x14ac:dyDescent="0.2">
      <c r="A875" s="10" t="s">
        <v>8219</v>
      </c>
      <c r="B875" s="6">
        <v>47</v>
      </c>
      <c r="D875" s="10" t="s">
        <v>8221</v>
      </c>
      <c r="E875" s="6">
        <v>5</v>
      </c>
    </row>
    <row r="876" spans="1:5" x14ac:dyDescent="0.2">
      <c r="A876" s="10" t="s">
        <v>8219</v>
      </c>
      <c r="B876" s="6">
        <v>47</v>
      </c>
      <c r="D876" s="10" t="s">
        <v>8221</v>
      </c>
      <c r="E876" s="6">
        <v>5</v>
      </c>
    </row>
    <row r="877" spans="1:5" x14ac:dyDescent="0.2">
      <c r="A877" s="10" t="s">
        <v>8219</v>
      </c>
      <c r="B877" s="6">
        <v>47</v>
      </c>
      <c r="D877" s="10" t="s">
        <v>8221</v>
      </c>
      <c r="E877" s="6">
        <v>5</v>
      </c>
    </row>
    <row r="878" spans="1:5" x14ac:dyDescent="0.2">
      <c r="A878" s="10" t="s">
        <v>8219</v>
      </c>
      <c r="B878" s="6">
        <v>47</v>
      </c>
      <c r="D878" s="10" t="s">
        <v>8221</v>
      </c>
      <c r="E878" s="6">
        <v>5</v>
      </c>
    </row>
    <row r="879" spans="1:5" x14ac:dyDescent="0.2">
      <c r="A879" s="10" t="s">
        <v>8219</v>
      </c>
      <c r="B879" s="6">
        <v>47</v>
      </c>
      <c r="D879" s="10" t="s">
        <v>8221</v>
      </c>
      <c r="E879" s="6">
        <v>5</v>
      </c>
    </row>
    <row r="880" spans="1:5" x14ac:dyDescent="0.2">
      <c r="A880" s="10" t="s">
        <v>8219</v>
      </c>
      <c r="B880" s="6">
        <v>47</v>
      </c>
      <c r="D880" s="10" t="s">
        <v>8221</v>
      </c>
      <c r="E880" s="6">
        <v>5</v>
      </c>
    </row>
    <row r="881" spans="1:5" x14ac:dyDescent="0.2">
      <c r="A881" s="10" t="s">
        <v>8219</v>
      </c>
      <c r="B881" s="6">
        <v>47</v>
      </c>
      <c r="D881" s="10" t="s">
        <v>8221</v>
      </c>
      <c r="E881" s="6">
        <v>5</v>
      </c>
    </row>
    <row r="882" spans="1:5" x14ac:dyDescent="0.2">
      <c r="A882" s="10" t="s">
        <v>8219</v>
      </c>
      <c r="B882" s="6">
        <v>47</v>
      </c>
      <c r="D882" s="10" t="s">
        <v>8221</v>
      </c>
      <c r="E882" s="6">
        <v>5</v>
      </c>
    </row>
    <row r="883" spans="1:5" x14ac:dyDescent="0.2">
      <c r="A883" s="10" t="s">
        <v>8219</v>
      </c>
      <c r="B883" s="6">
        <v>47</v>
      </c>
      <c r="D883" s="10" t="s">
        <v>8221</v>
      </c>
      <c r="E883" s="6">
        <v>5</v>
      </c>
    </row>
    <row r="884" spans="1:5" x14ac:dyDescent="0.2">
      <c r="A884" s="10" t="s">
        <v>8219</v>
      </c>
      <c r="B884" s="6">
        <v>47</v>
      </c>
      <c r="D884" s="10" t="s">
        <v>8221</v>
      </c>
      <c r="E884" s="6">
        <v>5</v>
      </c>
    </row>
    <row r="885" spans="1:5" x14ac:dyDescent="0.2">
      <c r="A885" s="10" t="s">
        <v>8219</v>
      </c>
      <c r="B885" s="6">
        <v>47</v>
      </c>
      <c r="D885" s="10" t="s">
        <v>8221</v>
      </c>
      <c r="E885" s="6">
        <v>5</v>
      </c>
    </row>
    <row r="886" spans="1:5" x14ac:dyDescent="0.2">
      <c r="A886" s="10" t="s">
        <v>8219</v>
      </c>
      <c r="B886" s="6">
        <v>47</v>
      </c>
      <c r="D886" s="10" t="s">
        <v>8221</v>
      </c>
      <c r="E886" s="6">
        <v>5</v>
      </c>
    </row>
    <row r="887" spans="1:5" x14ac:dyDescent="0.2">
      <c r="A887" s="10" t="s">
        <v>8219</v>
      </c>
      <c r="B887" s="6">
        <v>47</v>
      </c>
      <c r="D887" s="10" t="s">
        <v>8221</v>
      </c>
      <c r="E887" s="6">
        <v>5</v>
      </c>
    </row>
    <row r="888" spans="1:5" x14ac:dyDescent="0.2">
      <c r="A888" s="10" t="s">
        <v>8219</v>
      </c>
      <c r="B888" s="6">
        <v>47</v>
      </c>
      <c r="D888" s="10" t="s">
        <v>8221</v>
      </c>
      <c r="E888" s="6">
        <v>5</v>
      </c>
    </row>
    <row r="889" spans="1:5" x14ac:dyDescent="0.2">
      <c r="A889" s="10" t="s">
        <v>8219</v>
      </c>
      <c r="B889" s="6">
        <v>47</v>
      </c>
      <c r="D889" s="10" t="s">
        <v>8221</v>
      </c>
      <c r="E889" s="6">
        <v>5</v>
      </c>
    </row>
    <row r="890" spans="1:5" x14ac:dyDescent="0.2">
      <c r="A890" s="10" t="s">
        <v>8219</v>
      </c>
      <c r="B890" s="6">
        <v>47</v>
      </c>
      <c r="D890" s="10" t="s">
        <v>8221</v>
      </c>
      <c r="E890" s="6">
        <v>5</v>
      </c>
    </row>
    <row r="891" spans="1:5" x14ac:dyDescent="0.2">
      <c r="A891" s="10" t="s">
        <v>8219</v>
      </c>
      <c r="B891" s="6">
        <v>47</v>
      </c>
      <c r="D891" s="10" t="s">
        <v>8221</v>
      </c>
      <c r="E891" s="6">
        <v>5</v>
      </c>
    </row>
    <row r="892" spans="1:5" x14ac:dyDescent="0.2">
      <c r="A892" s="10" t="s">
        <v>8219</v>
      </c>
      <c r="B892" s="6">
        <v>47</v>
      </c>
      <c r="D892" s="10" t="s">
        <v>8221</v>
      </c>
      <c r="E892" s="6">
        <v>5</v>
      </c>
    </row>
    <row r="893" spans="1:5" x14ac:dyDescent="0.2">
      <c r="A893" s="10" t="s">
        <v>8219</v>
      </c>
      <c r="B893" s="6">
        <v>47</v>
      </c>
      <c r="D893" s="10" t="s">
        <v>8221</v>
      </c>
      <c r="E893" s="6">
        <v>5</v>
      </c>
    </row>
    <row r="894" spans="1:5" x14ac:dyDescent="0.2">
      <c r="A894" s="10" t="s">
        <v>8219</v>
      </c>
      <c r="B894" s="6">
        <v>47</v>
      </c>
      <c r="D894" s="10" t="s">
        <v>8221</v>
      </c>
      <c r="E894" s="6">
        <v>5</v>
      </c>
    </row>
    <row r="895" spans="1:5" x14ac:dyDescent="0.2">
      <c r="A895" s="10" t="s">
        <v>8219</v>
      </c>
      <c r="B895" s="6">
        <v>48</v>
      </c>
      <c r="D895" s="10" t="s">
        <v>8221</v>
      </c>
      <c r="E895" s="6">
        <v>5</v>
      </c>
    </row>
    <row r="896" spans="1:5" x14ac:dyDescent="0.2">
      <c r="A896" s="10" t="s">
        <v>8219</v>
      </c>
      <c r="B896" s="6">
        <v>48</v>
      </c>
      <c r="D896" s="10" t="s">
        <v>8221</v>
      </c>
      <c r="E896" s="6">
        <v>5</v>
      </c>
    </row>
    <row r="897" spans="1:5" x14ac:dyDescent="0.2">
      <c r="A897" s="10" t="s">
        <v>8219</v>
      </c>
      <c r="B897" s="6">
        <v>48</v>
      </c>
      <c r="D897" s="10" t="s">
        <v>8221</v>
      </c>
      <c r="E897" s="6">
        <v>5</v>
      </c>
    </row>
    <row r="898" spans="1:5" x14ac:dyDescent="0.2">
      <c r="A898" s="10" t="s">
        <v>8219</v>
      </c>
      <c r="B898" s="6">
        <v>48</v>
      </c>
      <c r="D898" s="10" t="s">
        <v>8221</v>
      </c>
      <c r="E898" s="6">
        <v>5</v>
      </c>
    </row>
    <row r="899" spans="1:5" x14ac:dyDescent="0.2">
      <c r="A899" s="10" t="s">
        <v>8219</v>
      </c>
      <c r="B899" s="6">
        <v>48</v>
      </c>
      <c r="D899" s="10" t="s">
        <v>8221</v>
      </c>
      <c r="E899" s="6">
        <v>5</v>
      </c>
    </row>
    <row r="900" spans="1:5" x14ac:dyDescent="0.2">
      <c r="A900" s="10" t="s">
        <v>8219</v>
      </c>
      <c r="B900" s="6">
        <v>48</v>
      </c>
      <c r="D900" s="10" t="s">
        <v>8221</v>
      </c>
      <c r="E900" s="6">
        <v>5</v>
      </c>
    </row>
    <row r="901" spans="1:5" x14ac:dyDescent="0.2">
      <c r="A901" s="10" t="s">
        <v>8219</v>
      </c>
      <c r="B901" s="6">
        <v>48</v>
      </c>
      <c r="D901" s="10" t="s">
        <v>8221</v>
      </c>
      <c r="E901" s="6">
        <v>5</v>
      </c>
    </row>
    <row r="902" spans="1:5" x14ac:dyDescent="0.2">
      <c r="A902" s="10" t="s">
        <v>8219</v>
      </c>
      <c r="B902" s="6">
        <v>48</v>
      </c>
      <c r="D902" s="10" t="s">
        <v>8221</v>
      </c>
      <c r="E902" s="6">
        <v>5</v>
      </c>
    </row>
    <row r="903" spans="1:5" x14ac:dyDescent="0.2">
      <c r="A903" s="10" t="s">
        <v>8219</v>
      </c>
      <c r="B903" s="6">
        <v>48</v>
      </c>
      <c r="D903" s="10" t="s">
        <v>8221</v>
      </c>
      <c r="E903" s="6">
        <v>5</v>
      </c>
    </row>
    <row r="904" spans="1:5" x14ac:dyDescent="0.2">
      <c r="A904" s="10" t="s">
        <v>8219</v>
      </c>
      <c r="B904" s="6">
        <v>48</v>
      </c>
      <c r="D904" s="10" t="s">
        <v>8221</v>
      </c>
      <c r="E904" s="6">
        <v>5</v>
      </c>
    </row>
    <row r="905" spans="1:5" x14ac:dyDescent="0.2">
      <c r="A905" s="10" t="s">
        <v>8219</v>
      </c>
      <c r="B905" s="6">
        <v>48</v>
      </c>
      <c r="D905" s="10" t="s">
        <v>8221</v>
      </c>
      <c r="E905" s="6">
        <v>5</v>
      </c>
    </row>
    <row r="906" spans="1:5" x14ac:dyDescent="0.2">
      <c r="A906" s="10" t="s">
        <v>8219</v>
      </c>
      <c r="B906" s="6">
        <v>48</v>
      </c>
      <c r="D906" s="10" t="s">
        <v>8221</v>
      </c>
      <c r="E906" s="6">
        <v>5</v>
      </c>
    </row>
    <row r="907" spans="1:5" x14ac:dyDescent="0.2">
      <c r="A907" s="10" t="s">
        <v>8219</v>
      </c>
      <c r="B907" s="6">
        <v>48</v>
      </c>
      <c r="D907" s="10" t="s">
        <v>8221</v>
      </c>
      <c r="E907" s="6">
        <v>5</v>
      </c>
    </row>
    <row r="908" spans="1:5" x14ac:dyDescent="0.2">
      <c r="A908" s="10" t="s">
        <v>8219</v>
      </c>
      <c r="B908" s="6">
        <v>48</v>
      </c>
      <c r="D908" s="10" t="s">
        <v>8221</v>
      </c>
      <c r="E908" s="6">
        <v>5</v>
      </c>
    </row>
    <row r="909" spans="1:5" x14ac:dyDescent="0.2">
      <c r="A909" s="10" t="s">
        <v>8219</v>
      </c>
      <c r="B909" s="6">
        <v>49</v>
      </c>
      <c r="D909" s="10" t="s">
        <v>8221</v>
      </c>
      <c r="E909" s="6">
        <v>5</v>
      </c>
    </row>
    <row r="910" spans="1:5" x14ac:dyDescent="0.2">
      <c r="A910" s="10" t="s">
        <v>8219</v>
      </c>
      <c r="B910" s="6">
        <v>49</v>
      </c>
      <c r="D910" s="10" t="s">
        <v>8221</v>
      </c>
      <c r="E910" s="6">
        <v>5</v>
      </c>
    </row>
    <row r="911" spans="1:5" x14ac:dyDescent="0.2">
      <c r="A911" s="10" t="s">
        <v>8219</v>
      </c>
      <c r="B911" s="6">
        <v>49</v>
      </c>
      <c r="D911" s="10" t="s">
        <v>8221</v>
      </c>
      <c r="E911" s="6">
        <v>5</v>
      </c>
    </row>
    <row r="912" spans="1:5" x14ac:dyDescent="0.2">
      <c r="A912" s="10" t="s">
        <v>8219</v>
      </c>
      <c r="B912" s="6">
        <v>49</v>
      </c>
      <c r="D912" s="10" t="s">
        <v>8221</v>
      </c>
      <c r="E912" s="6">
        <v>6</v>
      </c>
    </row>
    <row r="913" spans="1:5" x14ac:dyDescent="0.2">
      <c r="A913" s="10" t="s">
        <v>8219</v>
      </c>
      <c r="B913" s="6">
        <v>49</v>
      </c>
      <c r="D913" s="10" t="s">
        <v>8221</v>
      </c>
      <c r="E913" s="6">
        <v>6</v>
      </c>
    </row>
    <row r="914" spans="1:5" x14ac:dyDescent="0.2">
      <c r="A914" s="10" t="s">
        <v>8219</v>
      </c>
      <c r="B914" s="6">
        <v>49</v>
      </c>
      <c r="D914" s="10" t="s">
        <v>8221</v>
      </c>
      <c r="E914" s="6">
        <v>6</v>
      </c>
    </row>
    <row r="915" spans="1:5" x14ac:dyDescent="0.2">
      <c r="A915" s="10" t="s">
        <v>8219</v>
      </c>
      <c r="B915" s="6">
        <v>49</v>
      </c>
      <c r="D915" s="10" t="s">
        <v>8221</v>
      </c>
      <c r="E915" s="6">
        <v>6</v>
      </c>
    </row>
    <row r="916" spans="1:5" x14ac:dyDescent="0.2">
      <c r="A916" s="10" t="s">
        <v>8219</v>
      </c>
      <c r="B916" s="6">
        <v>49</v>
      </c>
      <c r="D916" s="10" t="s">
        <v>8221</v>
      </c>
      <c r="E916" s="6">
        <v>6</v>
      </c>
    </row>
    <row r="917" spans="1:5" x14ac:dyDescent="0.2">
      <c r="A917" s="10" t="s">
        <v>8219</v>
      </c>
      <c r="B917" s="6">
        <v>49</v>
      </c>
      <c r="D917" s="10" t="s">
        <v>8221</v>
      </c>
      <c r="E917" s="6">
        <v>6</v>
      </c>
    </row>
    <row r="918" spans="1:5" x14ac:dyDescent="0.2">
      <c r="A918" s="10" t="s">
        <v>8219</v>
      </c>
      <c r="B918" s="6">
        <v>49</v>
      </c>
      <c r="D918" s="10" t="s">
        <v>8221</v>
      </c>
      <c r="E918" s="6">
        <v>6</v>
      </c>
    </row>
    <row r="919" spans="1:5" x14ac:dyDescent="0.2">
      <c r="A919" s="10" t="s">
        <v>8219</v>
      </c>
      <c r="B919" s="6">
        <v>49</v>
      </c>
      <c r="D919" s="10" t="s">
        <v>8221</v>
      </c>
      <c r="E919" s="6">
        <v>6</v>
      </c>
    </row>
    <row r="920" spans="1:5" x14ac:dyDescent="0.2">
      <c r="A920" s="10" t="s">
        <v>8219</v>
      </c>
      <c r="B920" s="6">
        <v>49</v>
      </c>
      <c r="D920" s="10" t="s">
        <v>8221</v>
      </c>
      <c r="E920" s="6">
        <v>6</v>
      </c>
    </row>
    <row r="921" spans="1:5" x14ac:dyDescent="0.2">
      <c r="A921" s="10" t="s">
        <v>8219</v>
      </c>
      <c r="B921" s="6">
        <v>49</v>
      </c>
      <c r="D921" s="10" t="s">
        <v>8221</v>
      </c>
      <c r="E921" s="6">
        <v>6</v>
      </c>
    </row>
    <row r="922" spans="1:5" x14ac:dyDescent="0.2">
      <c r="A922" s="10" t="s">
        <v>8219</v>
      </c>
      <c r="B922" s="6">
        <v>49</v>
      </c>
      <c r="D922" s="10" t="s">
        <v>8221</v>
      </c>
      <c r="E922" s="6">
        <v>6</v>
      </c>
    </row>
    <row r="923" spans="1:5" x14ac:dyDescent="0.2">
      <c r="A923" s="10" t="s">
        <v>8219</v>
      </c>
      <c r="B923" s="6">
        <v>49</v>
      </c>
      <c r="D923" s="10" t="s">
        <v>8221</v>
      </c>
      <c r="E923" s="6">
        <v>6</v>
      </c>
    </row>
    <row r="924" spans="1:5" x14ac:dyDescent="0.2">
      <c r="A924" s="10" t="s">
        <v>8219</v>
      </c>
      <c r="B924" s="6">
        <v>49</v>
      </c>
      <c r="D924" s="10" t="s">
        <v>8221</v>
      </c>
      <c r="E924" s="6">
        <v>6</v>
      </c>
    </row>
    <row r="925" spans="1:5" x14ac:dyDescent="0.2">
      <c r="A925" s="10" t="s">
        <v>8219</v>
      </c>
      <c r="B925" s="6">
        <v>49</v>
      </c>
      <c r="D925" s="10" t="s">
        <v>8221</v>
      </c>
      <c r="E925" s="6">
        <v>6</v>
      </c>
    </row>
    <row r="926" spans="1:5" x14ac:dyDescent="0.2">
      <c r="A926" s="10" t="s">
        <v>8219</v>
      </c>
      <c r="B926" s="6">
        <v>50</v>
      </c>
      <c r="D926" s="10" t="s">
        <v>8221</v>
      </c>
      <c r="E926" s="6">
        <v>6</v>
      </c>
    </row>
    <row r="927" spans="1:5" x14ac:dyDescent="0.2">
      <c r="A927" s="10" t="s">
        <v>8219</v>
      </c>
      <c r="B927" s="6">
        <v>50</v>
      </c>
      <c r="D927" s="10" t="s">
        <v>8221</v>
      </c>
      <c r="E927" s="6">
        <v>6</v>
      </c>
    </row>
    <row r="928" spans="1:5" x14ac:dyDescent="0.2">
      <c r="A928" s="10" t="s">
        <v>8219</v>
      </c>
      <c r="B928" s="6">
        <v>50</v>
      </c>
      <c r="D928" s="10" t="s">
        <v>8221</v>
      </c>
      <c r="E928" s="6">
        <v>6</v>
      </c>
    </row>
    <row r="929" spans="1:5" x14ac:dyDescent="0.2">
      <c r="A929" s="10" t="s">
        <v>8219</v>
      </c>
      <c r="B929" s="6">
        <v>50</v>
      </c>
      <c r="D929" s="10" t="s">
        <v>8221</v>
      </c>
      <c r="E929" s="6">
        <v>6</v>
      </c>
    </row>
    <row r="930" spans="1:5" x14ac:dyDescent="0.2">
      <c r="A930" s="10" t="s">
        <v>8219</v>
      </c>
      <c r="B930" s="6">
        <v>50</v>
      </c>
      <c r="D930" s="10" t="s">
        <v>8221</v>
      </c>
      <c r="E930" s="6">
        <v>6</v>
      </c>
    </row>
    <row r="931" spans="1:5" x14ac:dyDescent="0.2">
      <c r="A931" s="10" t="s">
        <v>8219</v>
      </c>
      <c r="B931" s="6">
        <v>50</v>
      </c>
      <c r="D931" s="10" t="s">
        <v>8221</v>
      </c>
      <c r="E931" s="6">
        <v>6</v>
      </c>
    </row>
    <row r="932" spans="1:5" x14ac:dyDescent="0.2">
      <c r="A932" s="10" t="s">
        <v>8219</v>
      </c>
      <c r="B932" s="6">
        <v>50</v>
      </c>
      <c r="D932" s="10" t="s">
        <v>8221</v>
      </c>
      <c r="E932" s="6">
        <v>6</v>
      </c>
    </row>
    <row r="933" spans="1:5" x14ac:dyDescent="0.2">
      <c r="A933" s="10" t="s">
        <v>8219</v>
      </c>
      <c r="B933" s="6">
        <v>50</v>
      </c>
      <c r="D933" s="10" t="s">
        <v>8221</v>
      </c>
      <c r="E933" s="6">
        <v>6</v>
      </c>
    </row>
    <row r="934" spans="1:5" x14ac:dyDescent="0.2">
      <c r="A934" s="10" t="s">
        <v>8219</v>
      </c>
      <c r="B934" s="6">
        <v>50</v>
      </c>
      <c r="D934" s="10" t="s">
        <v>8221</v>
      </c>
      <c r="E934" s="6">
        <v>6</v>
      </c>
    </row>
    <row r="935" spans="1:5" x14ac:dyDescent="0.2">
      <c r="A935" s="10" t="s">
        <v>8219</v>
      </c>
      <c r="B935" s="6">
        <v>50</v>
      </c>
      <c r="D935" s="10" t="s">
        <v>8221</v>
      </c>
      <c r="E935" s="6">
        <v>6</v>
      </c>
    </row>
    <row r="936" spans="1:5" x14ac:dyDescent="0.2">
      <c r="A936" s="10" t="s">
        <v>8219</v>
      </c>
      <c r="B936" s="6">
        <v>50</v>
      </c>
      <c r="D936" s="10" t="s">
        <v>8221</v>
      </c>
      <c r="E936" s="6">
        <v>6</v>
      </c>
    </row>
    <row r="937" spans="1:5" x14ac:dyDescent="0.2">
      <c r="A937" s="10" t="s">
        <v>8219</v>
      </c>
      <c r="B937" s="6">
        <v>50</v>
      </c>
      <c r="D937" s="10" t="s">
        <v>8221</v>
      </c>
      <c r="E937" s="6">
        <v>6</v>
      </c>
    </row>
    <row r="938" spans="1:5" x14ac:dyDescent="0.2">
      <c r="A938" s="10" t="s">
        <v>8219</v>
      </c>
      <c r="B938" s="6">
        <v>50</v>
      </c>
      <c r="D938" s="10" t="s">
        <v>8221</v>
      </c>
      <c r="E938" s="6">
        <v>6</v>
      </c>
    </row>
    <row r="939" spans="1:5" x14ac:dyDescent="0.2">
      <c r="A939" s="10" t="s">
        <v>8219</v>
      </c>
      <c r="B939" s="6">
        <v>50</v>
      </c>
      <c r="D939" s="10" t="s">
        <v>8221</v>
      </c>
      <c r="E939" s="6">
        <v>6</v>
      </c>
    </row>
    <row r="940" spans="1:5" x14ac:dyDescent="0.2">
      <c r="A940" s="10" t="s">
        <v>8219</v>
      </c>
      <c r="B940" s="6">
        <v>50</v>
      </c>
      <c r="D940" s="10" t="s">
        <v>8221</v>
      </c>
      <c r="E940" s="6">
        <v>6</v>
      </c>
    </row>
    <row r="941" spans="1:5" x14ac:dyDescent="0.2">
      <c r="A941" s="10" t="s">
        <v>8219</v>
      </c>
      <c r="B941" s="6">
        <v>50</v>
      </c>
      <c r="D941" s="10" t="s">
        <v>8221</v>
      </c>
      <c r="E941" s="6">
        <v>6</v>
      </c>
    </row>
    <row r="942" spans="1:5" x14ac:dyDescent="0.2">
      <c r="A942" s="10" t="s">
        <v>8219</v>
      </c>
      <c r="B942" s="6">
        <v>50</v>
      </c>
      <c r="D942" s="10" t="s">
        <v>8221</v>
      </c>
      <c r="E942" s="6">
        <v>6</v>
      </c>
    </row>
    <row r="943" spans="1:5" x14ac:dyDescent="0.2">
      <c r="A943" s="10" t="s">
        <v>8219</v>
      </c>
      <c r="B943" s="6">
        <v>50</v>
      </c>
      <c r="D943" s="10" t="s">
        <v>8221</v>
      </c>
      <c r="E943" s="6">
        <v>6</v>
      </c>
    </row>
    <row r="944" spans="1:5" x14ac:dyDescent="0.2">
      <c r="A944" s="10" t="s">
        <v>8219</v>
      </c>
      <c r="B944" s="6">
        <v>50</v>
      </c>
      <c r="D944" s="10" t="s">
        <v>8221</v>
      </c>
      <c r="E944" s="6">
        <v>6</v>
      </c>
    </row>
    <row r="945" spans="1:5" x14ac:dyDescent="0.2">
      <c r="A945" s="10" t="s">
        <v>8219</v>
      </c>
      <c r="B945" s="6">
        <v>51</v>
      </c>
      <c r="D945" s="10" t="s">
        <v>8221</v>
      </c>
      <c r="E945" s="6">
        <v>6</v>
      </c>
    </row>
    <row r="946" spans="1:5" x14ac:dyDescent="0.2">
      <c r="A946" s="10" t="s">
        <v>8219</v>
      </c>
      <c r="B946" s="6">
        <v>51</v>
      </c>
      <c r="D946" s="10" t="s">
        <v>8221</v>
      </c>
      <c r="E946" s="6">
        <v>6</v>
      </c>
    </row>
    <row r="947" spans="1:5" x14ac:dyDescent="0.2">
      <c r="A947" s="10" t="s">
        <v>8219</v>
      </c>
      <c r="B947" s="6">
        <v>51</v>
      </c>
      <c r="D947" s="10" t="s">
        <v>8221</v>
      </c>
      <c r="E947" s="6">
        <v>6</v>
      </c>
    </row>
    <row r="948" spans="1:5" x14ac:dyDescent="0.2">
      <c r="A948" s="10" t="s">
        <v>8219</v>
      </c>
      <c r="B948" s="6">
        <v>51</v>
      </c>
      <c r="D948" s="10" t="s">
        <v>8221</v>
      </c>
      <c r="E948" s="6">
        <v>6</v>
      </c>
    </row>
    <row r="949" spans="1:5" x14ac:dyDescent="0.2">
      <c r="A949" s="10" t="s">
        <v>8219</v>
      </c>
      <c r="B949" s="6">
        <v>51</v>
      </c>
      <c r="D949" s="10" t="s">
        <v>8221</v>
      </c>
      <c r="E949" s="6">
        <v>6</v>
      </c>
    </row>
    <row r="950" spans="1:5" x14ac:dyDescent="0.2">
      <c r="A950" s="10" t="s">
        <v>8219</v>
      </c>
      <c r="B950" s="6">
        <v>51</v>
      </c>
      <c r="D950" s="10" t="s">
        <v>8221</v>
      </c>
      <c r="E950" s="6">
        <v>6</v>
      </c>
    </row>
    <row r="951" spans="1:5" x14ac:dyDescent="0.2">
      <c r="A951" s="10" t="s">
        <v>8219</v>
      </c>
      <c r="B951" s="6">
        <v>51</v>
      </c>
      <c r="D951" s="10" t="s">
        <v>8221</v>
      </c>
      <c r="E951" s="6">
        <v>6</v>
      </c>
    </row>
    <row r="952" spans="1:5" x14ac:dyDescent="0.2">
      <c r="A952" s="10" t="s">
        <v>8219</v>
      </c>
      <c r="B952" s="6">
        <v>51</v>
      </c>
      <c r="D952" s="10" t="s">
        <v>8221</v>
      </c>
      <c r="E952" s="6">
        <v>6</v>
      </c>
    </row>
    <row r="953" spans="1:5" x14ac:dyDescent="0.2">
      <c r="A953" s="10" t="s">
        <v>8219</v>
      </c>
      <c r="B953" s="6">
        <v>51</v>
      </c>
      <c r="D953" s="10" t="s">
        <v>8221</v>
      </c>
      <c r="E953" s="6">
        <v>6</v>
      </c>
    </row>
    <row r="954" spans="1:5" x14ac:dyDescent="0.2">
      <c r="A954" s="10" t="s">
        <v>8219</v>
      </c>
      <c r="B954" s="6">
        <v>51</v>
      </c>
      <c r="D954" s="10" t="s">
        <v>8221</v>
      </c>
      <c r="E954" s="6">
        <v>6</v>
      </c>
    </row>
    <row r="955" spans="1:5" x14ac:dyDescent="0.2">
      <c r="A955" s="10" t="s">
        <v>8219</v>
      </c>
      <c r="B955" s="6">
        <v>52</v>
      </c>
      <c r="D955" s="10" t="s">
        <v>8221</v>
      </c>
      <c r="E955" s="6">
        <v>6</v>
      </c>
    </row>
    <row r="956" spans="1:5" x14ac:dyDescent="0.2">
      <c r="A956" s="10" t="s">
        <v>8219</v>
      </c>
      <c r="B956" s="6">
        <v>52</v>
      </c>
      <c r="D956" s="10" t="s">
        <v>8221</v>
      </c>
      <c r="E956" s="6">
        <v>6</v>
      </c>
    </row>
    <row r="957" spans="1:5" x14ac:dyDescent="0.2">
      <c r="A957" s="10" t="s">
        <v>8219</v>
      </c>
      <c r="B957" s="6">
        <v>52</v>
      </c>
      <c r="D957" s="10" t="s">
        <v>8221</v>
      </c>
      <c r="E957" s="6">
        <v>6</v>
      </c>
    </row>
    <row r="958" spans="1:5" x14ac:dyDescent="0.2">
      <c r="A958" s="10" t="s">
        <v>8219</v>
      </c>
      <c r="B958" s="6">
        <v>52</v>
      </c>
      <c r="D958" s="10" t="s">
        <v>8221</v>
      </c>
      <c r="E958" s="6">
        <v>6</v>
      </c>
    </row>
    <row r="959" spans="1:5" x14ac:dyDescent="0.2">
      <c r="A959" s="10" t="s">
        <v>8219</v>
      </c>
      <c r="B959" s="6">
        <v>52</v>
      </c>
      <c r="D959" s="10" t="s">
        <v>8221</v>
      </c>
      <c r="E959" s="6">
        <v>6</v>
      </c>
    </row>
    <row r="960" spans="1:5" x14ac:dyDescent="0.2">
      <c r="A960" s="10" t="s">
        <v>8219</v>
      </c>
      <c r="B960" s="6">
        <v>52</v>
      </c>
      <c r="D960" s="10" t="s">
        <v>8221</v>
      </c>
      <c r="E960" s="6">
        <v>6</v>
      </c>
    </row>
    <row r="961" spans="1:5" x14ac:dyDescent="0.2">
      <c r="A961" s="10" t="s">
        <v>8219</v>
      </c>
      <c r="B961" s="6">
        <v>52</v>
      </c>
      <c r="D961" s="10" t="s">
        <v>8221</v>
      </c>
      <c r="E961" s="6">
        <v>6</v>
      </c>
    </row>
    <row r="962" spans="1:5" x14ac:dyDescent="0.2">
      <c r="A962" s="10" t="s">
        <v>8219</v>
      </c>
      <c r="B962" s="6">
        <v>52</v>
      </c>
      <c r="D962" s="10" t="s">
        <v>8221</v>
      </c>
      <c r="E962" s="6">
        <v>7</v>
      </c>
    </row>
    <row r="963" spans="1:5" x14ac:dyDescent="0.2">
      <c r="A963" s="10" t="s">
        <v>8219</v>
      </c>
      <c r="B963" s="6">
        <v>52</v>
      </c>
      <c r="D963" s="10" t="s">
        <v>8221</v>
      </c>
      <c r="E963" s="6">
        <v>7</v>
      </c>
    </row>
    <row r="964" spans="1:5" x14ac:dyDescent="0.2">
      <c r="A964" s="10" t="s">
        <v>8219</v>
      </c>
      <c r="B964" s="6">
        <v>52</v>
      </c>
      <c r="D964" s="10" t="s">
        <v>8221</v>
      </c>
      <c r="E964" s="6">
        <v>7</v>
      </c>
    </row>
    <row r="965" spans="1:5" x14ac:dyDescent="0.2">
      <c r="A965" s="10" t="s">
        <v>8219</v>
      </c>
      <c r="B965" s="6">
        <v>52</v>
      </c>
      <c r="D965" s="10" t="s">
        <v>8221</v>
      </c>
      <c r="E965" s="6">
        <v>7</v>
      </c>
    </row>
    <row r="966" spans="1:5" x14ac:dyDescent="0.2">
      <c r="A966" s="10" t="s">
        <v>8219</v>
      </c>
      <c r="B966" s="6">
        <v>52</v>
      </c>
      <c r="D966" s="10" t="s">
        <v>8221</v>
      </c>
      <c r="E966" s="6">
        <v>7</v>
      </c>
    </row>
    <row r="967" spans="1:5" x14ac:dyDescent="0.2">
      <c r="A967" s="10" t="s">
        <v>8219</v>
      </c>
      <c r="B967" s="6">
        <v>52</v>
      </c>
      <c r="D967" s="10" t="s">
        <v>8221</v>
      </c>
      <c r="E967" s="6">
        <v>7</v>
      </c>
    </row>
    <row r="968" spans="1:5" x14ac:dyDescent="0.2">
      <c r="A968" s="10" t="s">
        <v>8219</v>
      </c>
      <c r="B968" s="6">
        <v>52</v>
      </c>
      <c r="D968" s="10" t="s">
        <v>8221</v>
      </c>
      <c r="E968" s="6">
        <v>7</v>
      </c>
    </row>
    <row r="969" spans="1:5" x14ac:dyDescent="0.2">
      <c r="A969" s="10" t="s">
        <v>8219</v>
      </c>
      <c r="B969" s="6">
        <v>52</v>
      </c>
      <c r="D969" s="10" t="s">
        <v>8221</v>
      </c>
      <c r="E969" s="6">
        <v>7</v>
      </c>
    </row>
    <row r="970" spans="1:5" x14ac:dyDescent="0.2">
      <c r="A970" s="10" t="s">
        <v>8219</v>
      </c>
      <c r="B970" s="6">
        <v>52</v>
      </c>
      <c r="D970" s="10" t="s">
        <v>8221</v>
      </c>
      <c r="E970" s="6">
        <v>7</v>
      </c>
    </row>
    <row r="971" spans="1:5" x14ac:dyDescent="0.2">
      <c r="A971" s="10" t="s">
        <v>8219</v>
      </c>
      <c r="B971" s="6">
        <v>52</v>
      </c>
      <c r="D971" s="10" t="s">
        <v>8221</v>
      </c>
      <c r="E971" s="6">
        <v>7</v>
      </c>
    </row>
    <row r="972" spans="1:5" x14ac:dyDescent="0.2">
      <c r="A972" s="10" t="s">
        <v>8219</v>
      </c>
      <c r="B972" s="6">
        <v>52</v>
      </c>
      <c r="D972" s="10" t="s">
        <v>8221</v>
      </c>
      <c r="E972" s="6">
        <v>7</v>
      </c>
    </row>
    <row r="973" spans="1:5" x14ac:dyDescent="0.2">
      <c r="A973" s="10" t="s">
        <v>8219</v>
      </c>
      <c r="B973" s="6">
        <v>52</v>
      </c>
      <c r="D973" s="10" t="s">
        <v>8221</v>
      </c>
      <c r="E973" s="6">
        <v>7</v>
      </c>
    </row>
    <row r="974" spans="1:5" x14ac:dyDescent="0.2">
      <c r="A974" s="10" t="s">
        <v>8219</v>
      </c>
      <c r="B974" s="6">
        <v>53</v>
      </c>
      <c r="D974" s="10" t="s">
        <v>8221</v>
      </c>
      <c r="E974" s="6">
        <v>7</v>
      </c>
    </row>
    <row r="975" spans="1:5" x14ac:dyDescent="0.2">
      <c r="A975" s="10" t="s">
        <v>8219</v>
      </c>
      <c r="B975" s="6">
        <v>53</v>
      </c>
      <c r="D975" s="10" t="s">
        <v>8221</v>
      </c>
      <c r="E975" s="6">
        <v>7</v>
      </c>
    </row>
    <row r="976" spans="1:5" x14ac:dyDescent="0.2">
      <c r="A976" s="10" t="s">
        <v>8219</v>
      </c>
      <c r="B976" s="6">
        <v>53</v>
      </c>
      <c r="D976" s="10" t="s">
        <v>8221</v>
      </c>
      <c r="E976" s="6">
        <v>7</v>
      </c>
    </row>
    <row r="977" spans="1:5" x14ac:dyDescent="0.2">
      <c r="A977" s="10" t="s">
        <v>8219</v>
      </c>
      <c r="B977" s="6">
        <v>53</v>
      </c>
      <c r="D977" s="10" t="s">
        <v>8221</v>
      </c>
      <c r="E977" s="6">
        <v>7</v>
      </c>
    </row>
    <row r="978" spans="1:5" x14ac:dyDescent="0.2">
      <c r="A978" s="10" t="s">
        <v>8219</v>
      </c>
      <c r="B978" s="6">
        <v>53</v>
      </c>
      <c r="D978" s="10" t="s">
        <v>8221</v>
      </c>
      <c r="E978" s="6">
        <v>7</v>
      </c>
    </row>
    <row r="979" spans="1:5" x14ac:dyDescent="0.2">
      <c r="A979" s="10" t="s">
        <v>8219</v>
      </c>
      <c r="B979" s="6">
        <v>53</v>
      </c>
      <c r="D979" s="10" t="s">
        <v>8221</v>
      </c>
      <c r="E979" s="6">
        <v>7</v>
      </c>
    </row>
    <row r="980" spans="1:5" x14ac:dyDescent="0.2">
      <c r="A980" s="10" t="s">
        <v>8219</v>
      </c>
      <c r="B980" s="6">
        <v>53</v>
      </c>
      <c r="D980" s="10" t="s">
        <v>8221</v>
      </c>
      <c r="E980" s="6">
        <v>7</v>
      </c>
    </row>
    <row r="981" spans="1:5" x14ac:dyDescent="0.2">
      <c r="A981" s="10" t="s">
        <v>8219</v>
      </c>
      <c r="B981" s="6">
        <v>54</v>
      </c>
      <c r="D981" s="10" t="s">
        <v>8221</v>
      </c>
      <c r="E981" s="6">
        <v>7</v>
      </c>
    </row>
    <row r="982" spans="1:5" x14ac:dyDescent="0.2">
      <c r="A982" s="10" t="s">
        <v>8219</v>
      </c>
      <c r="B982" s="6">
        <v>54</v>
      </c>
      <c r="D982" s="10" t="s">
        <v>8221</v>
      </c>
      <c r="E982" s="6">
        <v>7</v>
      </c>
    </row>
    <row r="983" spans="1:5" x14ac:dyDescent="0.2">
      <c r="A983" s="10" t="s">
        <v>8219</v>
      </c>
      <c r="B983" s="6">
        <v>54</v>
      </c>
      <c r="D983" s="10" t="s">
        <v>8221</v>
      </c>
      <c r="E983" s="6">
        <v>7</v>
      </c>
    </row>
    <row r="984" spans="1:5" x14ac:dyDescent="0.2">
      <c r="A984" s="10" t="s">
        <v>8219</v>
      </c>
      <c r="B984" s="6">
        <v>54</v>
      </c>
      <c r="D984" s="10" t="s">
        <v>8221</v>
      </c>
      <c r="E984" s="6">
        <v>7</v>
      </c>
    </row>
    <row r="985" spans="1:5" x14ac:dyDescent="0.2">
      <c r="A985" s="10" t="s">
        <v>8219</v>
      </c>
      <c r="B985" s="6">
        <v>54</v>
      </c>
      <c r="D985" s="10" t="s">
        <v>8221</v>
      </c>
      <c r="E985" s="6">
        <v>7</v>
      </c>
    </row>
    <row r="986" spans="1:5" x14ac:dyDescent="0.2">
      <c r="A986" s="10" t="s">
        <v>8219</v>
      </c>
      <c r="B986" s="6">
        <v>54</v>
      </c>
      <c r="D986" s="10" t="s">
        <v>8221</v>
      </c>
      <c r="E986" s="6">
        <v>7</v>
      </c>
    </row>
    <row r="987" spans="1:5" x14ac:dyDescent="0.2">
      <c r="A987" s="10" t="s">
        <v>8219</v>
      </c>
      <c r="B987" s="6">
        <v>54</v>
      </c>
      <c r="D987" s="10" t="s">
        <v>8221</v>
      </c>
      <c r="E987" s="6">
        <v>7</v>
      </c>
    </row>
    <row r="988" spans="1:5" x14ac:dyDescent="0.2">
      <c r="A988" s="10" t="s">
        <v>8219</v>
      </c>
      <c r="B988" s="6">
        <v>54</v>
      </c>
      <c r="D988" s="10" t="s">
        <v>8221</v>
      </c>
      <c r="E988" s="6">
        <v>7</v>
      </c>
    </row>
    <row r="989" spans="1:5" x14ac:dyDescent="0.2">
      <c r="A989" s="10" t="s">
        <v>8219</v>
      </c>
      <c r="B989" s="6">
        <v>54</v>
      </c>
      <c r="D989" s="10" t="s">
        <v>8221</v>
      </c>
      <c r="E989" s="6">
        <v>7</v>
      </c>
    </row>
    <row r="990" spans="1:5" x14ac:dyDescent="0.2">
      <c r="A990" s="10" t="s">
        <v>8219</v>
      </c>
      <c r="B990" s="6">
        <v>54</v>
      </c>
      <c r="D990" s="10" t="s">
        <v>8221</v>
      </c>
      <c r="E990" s="6">
        <v>7</v>
      </c>
    </row>
    <row r="991" spans="1:5" x14ac:dyDescent="0.2">
      <c r="A991" s="10" t="s">
        <v>8219</v>
      </c>
      <c r="B991" s="6">
        <v>54</v>
      </c>
      <c r="D991" s="10" t="s">
        <v>8221</v>
      </c>
      <c r="E991" s="6">
        <v>7</v>
      </c>
    </row>
    <row r="992" spans="1:5" x14ac:dyDescent="0.2">
      <c r="A992" s="10" t="s">
        <v>8219</v>
      </c>
      <c r="B992" s="6">
        <v>54</v>
      </c>
      <c r="D992" s="10" t="s">
        <v>8221</v>
      </c>
      <c r="E992" s="6">
        <v>7</v>
      </c>
    </row>
    <row r="993" spans="1:5" x14ac:dyDescent="0.2">
      <c r="A993" s="10" t="s">
        <v>8219</v>
      </c>
      <c r="B993" s="6">
        <v>55</v>
      </c>
      <c r="D993" s="10" t="s">
        <v>8221</v>
      </c>
      <c r="E993" s="6">
        <v>7</v>
      </c>
    </row>
    <row r="994" spans="1:5" x14ac:dyDescent="0.2">
      <c r="A994" s="10" t="s">
        <v>8219</v>
      </c>
      <c r="B994" s="6">
        <v>55</v>
      </c>
      <c r="D994" s="10" t="s">
        <v>8221</v>
      </c>
      <c r="E994" s="6">
        <v>7</v>
      </c>
    </row>
    <row r="995" spans="1:5" x14ac:dyDescent="0.2">
      <c r="A995" s="10" t="s">
        <v>8219</v>
      </c>
      <c r="B995" s="6">
        <v>55</v>
      </c>
      <c r="D995" s="10" t="s">
        <v>8221</v>
      </c>
      <c r="E995" s="6">
        <v>7</v>
      </c>
    </row>
    <row r="996" spans="1:5" x14ac:dyDescent="0.2">
      <c r="A996" s="10" t="s">
        <v>8219</v>
      </c>
      <c r="B996" s="6">
        <v>55</v>
      </c>
      <c r="D996" s="10" t="s">
        <v>8221</v>
      </c>
      <c r="E996" s="6">
        <v>7</v>
      </c>
    </row>
    <row r="997" spans="1:5" x14ac:dyDescent="0.2">
      <c r="A997" s="10" t="s">
        <v>8219</v>
      </c>
      <c r="B997" s="6">
        <v>55</v>
      </c>
      <c r="D997" s="10" t="s">
        <v>8221</v>
      </c>
      <c r="E997" s="6">
        <v>7</v>
      </c>
    </row>
    <row r="998" spans="1:5" x14ac:dyDescent="0.2">
      <c r="A998" s="10" t="s">
        <v>8219</v>
      </c>
      <c r="B998" s="6">
        <v>55</v>
      </c>
      <c r="D998" s="10" t="s">
        <v>8221</v>
      </c>
      <c r="E998" s="6">
        <v>7</v>
      </c>
    </row>
    <row r="999" spans="1:5" x14ac:dyDescent="0.2">
      <c r="A999" s="10" t="s">
        <v>8219</v>
      </c>
      <c r="B999" s="6">
        <v>55</v>
      </c>
      <c r="D999" s="10" t="s">
        <v>8221</v>
      </c>
      <c r="E999" s="6">
        <v>7</v>
      </c>
    </row>
    <row r="1000" spans="1:5" x14ac:dyDescent="0.2">
      <c r="A1000" s="10" t="s">
        <v>8219</v>
      </c>
      <c r="B1000" s="6">
        <v>55</v>
      </c>
      <c r="D1000" s="10" t="s">
        <v>8221</v>
      </c>
      <c r="E1000" s="6">
        <v>7</v>
      </c>
    </row>
    <row r="1001" spans="1:5" x14ac:dyDescent="0.2">
      <c r="A1001" s="10" t="s">
        <v>8219</v>
      </c>
      <c r="B1001" s="6">
        <v>55</v>
      </c>
      <c r="D1001" s="10" t="s">
        <v>8221</v>
      </c>
      <c r="E1001" s="6">
        <v>7</v>
      </c>
    </row>
    <row r="1002" spans="1:5" x14ac:dyDescent="0.2">
      <c r="A1002" s="10" t="s">
        <v>8219</v>
      </c>
      <c r="B1002" s="6">
        <v>55</v>
      </c>
      <c r="D1002" s="10" t="s">
        <v>8221</v>
      </c>
      <c r="E1002" s="6">
        <v>7</v>
      </c>
    </row>
    <row r="1003" spans="1:5" x14ac:dyDescent="0.2">
      <c r="A1003" s="10" t="s">
        <v>8219</v>
      </c>
      <c r="B1003" s="6">
        <v>55</v>
      </c>
      <c r="D1003" s="10" t="s">
        <v>8221</v>
      </c>
      <c r="E1003" s="6">
        <v>7</v>
      </c>
    </row>
    <row r="1004" spans="1:5" x14ac:dyDescent="0.2">
      <c r="A1004" s="10" t="s">
        <v>8219</v>
      </c>
      <c r="B1004" s="6">
        <v>55</v>
      </c>
      <c r="D1004" s="10" t="s">
        <v>8221</v>
      </c>
      <c r="E1004" s="6">
        <v>7</v>
      </c>
    </row>
    <row r="1005" spans="1:5" x14ac:dyDescent="0.2">
      <c r="A1005" s="10" t="s">
        <v>8219</v>
      </c>
      <c r="B1005" s="6">
        <v>55</v>
      </c>
      <c r="D1005" s="10" t="s">
        <v>8221</v>
      </c>
      <c r="E1005" s="6">
        <v>7</v>
      </c>
    </row>
    <row r="1006" spans="1:5" x14ac:dyDescent="0.2">
      <c r="A1006" s="10" t="s">
        <v>8219</v>
      </c>
      <c r="B1006" s="6">
        <v>55</v>
      </c>
      <c r="D1006" s="10" t="s">
        <v>8221</v>
      </c>
      <c r="E1006" s="6">
        <v>7</v>
      </c>
    </row>
    <row r="1007" spans="1:5" x14ac:dyDescent="0.2">
      <c r="A1007" s="10" t="s">
        <v>8219</v>
      </c>
      <c r="B1007" s="6">
        <v>56</v>
      </c>
      <c r="D1007" s="10" t="s">
        <v>8221</v>
      </c>
      <c r="E1007" s="6">
        <v>7</v>
      </c>
    </row>
    <row r="1008" spans="1:5" x14ac:dyDescent="0.2">
      <c r="A1008" s="10" t="s">
        <v>8219</v>
      </c>
      <c r="B1008" s="6">
        <v>56</v>
      </c>
      <c r="D1008" s="10" t="s">
        <v>8221</v>
      </c>
      <c r="E1008" s="6">
        <v>7</v>
      </c>
    </row>
    <row r="1009" spans="1:5" x14ac:dyDescent="0.2">
      <c r="A1009" s="10" t="s">
        <v>8219</v>
      </c>
      <c r="B1009" s="6">
        <v>56</v>
      </c>
      <c r="D1009" s="10" t="s">
        <v>8221</v>
      </c>
      <c r="E1009" s="6">
        <v>8</v>
      </c>
    </row>
    <row r="1010" spans="1:5" x14ac:dyDescent="0.2">
      <c r="A1010" s="10" t="s">
        <v>8219</v>
      </c>
      <c r="B1010" s="6">
        <v>56</v>
      </c>
      <c r="D1010" s="10" t="s">
        <v>8221</v>
      </c>
      <c r="E1010" s="6">
        <v>8</v>
      </c>
    </row>
    <row r="1011" spans="1:5" x14ac:dyDescent="0.2">
      <c r="A1011" s="10" t="s">
        <v>8219</v>
      </c>
      <c r="B1011" s="6">
        <v>56</v>
      </c>
      <c r="D1011" s="10" t="s">
        <v>8221</v>
      </c>
      <c r="E1011" s="6">
        <v>8</v>
      </c>
    </row>
    <row r="1012" spans="1:5" x14ac:dyDescent="0.2">
      <c r="A1012" s="10" t="s">
        <v>8219</v>
      </c>
      <c r="B1012" s="6">
        <v>56</v>
      </c>
      <c r="D1012" s="10" t="s">
        <v>8221</v>
      </c>
      <c r="E1012" s="6">
        <v>8</v>
      </c>
    </row>
    <row r="1013" spans="1:5" x14ac:dyDescent="0.2">
      <c r="A1013" s="10" t="s">
        <v>8219</v>
      </c>
      <c r="B1013" s="6">
        <v>56</v>
      </c>
      <c r="D1013" s="10" t="s">
        <v>8221</v>
      </c>
      <c r="E1013" s="6">
        <v>8</v>
      </c>
    </row>
    <row r="1014" spans="1:5" x14ac:dyDescent="0.2">
      <c r="A1014" s="10" t="s">
        <v>8219</v>
      </c>
      <c r="B1014" s="6">
        <v>56</v>
      </c>
      <c r="D1014" s="10" t="s">
        <v>8221</v>
      </c>
      <c r="E1014" s="6">
        <v>8</v>
      </c>
    </row>
    <row r="1015" spans="1:5" x14ac:dyDescent="0.2">
      <c r="A1015" s="10" t="s">
        <v>8219</v>
      </c>
      <c r="B1015" s="6">
        <v>56</v>
      </c>
      <c r="D1015" s="10" t="s">
        <v>8221</v>
      </c>
      <c r="E1015" s="6">
        <v>8</v>
      </c>
    </row>
    <row r="1016" spans="1:5" x14ac:dyDescent="0.2">
      <c r="A1016" s="10" t="s">
        <v>8219</v>
      </c>
      <c r="B1016" s="6">
        <v>56</v>
      </c>
      <c r="D1016" s="10" t="s">
        <v>8221</v>
      </c>
      <c r="E1016" s="6">
        <v>8</v>
      </c>
    </row>
    <row r="1017" spans="1:5" x14ac:dyDescent="0.2">
      <c r="A1017" s="10" t="s">
        <v>8219</v>
      </c>
      <c r="B1017" s="6">
        <v>56</v>
      </c>
      <c r="D1017" s="10" t="s">
        <v>8221</v>
      </c>
      <c r="E1017" s="6">
        <v>8</v>
      </c>
    </row>
    <row r="1018" spans="1:5" x14ac:dyDescent="0.2">
      <c r="A1018" s="10" t="s">
        <v>8219</v>
      </c>
      <c r="B1018" s="6">
        <v>56</v>
      </c>
      <c r="D1018" s="10" t="s">
        <v>8221</v>
      </c>
      <c r="E1018" s="6">
        <v>8</v>
      </c>
    </row>
    <row r="1019" spans="1:5" x14ac:dyDescent="0.2">
      <c r="A1019" s="10" t="s">
        <v>8219</v>
      </c>
      <c r="B1019" s="6">
        <v>56</v>
      </c>
      <c r="D1019" s="10" t="s">
        <v>8221</v>
      </c>
      <c r="E1019" s="6">
        <v>8</v>
      </c>
    </row>
    <row r="1020" spans="1:5" x14ac:dyDescent="0.2">
      <c r="A1020" s="10" t="s">
        <v>8219</v>
      </c>
      <c r="B1020" s="6">
        <v>56</v>
      </c>
      <c r="D1020" s="10" t="s">
        <v>8221</v>
      </c>
      <c r="E1020" s="6">
        <v>8</v>
      </c>
    </row>
    <row r="1021" spans="1:5" x14ac:dyDescent="0.2">
      <c r="A1021" s="10" t="s">
        <v>8219</v>
      </c>
      <c r="B1021" s="6">
        <v>56</v>
      </c>
      <c r="D1021" s="10" t="s">
        <v>8221</v>
      </c>
      <c r="E1021" s="6">
        <v>8</v>
      </c>
    </row>
    <row r="1022" spans="1:5" x14ac:dyDescent="0.2">
      <c r="A1022" s="10" t="s">
        <v>8219</v>
      </c>
      <c r="B1022" s="6">
        <v>57</v>
      </c>
      <c r="D1022" s="10" t="s">
        <v>8221</v>
      </c>
      <c r="E1022" s="6">
        <v>8</v>
      </c>
    </row>
    <row r="1023" spans="1:5" x14ac:dyDescent="0.2">
      <c r="A1023" s="10" t="s">
        <v>8219</v>
      </c>
      <c r="B1023" s="6">
        <v>57</v>
      </c>
      <c r="D1023" s="10" t="s">
        <v>8221</v>
      </c>
      <c r="E1023" s="6">
        <v>8</v>
      </c>
    </row>
    <row r="1024" spans="1:5" x14ac:dyDescent="0.2">
      <c r="A1024" s="10" t="s">
        <v>8219</v>
      </c>
      <c r="B1024" s="6">
        <v>57</v>
      </c>
      <c r="D1024" s="10" t="s">
        <v>8221</v>
      </c>
      <c r="E1024" s="6">
        <v>8</v>
      </c>
    </row>
    <row r="1025" spans="1:5" x14ac:dyDescent="0.2">
      <c r="A1025" s="10" t="s">
        <v>8219</v>
      </c>
      <c r="B1025" s="6">
        <v>57</v>
      </c>
      <c r="D1025" s="10" t="s">
        <v>8221</v>
      </c>
      <c r="E1025" s="6">
        <v>8</v>
      </c>
    </row>
    <row r="1026" spans="1:5" x14ac:dyDescent="0.2">
      <c r="A1026" s="10" t="s">
        <v>8219</v>
      </c>
      <c r="B1026" s="6">
        <v>57</v>
      </c>
      <c r="D1026" s="10" t="s">
        <v>8221</v>
      </c>
      <c r="E1026" s="6">
        <v>8</v>
      </c>
    </row>
    <row r="1027" spans="1:5" x14ac:dyDescent="0.2">
      <c r="A1027" s="10" t="s">
        <v>8219</v>
      </c>
      <c r="B1027" s="6">
        <v>57</v>
      </c>
      <c r="D1027" s="10" t="s">
        <v>8221</v>
      </c>
      <c r="E1027" s="6">
        <v>8</v>
      </c>
    </row>
    <row r="1028" spans="1:5" x14ac:dyDescent="0.2">
      <c r="A1028" s="10" t="s">
        <v>8219</v>
      </c>
      <c r="B1028" s="6">
        <v>57</v>
      </c>
      <c r="D1028" s="10" t="s">
        <v>8221</v>
      </c>
      <c r="E1028" s="6">
        <v>8</v>
      </c>
    </row>
    <row r="1029" spans="1:5" x14ac:dyDescent="0.2">
      <c r="A1029" s="10" t="s">
        <v>8219</v>
      </c>
      <c r="B1029" s="6">
        <v>57</v>
      </c>
      <c r="D1029" s="10" t="s">
        <v>8221</v>
      </c>
      <c r="E1029" s="6">
        <v>8</v>
      </c>
    </row>
    <row r="1030" spans="1:5" x14ac:dyDescent="0.2">
      <c r="A1030" s="10" t="s">
        <v>8219</v>
      </c>
      <c r="B1030" s="6">
        <v>57</v>
      </c>
      <c r="D1030" s="10" t="s">
        <v>8221</v>
      </c>
      <c r="E1030" s="6">
        <v>8</v>
      </c>
    </row>
    <row r="1031" spans="1:5" x14ac:dyDescent="0.2">
      <c r="A1031" s="10" t="s">
        <v>8219</v>
      </c>
      <c r="B1031" s="6">
        <v>57</v>
      </c>
      <c r="D1031" s="10" t="s">
        <v>8221</v>
      </c>
      <c r="E1031" s="6">
        <v>8</v>
      </c>
    </row>
    <row r="1032" spans="1:5" x14ac:dyDescent="0.2">
      <c r="A1032" s="10" t="s">
        <v>8219</v>
      </c>
      <c r="B1032" s="6">
        <v>57</v>
      </c>
      <c r="D1032" s="10" t="s">
        <v>8221</v>
      </c>
      <c r="E1032" s="6">
        <v>8</v>
      </c>
    </row>
    <row r="1033" spans="1:5" x14ac:dyDescent="0.2">
      <c r="A1033" s="10" t="s">
        <v>8219</v>
      </c>
      <c r="B1033" s="6">
        <v>57</v>
      </c>
      <c r="D1033" s="10" t="s">
        <v>8221</v>
      </c>
      <c r="E1033" s="6">
        <v>8</v>
      </c>
    </row>
    <row r="1034" spans="1:5" x14ac:dyDescent="0.2">
      <c r="A1034" s="10" t="s">
        <v>8219</v>
      </c>
      <c r="B1034" s="6">
        <v>57</v>
      </c>
      <c r="D1034" s="10" t="s">
        <v>8221</v>
      </c>
      <c r="E1034" s="6">
        <v>8</v>
      </c>
    </row>
    <row r="1035" spans="1:5" x14ac:dyDescent="0.2">
      <c r="A1035" s="10" t="s">
        <v>8219</v>
      </c>
      <c r="B1035" s="6">
        <v>57</v>
      </c>
      <c r="D1035" s="10" t="s">
        <v>8221</v>
      </c>
      <c r="E1035" s="6">
        <v>8</v>
      </c>
    </row>
    <row r="1036" spans="1:5" x14ac:dyDescent="0.2">
      <c r="A1036" s="10" t="s">
        <v>8219</v>
      </c>
      <c r="B1036" s="6">
        <v>57</v>
      </c>
      <c r="D1036" s="10" t="s">
        <v>8221</v>
      </c>
      <c r="E1036" s="6">
        <v>8</v>
      </c>
    </row>
    <row r="1037" spans="1:5" x14ac:dyDescent="0.2">
      <c r="A1037" s="10" t="s">
        <v>8219</v>
      </c>
      <c r="B1037" s="6">
        <v>57</v>
      </c>
      <c r="D1037" s="10" t="s">
        <v>8221</v>
      </c>
      <c r="E1037" s="6">
        <v>8</v>
      </c>
    </row>
    <row r="1038" spans="1:5" x14ac:dyDescent="0.2">
      <c r="A1038" s="10" t="s">
        <v>8219</v>
      </c>
      <c r="B1038" s="6">
        <v>57</v>
      </c>
      <c r="D1038" s="10" t="s">
        <v>8221</v>
      </c>
      <c r="E1038" s="6">
        <v>8</v>
      </c>
    </row>
    <row r="1039" spans="1:5" x14ac:dyDescent="0.2">
      <c r="A1039" s="10" t="s">
        <v>8219</v>
      </c>
      <c r="B1039" s="6">
        <v>57</v>
      </c>
      <c r="D1039" s="10" t="s">
        <v>8221</v>
      </c>
      <c r="E1039" s="6">
        <v>8</v>
      </c>
    </row>
    <row r="1040" spans="1:5" x14ac:dyDescent="0.2">
      <c r="A1040" s="10" t="s">
        <v>8219</v>
      </c>
      <c r="B1040" s="6">
        <v>57</v>
      </c>
      <c r="D1040" s="10" t="s">
        <v>8221</v>
      </c>
      <c r="E1040" s="6">
        <v>8</v>
      </c>
    </row>
    <row r="1041" spans="1:5" x14ac:dyDescent="0.2">
      <c r="A1041" s="10" t="s">
        <v>8219</v>
      </c>
      <c r="B1041" s="6">
        <v>57</v>
      </c>
      <c r="D1041" s="10" t="s">
        <v>8221</v>
      </c>
      <c r="E1041" s="6">
        <v>8</v>
      </c>
    </row>
    <row r="1042" spans="1:5" x14ac:dyDescent="0.2">
      <c r="A1042" s="10" t="s">
        <v>8219</v>
      </c>
      <c r="B1042" s="6">
        <v>57</v>
      </c>
      <c r="D1042" s="10" t="s">
        <v>8221</v>
      </c>
      <c r="E1042" s="6">
        <v>8</v>
      </c>
    </row>
    <row r="1043" spans="1:5" x14ac:dyDescent="0.2">
      <c r="A1043" s="10" t="s">
        <v>8219</v>
      </c>
      <c r="B1043" s="6">
        <v>58</v>
      </c>
      <c r="D1043" s="10" t="s">
        <v>8221</v>
      </c>
      <c r="E1043" s="6">
        <v>8</v>
      </c>
    </row>
    <row r="1044" spans="1:5" x14ac:dyDescent="0.2">
      <c r="A1044" s="10" t="s">
        <v>8219</v>
      </c>
      <c r="B1044" s="6">
        <v>58</v>
      </c>
      <c r="D1044" s="10" t="s">
        <v>8221</v>
      </c>
      <c r="E1044" s="6">
        <v>8</v>
      </c>
    </row>
    <row r="1045" spans="1:5" x14ac:dyDescent="0.2">
      <c r="A1045" s="10" t="s">
        <v>8219</v>
      </c>
      <c r="B1045" s="6">
        <v>58</v>
      </c>
      <c r="D1045" s="10" t="s">
        <v>8221</v>
      </c>
      <c r="E1045" s="6">
        <v>8</v>
      </c>
    </row>
    <row r="1046" spans="1:5" x14ac:dyDescent="0.2">
      <c r="A1046" s="10" t="s">
        <v>8219</v>
      </c>
      <c r="B1046" s="6">
        <v>58</v>
      </c>
      <c r="D1046" s="10" t="s">
        <v>8221</v>
      </c>
      <c r="E1046" s="6">
        <v>8</v>
      </c>
    </row>
    <row r="1047" spans="1:5" x14ac:dyDescent="0.2">
      <c r="A1047" s="10" t="s">
        <v>8219</v>
      </c>
      <c r="B1047" s="6">
        <v>58</v>
      </c>
      <c r="D1047" s="10" t="s">
        <v>8221</v>
      </c>
      <c r="E1047" s="6">
        <v>9</v>
      </c>
    </row>
    <row r="1048" spans="1:5" x14ac:dyDescent="0.2">
      <c r="A1048" s="10" t="s">
        <v>8219</v>
      </c>
      <c r="B1048" s="6">
        <v>58</v>
      </c>
      <c r="D1048" s="10" t="s">
        <v>8221</v>
      </c>
      <c r="E1048" s="6">
        <v>9</v>
      </c>
    </row>
    <row r="1049" spans="1:5" x14ac:dyDescent="0.2">
      <c r="A1049" s="10" t="s">
        <v>8219</v>
      </c>
      <c r="B1049" s="6">
        <v>58</v>
      </c>
      <c r="D1049" s="10" t="s">
        <v>8221</v>
      </c>
      <c r="E1049" s="6">
        <v>9</v>
      </c>
    </row>
    <row r="1050" spans="1:5" x14ac:dyDescent="0.2">
      <c r="A1050" s="10" t="s">
        <v>8219</v>
      </c>
      <c r="B1050" s="6">
        <v>58</v>
      </c>
      <c r="D1050" s="10" t="s">
        <v>8221</v>
      </c>
      <c r="E1050" s="6">
        <v>9</v>
      </c>
    </row>
    <row r="1051" spans="1:5" x14ac:dyDescent="0.2">
      <c r="A1051" s="10" t="s">
        <v>8219</v>
      </c>
      <c r="B1051" s="6">
        <v>58</v>
      </c>
      <c r="D1051" s="10" t="s">
        <v>8221</v>
      </c>
      <c r="E1051" s="6">
        <v>9</v>
      </c>
    </row>
    <row r="1052" spans="1:5" x14ac:dyDescent="0.2">
      <c r="A1052" s="10" t="s">
        <v>8219</v>
      </c>
      <c r="B1052" s="6">
        <v>58</v>
      </c>
      <c r="D1052" s="10" t="s">
        <v>8221</v>
      </c>
      <c r="E1052" s="6">
        <v>9</v>
      </c>
    </row>
    <row r="1053" spans="1:5" x14ac:dyDescent="0.2">
      <c r="A1053" s="10" t="s">
        <v>8219</v>
      </c>
      <c r="B1053" s="6">
        <v>58</v>
      </c>
      <c r="D1053" s="10" t="s">
        <v>8221</v>
      </c>
      <c r="E1053" s="6">
        <v>9</v>
      </c>
    </row>
    <row r="1054" spans="1:5" x14ac:dyDescent="0.2">
      <c r="A1054" s="10" t="s">
        <v>8219</v>
      </c>
      <c r="B1054" s="6">
        <v>58</v>
      </c>
      <c r="D1054" s="10" t="s">
        <v>8221</v>
      </c>
      <c r="E1054" s="6">
        <v>9</v>
      </c>
    </row>
    <row r="1055" spans="1:5" x14ac:dyDescent="0.2">
      <c r="A1055" s="10" t="s">
        <v>8219</v>
      </c>
      <c r="B1055" s="6">
        <v>59</v>
      </c>
      <c r="D1055" s="10" t="s">
        <v>8221</v>
      </c>
      <c r="E1055" s="6">
        <v>9</v>
      </c>
    </row>
    <row r="1056" spans="1:5" x14ac:dyDescent="0.2">
      <c r="A1056" s="10" t="s">
        <v>8219</v>
      </c>
      <c r="B1056" s="6">
        <v>59</v>
      </c>
      <c r="D1056" s="10" t="s">
        <v>8221</v>
      </c>
      <c r="E1056" s="6">
        <v>9</v>
      </c>
    </row>
    <row r="1057" spans="1:5" x14ac:dyDescent="0.2">
      <c r="A1057" s="10" t="s">
        <v>8219</v>
      </c>
      <c r="B1057" s="6">
        <v>59</v>
      </c>
      <c r="D1057" s="10" t="s">
        <v>8221</v>
      </c>
      <c r="E1057" s="6">
        <v>9</v>
      </c>
    </row>
    <row r="1058" spans="1:5" x14ac:dyDescent="0.2">
      <c r="A1058" s="10" t="s">
        <v>8219</v>
      </c>
      <c r="B1058" s="6">
        <v>59</v>
      </c>
      <c r="D1058" s="10" t="s">
        <v>8221</v>
      </c>
      <c r="E1058" s="6">
        <v>9</v>
      </c>
    </row>
    <row r="1059" spans="1:5" x14ac:dyDescent="0.2">
      <c r="A1059" s="10" t="s">
        <v>8219</v>
      </c>
      <c r="B1059" s="6">
        <v>59</v>
      </c>
      <c r="D1059" s="10" t="s">
        <v>8221</v>
      </c>
      <c r="E1059" s="6">
        <v>9</v>
      </c>
    </row>
    <row r="1060" spans="1:5" x14ac:dyDescent="0.2">
      <c r="A1060" s="10" t="s">
        <v>8219</v>
      </c>
      <c r="B1060" s="6">
        <v>59</v>
      </c>
      <c r="D1060" s="10" t="s">
        <v>8221</v>
      </c>
      <c r="E1060" s="6">
        <v>9</v>
      </c>
    </row>
    <row r="1061" spans="1:5" x14ac:dyDescent="0.2">
      <c r="A1061" s="10" t="s">
        <v>8219</v>
      </c>
      <c r="B1061" s="6">
        <v>59</v>
      </c>
      <c r="D1061" s="10" t="s">
        <v>8221</v>
      </c>
      <c r="E1061" s="6">
        <v>9</v>
      </c>
    </row>
    <row r="1062" spans="1:5" x14ac:dyDescent="0.2">
      <c r="A1062" s="10" t="s">
        <v>8219</v>
      </c>
      <c r="B1062" s="6">
        <v>59</v>
      </c>
      <c r="D1062" s="10" t="s">
        <v>8221</v>
      </c>
      <c r="E1062" s="6">
        <v>9</v>
      </c>
    </row>
    <row r="1063" spans="1:5" x14ac:dyDescent="0.2">
      <c r="A1063" s="10" t="s">
        <v>8219</v>
      </c>
      <c r="B1063" s="6">
        <v>59</v>
      </c>
      <c r="D1063" s="10" t="s">
        <v>8221</v>
      </c>
      <c r="E1063" s="6">
        <v>9</v>
      </c>
    </row>
    <row r="1064" spans="1:5" x14ac:dyDescent="0.2">
      <c r="A1064" s="10" t="s">
        <v>8219</v>
      </c>
      <c r="B1064" s="6">
        <v>59</v>
      </c>
      <c r="D1064" s="10" t="s">
        <v>8221</v>
      </c>
      <c r="E1064" s="6">
        <v>9</v>
      </c>
    </row>
    <row r="1065" spans="1:5" x14ac:dyDescent="0.2">
      <c r="A1065" s="10" t="s">
        <v>8219</v>
      </c>
      <c r="B1065" s="6">
        <v>59</v>
      </c>
      <c r="D1065" s="10" t="s">
        <v>8221</v>
      </c>
      <c r="E1065" s="6">
        <v>9</v>
      </c>
    </row>
    <row r="1066" spans="1:5" x14ac:dyDescent="0.2">
      <c r="A1066" s="10" t="s">
        <v>8219</v>
      </c>
      <c r="B1066" s="6">
        <v>60</v>
      </c>
      <c r="D1066" s="10" t="s">
        <v>8221</v>
      </c>
      <c r="E1066" s="6">
        <v>9</v>
      </c>
    </row>
    <row r="1067" spans="1:5" x14ac:dyDescent="0.2">
      <c r="A1067" s="10" t="s">
        <v>8219</v>
      </c>
      <c r="B1067" s="6">
        <v>60</v>
      </c>
      <c r="D1067" s="10" t="s">
        <v>8221</v>
      </c>
      <c r="E1067" s="6">
        <v>9</v>
      </c>
    </row>
    <row r="1068" spans="1:5" x14ac:dyDescent="0.2">
      <c r="A1068" s="10" t="s">
        <v>8219</v>
      </c>
      <c r="B1068" s="6">
        <v>60</v>
      </c>
      <c r="D1068" s="10" t="s">
        <v>8221</v>
      </c>
      <c r="E1068" s="6">
        <v>9</v>
      </c>
    </row>
    <row r="1069" spans="1:5" x14ac:dyDescent="0.2">
      <c r="A1069" s="10" t="s">
        <v>8219</v>
      </c>
      <c r="B1069" s="6">
        <v>60</v>
      </c>
      <c r="D1069" s="10" t="s">
        <v>8221</v>
      </c>
      <c r="E1069" s="6">
        <v>9</v>
      </c>
    </row>
    <row r="1070" spans="1:5" x14ac:dyDescent="0.2">
      <c r="A1070" s="10" t="s">
        <v>8219</v>
      </c>
      <c r="B1070" s="6">
        <v>60</v>
      </c>
      <c r="D1070" s="10" t="s">
        <v>8221</v>
      </c>
      <c r="E1070" s="6">
        <v>9</v>
      </c>
    </row>
    <row r="1071" spans="1:5" x14ac:dyDescent="0.2">
      <c r="A1071" s="10" t="s">
        <v>8219</v>
      </c>
      <c r="B1071" s="6">
        <v>60</v>
      </c>
      <c r="D1071" s="10" t="s">
        <v>8221</v>
      </c>
      <c r="E1071" s="6">
        <v>9</v>
      </c>
    </row>
    <row r="1072" spans="1:5" x14ac:dyDescent="0.2">
      <c r="A1072" s="10" t="s">
        <v>8219</v>
      </c>
      <c r="B1072" s="6">
        <v>60</v>
      </c>
      <c r="D1072" s="10" t="s">
        <v>8221</v>
      </c>
      <c r="E1072" s="6">
        <v>9</v>
      </c>
    </row>
    <row r="1073" spans="1:5" x14ac:dyDescent="0.2">
      <c r="A1073" s="10" t="s">
        <v>8219</v>
      </c>
      <c r="B1073" s="6">
        <v>60</v>
      </c>
      <c r="D1073" s="10" t="s">
        <v>8221</v>
      </c>
      <c r="E1073" s="6">
        <v>9</v>
      </c>
    </row>
    <row r="1074" spans="1:5" x14ac:dyDescent="0.2">
      <c r="A1074" s="10" t="s">
        <v>8219</v>
      </c>
      <c r="B1074" s="6">
        <v>60</v>
      </c>
      <c r="D1074" s="10" t="s">
        <v>8221</v>
      </c>
      <c r="E1074" s="6">
        <v>9</v>
      </c>
    </row>
    <row r="1075" spans="1:5" x14ac:dyDescent="0.2">
      <c r="A1075" s="10" t="s">
        <v>8219</v>
      </c>
      <c r="B1075" s="6">
        <v>60</v>
      </c>
      <c r="D1075" s="10" t="s">
        <v>8221</v>
      </c>
      <c r="E1075" s="6">
        <v>9</v>
      </c>
    </row>
    <row r="1076" spans="1:5" x14ac:dyDescent="0.2">
      <c r="A1076" s="10" t="s">
        <v>8219</v>
      </c>
      <c r="B1076" s="6">
        <v>60</v>
      </c>
      <c r="D1076" s="10" t="s">
        <v>8221</v>
      </c>
      <c r="E1076" s="6">
        <v>9</v>
      </c>
    </row>
    <row r="1077" spans="1:5" x14ac:dyDescent="0.2">
      <c r="A1077" s="10" t="s">
        <v>8219</v>
      </c>
      <c r="B1077" s="6">
        <v>60</v>
      </c>
      <c r="D1077" s="10" t="s">
        <v>8221</v>
      </c>
      <c r="E1077" s="6">
        <v>9</v>
      </c>
    </row>
    <row r="1078" spans="1:5" x14ac:dyDescent="0.2">
      <c r="A1078" s="10" t="s">
        <v>8219</v>
      </c>
      <c r="B1078" s="6">
        <v>61</v>
      </c>
      <c r="D1078" s="10" t="s">
        <v>8221</v>
      </c>
      <c r="E1078" s="6">
        <v>9</v>
      </c>
    </row>
    <row r="1079" spans="1:5" x14ac:dyDescent="0.2">
      <c r="A1079" s="10" t="s">
        <v>8219</v>
      </c>
      <c r="B1079" s="6">
        <v>61</v>
      </c>
      <c r="D1079" s="10" t="s">
        <v>8221</v>
      </c>
      <c r="E1079" s="6">
        <v>9</v>
      </c>
    </row>
    <row r="1080" spans="1:5" x14ac:dyDescent="0.2">
      <c r="A1080" s="10" t="s">
        <v>8219</v>
      </c>
      <c r="B1080" s="6">
        <v>61</v>
      </c>
      <c r="D1080" s="10" t="s">
        <v>8221</v>
      </c>
      <c r="E1080" s="6">
        <v>9</v>
      </c>
    </row>
    <row r="1081" spans="1:5" x14ac:dyDescent="0.2">
      <c r="A1081" s="10" t="s">
        <v>8219</v>
      </c>
      <c r="B1081" s="6">
        <v>61</v>
      </c>
      <c r="D1081" s="10" t="s">
        <v>8221</v>
      </c>
      <c r="E1081" s="6">
        <v>9</v>
      </c>
    </row>
    <row r="1082" spans="1:5" x14ac:dyDescent="0.2">
      <c r="A1082" s="10" t="s">
        <v>8219</v>
      </c>
      <c r="B1082" s="6">
        <v>61</v>
      </c>
      <c r="D1082" s="10" t="s">
        <v>8221</v>
      </c>
      <c r="E1082" s="6">
        <v>9</v>
      </c>
    </row>
    <row r="1083" spans="1:5" x14ac:dyDescent="0.2">
      <c r="A1083" s="10" t="s">
        <v>8219</v>
      </c>
      <c r="B1083" s="6">
        <v>61</v>
      </c>
      <c r="D1083" s="10" t="s">
        <v>8221</v>
      </c>
      <c r="E1083" s="6">
        <v>10</v>
      </c>
    </row>
    <row r="1084" spans="1:5" x14ac:dyDescent="0.2">
      <c r="A1084" s="10" t="s">
        <v>8219</v>
      </c>
      <c r="B1084" s="6">
        <v>61</v>
      </c>
      <c r="D1084" s="10" t="s">
        <v>8221</v>
      </c>
      <c r="E1084" s="6">
        <v>10</v>
      </c>
    </row>
    <row r="1085" spans="1:5" x14ac:dyDescent="0.2">
      <c r="A1085" s="10" t="s">
        <v>8219</v>
      </c>
      <c r="B1085" s="6">
        <v>61</v>
      </c>
      <c r="D1085" s="10" t="s">
        <v>8221</v>
      </c>
      <c r="E1085" s="6">
        <v>10</v>
      </c>
    </row>
    <row r="1086" spans="1:5" x14ac:dyDescent="0.2">
      <c r="A1086" s="10" t="s">
        <v>8219</v>
      </c>
      <c r="B1086" s="6">
        <v>61</v>
      </c>
      <c r="D1086" s="10" t="s">
        <v>8221</v>
      </c>
      <c r="E1086" s="6">
        <v>10</v>
      </c>
    </row>
    <row r="1087" spans="1:5" x14ac:dyDescent="0.2">
      <c r="A1087" s="10" t="s">
        <v>8219</v>
      </c>
      <c r="B1087" s="6">
        <v>61</v>
      </c>
      <c r="D1087" s="10" t="s">
        <v>8221</v>
      </c>
      <c r="E1087" s="6">
        <v>10</v>
      </c>
    </row>
    <row r="1088" spans="1:5" x14ac:dyDescent="0.2">
      <c r="A1088" s="10" t="s">
        <v>8219</v>
      </c>
      <c r="B1088" s="6">
        <v>61</v>
      </c>
      <c r="D1088" s="10" t="s">
        <v>8221</v>
      </c>
      <c r="E1088" s="6">
        <v>10</v>
      </c>
    </row>
    <row r="1089" spans="1:5" x14ac:dyDescent="0.2">
      <c r="A1089" s="10" t="s">
        <v>8219</v>
      </c>
      <c r="B1089" s="6">
        <v>61</v>
      </c>
      <c r="D1089" s="10" t="s">
        <v>8221</v>
      </c>
      <c r="E1089" s="6">
        <v>10</v>
      </c>
    </row>
    <row r="1090" spans="1:5" x14ac:dyDescent="0.2">
      <c r="A1090" s="10" t="s">
        <v>8219</v>
      </c>
      <c r="B1090" s="6">
        <v>61</v>
      </c>
      <c r="D1090" s="10" t="s">
        <v>8221</v>
      </c>
      <c r="E1090" s="6">
        <v>10</v>
      </c>
    </row>
    <row r="1091" spans="1:5" x14ac:dyDescent="0.2">
      <c r="A1091" s="10" t="s">
        <v>8219</v>
      </c>
      <c r="B1091" s="6">
        <v>61</v>
      </c>
      <c r="D1091" s="10" t="s">
        <v>8221</v>
      </c>
      <c r="E1091" s="6">
        <v>10</v>
      </c>
    </row>
    <row r="1092" spans="1:5" x14ac:dyDescent="0.2">
      <c r="A1092" s="10" t="s">
        <v>8219</v>
      </c>
      <c r="B1092" s="6">
        <v>62</v>
      </c>
      <c r="D1092" s="10" t="s">
        <v>8221</v>
      </c>
      <c r="E1092" s="6">
        <v>10</v>
      </c>
    </row>
    <row r="1093" spans="1:5" x14ac:dyDescent="0.2">
      <c r="A1093" s="10" t="s">
        <v>8219</v>
      </c>
      <c r="B1093" s="6">
        <v>62</v>
      </c>
      <c r="D1093" s="10" t="s">
        <v>8221</v>
      </c>
      <c r="E1093" s="6">
        <v>10</v>
      </c>
    </row>
    <row r="1094" spans="1:5" x14ac:dyDescent="0.2">
      <c r="A1094" s="10" t="s">
        <v>8219</v>
      </c>
      <c r="B1094" s="6">
        <v>62</v>
      </c>
      <c r="D1094" s="10" t="s">
        <v>8221</v>
      </c>
      <c r="E1094" s="6">
        <v>10</v>
      </c>
    </row>
    <row r="1095" spans="1:5" x14ac:dyDescent="0.2">
      <c r="A1095" s="10" t="s">
        <v>8219</v>
      </c>
      <c r="B1095" s="6">
        <v>62</v>
      </c>
      <c r="D1095" s="10" t="s">
        <v>8221</v>
      </c>
      <c r="E1095" s="6">
        <v>10</v>
      </c>
    </row>
    <row r="1096" spans="1:5" x14ac:dyDescent="0.2">
      <c r="A1096" s="10" t="s">
        <v>8219</v>
      </c>
      <c r="B1096" s="6">
        <v>62</v>
      </c>
      <c r="D1096" s="10" t="s">
        <v>8221</v>
      </c>
      <c r="E1096" s="6">
        <v>10</v>
      </c>
    </row>
    <row r="1097" spans="1:5" x14ac:dyDescent="0.2">
      <c r="A1097" s="10" t="s">
        <v>8219</v>
      </c>
      <c r="B1097" s="6">
        <v>62</v>
      </c>
      <c r="D1097" s="10" t="s">
        <v>8221</v>
      </c>
      <c r="E1097" s="6">
        <v>10</v>
      </c>
    </row>
    <row r="1098" spans="1:5" x14ac:dyDescent="0.2">
      <c r="A1098" s="10" t="s">
        <v>8219</v>
      </c>
      <c r="B1098" s="6">
        <v>62</v>
      </c>
      <c r="D1098" s="10" t="s">
        <v>8221</v>
      </c>
      <c r="E1098" s="6">
        <v>10</v>
      </c>
    </row>
    <row r="1099" spans="1:5" x14ac:dyDescent="0.2">
      <c r="A1099" s="10" t="s">
        <v>8219</v>
      </c>
      <c r="B1099" s="6">
        <v>62</v>
      </c>
      <c r="D1099" s="10" t="s">
        <v>8221</v>
      </c>
      <c r="E1099" s="6">
        <v>10</v>
      </c>
    </row>
    <row r="1100" spans="1:5" x14ac:dyDescent="0.2">
      <c r="A1100" s="10" t="s">
        <v>8219</v>
      </c>
      <c r="B1100" s="6">
        <v>62</v>
      </c>
      <c r="D1100" s="10" t="s">
        <v>8221</v>
      </c>
      <c r="E1100" s="6">
        <v>10</v>
      </c>
    </row>
    <row r="1101" spans="1:5" x14ac:dyDescent="0.2">
      <c r="A1101" s="10" t="s">
        <v>8219</v>
      </c>
      <c r="B1101" s="6">
        <v>62</v>
      </c>
      <c r="D1101" s="10" t="s">
        <v>8221</v>
      </c>
      <c r="E1101" s="6">
        <v>10</v>
      </c>
    </row>
    <row r="1102" spans="1:5" x14ac:dyDescent="0.2">
      <c r="A1102" s="10" t="s">
        <v>8219</v>
      </c>
      <c r="B1102" s="6">
        <v>62</v>
      </c>
      <c r="D1102" s="10" t="s">
        <v>8221</v>
      </c>
      <c r="E1102" s="6">
        <v>10</v>
      </c>
    </row>
    <row r="1103" spans="1:5" x14ac:dyDescent="0.2">
      <c r="A1103" s="10" t="s">
        <v>8219</v>
      </c>
      <c r="B1103" s="6">
        <v>62</v>
      </c>
      <c r="D1103" s="10" t="s">
        <v>8221</v>
      </c>
      <c r="E1103" s="6">
        <v>10</v>
      </c>
    </row>
    <row r="1104" spans="1:5" x14ac:dyDescent="0.2">
      <c r="A1104" s="10" t="s">
        <v>8219</v>
      </c>
      <c r="B1104" s="6">
        <v>62</v>
      </c>
      <c r="D1104" s="10" t="s">
        <v>8221</v>
      </c>
      <c r="E1104" s="6">
        <v>10</v>
      </c>
    </row>
    <row r="1105" spans="1:5" x14ac:dyDescent="0.2">
      <c r="A1105" s="10" t="s">
        <v>8219</v>
      </c>
      <c r="B1105" s="6">
        <v>62</v>
      </c>
      <c r="D1105" s="10" t="s">
        <v>8221</v>
      </c>
      <c r="E1105" s="6">
        <v>10</v>
      </c>
    </row>
    <row r="1106" spans="1:5" x14ac:dyDescent="0.2">
      <c r="A1106" s="10" t="s">
        <v>8219</v>
      </c>
      <c r="B1106" s="6">
        <v>62</v>
      </c>
      <c r="D1106" s="10" t="s">
        <v>8221</v>
      </c>
      <c r="E1106" s="6">
        <v>10</v>
      </c>
    </row>
    <row r="1107" spans="1:5" x14ac:dyDescent="0.2">
      <c r="A1107" s="10" t="s">
        <v>8219</v>
      </c>
      <c r="B1107" s="6">
        <v>62</v>
      </c>
      <c r="D1107" s="10" t="s">
        <v>8221</v>
      </c>
      <c r="E1107" s="6">
        <v>10</v>
      </c>
    </row>
    <row r="1108" spans="1:5" x14ac:dyDescent="0.2">
      <c r="A1108" s="10" t="s">
        <v>8219</v>
      </c>
      <c r="B1108" s="6">
        <v>62</v>
      </c>
      <c r="D1108" s="10" t="s">
        <v>8221</v>
      </c>
      <c r="E1108" s="6">
        <v>10</v>
      </c>
    </row>
    <row r="1109" spans="1:5" x14ac:dyDescent="0.2">
      <c r="A1109" s="10" t="s">
        <v>8219</v>
      </c>
      <c r="B1109" s="6">
        <v>62</v>
      </c>
      <c r="D1109" s="10" t="s">
        <v>8221</v>
      </c>
      <c r="E1109" s="6">
        <v>10</v>
      </c>
    </row>
    <row r="1110" spans="1:5" x14ac:dyDescent="0.2">
      <c r="A1110" s="10" t="s">
        <v>8219</v>
      </c>
      <c r="B1110" s="6">
        <v>63</v>
      </c>
      <c r="D1110" s="10" t="s">
        <v>8221</v>
      </c>
      <c r="E1110" s="6">
        <v>11</v>
      </c>
    </row>
    <row r="1111" spans="1:5" x14ac:dyDescent="0.2">
      <c r="A1111" s="10" t="s">
        <v>8219</v>
      </c>
      <c r="B1111" s="6">
        <v>63</v>
      </c>
      <c r="D1111" s="10" t="s">
        <v>8221</v>
      </c>
      <c r="E1111" s="6">
        <v>11</v>
      </c>
    </row>
    <row r="1112" spans="1:5" x14ac:dyDescent="0.2">
      <c r="A1112" s="10" t="s">
        <v>8219</v>
      </c>
      <c r="B1112" s="6">
        <v>63</v>
      </c>
      <c r="D1112" s="10" t="s">
        <v>8221</v>
      </c>
      <c r="E1112" s="6">
        <v>11</v>
      </c>
    </row>
    <row r="1113" spans="1:5" x14ac:dyDescent="0.2">
      <c r="A1113" s="10" t="s">
        <v>8219</v>
      </c>
      <c r="B1113" s="6">
        <v>63</v>
      </c>
      <c r="D1113" s="10" t="s">
        <v>8221</v>
      </c>
      <c r="E1113" s="6">
        <v>11</v>
      </c>
    </row>
    <row r="1114" spans="1:5" x14ac:dyDescent="0.2">
      <c r="A1114" s="10" t="s">
        <v>8219</v>
      </c>
      <c r="B1114" s="6">
        <v>63</v>
      </c>
      <c r="D1114" s="10" t="s">
        <v>8221</v>
      </c>
      <c r="E1114" s="6">
        <v>11</v>
      </c>
    </row>
    <row r="1115" spans="1:5" x14ac:dyDescent="0.2">
      <c r="A1115" s="10" t="s">
        <v>8219</v>
      </c>
      <c r="B1115" s="6">
        <v>63</v>
      </c>
      <c r="D1115" s="10" t="s">
        <v>8221</v>
      </c>
      <c r="E1115" s="6">
        <v>11</v>
      </c>
    </row>
    <row r="1116" spans="1:5" x14ac:dyDescent="0.2">
      <c r="A1116" s="10" t="s">
        <v>8219</v>
      </c>
      <c r="B1116" s="6">
        <v>63</v>
      </c>
      <c r="D1116" s="10" t="s">
        <v>8221</v>
      </c>
      <c r="E1116" s="6">
        <v>11</v>
      </c>
    </row>
    <row r="1117" spans="1:5" x14ac:dyDescent="0.2">
      <c r="A1117" s="10" t="s">
        <v>8219</v>
      </c>
      <c r="B1117" s="6">
        <v>63</v>
      </c>
      <c r="D1117" s="10" t="s">
        <v>8221</v>
      </c>
      <c r="E1117" s="6">
        <v>11</v>
      </c>
    </row>
    <row r="1118" spans="1:5" x14ac:dyDescent="0.2">
      <c r="A1118" s="10" t="s">
        <v>8219</v>
      </c>
      <c r="B1118" s="6">
        <v>63</v>
      </c>
      <c r="D1118" s="10" t="s">
        <v>8221</v>
      </c>
      <c r="E1118" s="6">
        <v>11</v>
      </c>
    </row>
    <row r="1119" spans="1:5" x14ac:dyDescent="0.2">
      <c r="A1119" s="10" t="s">
        <v>8219</v>
      </c>
      <c r="B1119" s="6">
        <v>63</v>
      </c>
      <c r="D1119" s="10" t="s">
        <v>8221</v>
      </c>
      <c r="E1119" s="6">
        <v>11</v>
      </c>
    </row>
    <row r="1120" spans="1:5" x14ac:dyDescent="0.2">
      <c r="A1120" s="10" t="s">
        <v>8219</v>
      </c>
      <c r="B1120" s="6">
        <v>63</v>
      </c>
      <c r="D1120" s="10" t="s">
        <v>8221</v>
      </c>
      <c r="E1120" s="6">
        <v>11</v>
      </c>
    </row>
    <row r="1121" spans="1:5" x14ac:dyDescent="0.2">
      <c r="A1121" s="10" t="s">
        <v>8219</v>
      </c>
      <c r="B1121" s="6">
        <v>63</v>
      </c>
      <c r="D1121" s="10" t="s">
        <v>8221</v>
      </c>
      <c r="E1121" s="6">
        <v>11</v>
      </c>
    </row>
    <row r="1122" spans="1:5" x14ac:dyDescent="0.2">
      <c r="A1122" s="10" t="s">
        <v>8219</v>
      </c>
      <c r="B1122" s="6">
        <v>64</v>
      </c>
      <c r="D1122" s="10" t="s">
        <v>8221</v>
      </c>
      <c r="E1122" s="6">
        <v>11</v>
      </c>
    </row>
    <row r="1123" spans="1:5" x14ac:dyDescent="0.2">
      <c r="A1123" s="10" t="s">
        <v>8219</v>
      </c>
      <c r="B1123" s="6">
        <v>64</v>
      </c>
      <c r="D1123" s="10" t="s">
        <v>8221</v>
      </c>
      <c r="E1123" s="6">
        <v>11</v>
      </c>
    </row>
    <row r="1124" spans="1:5" x14ac:dyDescent="0.2">
      <c r="A1124" s="10" t="s">
        <v>8219</v>
      </c>
      <c r="B1124" s="6">
        <v>64</v>
      </c>
      <c r="D1124" s="10" t="s">
        <v>8221</v>
      </c>
      <c r="E1124" s="6">
        <v>11</v>
      </c>
    </row>
    <row r="1125" spans="1:5" x14ac:dyDescent="0.2">
      <c r="A1125" s="10" t="s">
        <v>8219</v>
      </c>
      <c r="B1125" s="6">
        <v>64</v>
      </c>
      <c r="D1125" s="10" t="s">
        <v>8221</v>
      </c>
      <c r="E1125" s="6">
        <v>11</v>
      </c>
    </row>
    <row r="1126" spans="1:5" x14ac:dyDescent="0.2">
      <c r="A1126" s="10" t="s">
        <v>8219</v>
      </c>
      <c r="B1126" s="6">
        <v>64</v>
      </c>
      <c r="D1126" s="10" t="s">
        <v>8221</v>
      </c>
      <c r="E1126" s="6">
        <v>11</v>
      </c>
    </row>
    <row r="1127" spans="1:5" x14ac:dyDescent="0.2">
      <c r="A1127" s="10" t="s">
        <v>8219</v>
      </c>
      <c r="B1127" s="6">
        <v>64</v>
      </c>
      <c r="D1127" s="10" t="s">
        <v>8221</v>
      </c>
      <c r="E1127" s="6">
        <v>11</v>
      </c>
    </row>
    <row r="1128" spans="1:5" x14ac:dyDescent="0.2">
      <c r="A1128" s="10" t="s">
        <v>8219</v>
      </c>
      <c r="B1128" s="6">
        <v>64</v>
      </c>
      <c r="D1128" s="10" t="s">
        <v>8221</v>
      </c>
      <c r="E1128" s="6">
        <v>11</v>
      </c>
    </row>
    <row r="1129" spans="1:5" x14ac:dyDescent="0.2">
      <c r="A1129" s="10" t="s">
        <v>8219</v>
      </c>
      <c r="B1129" s="6">
        <v>64</v>
      </c>
      <c r="D1129" s="10" t="s">
        <v>8221</v>
      </c>
      <c r="E1129" s="6">
        <v>11</v>
      </c>
    </row>
    <row r="1130" spans="1:5" x14ac:dyDescent="0.2">
      <c r="A1130" s="10" t="s">
        <v>8219</v>
      </c>
      <c r="B1130" s="6">
        <v>64</v>
      </c>
      <c r="D1130" s="10" t="s">
        <v>8221</v>
      </c>
      <c r="E1130" s="6">
        <v>12</v>
      </c>
    </row>
    <row r="1131" spans="1:5" x14ac:dyDescent="0.2">
      <c r="A1131" s="10" t="s">
        <v>8219</v>
      </c>
      <c r="B1131" s="6">
        <v>64</v>
      </c>
      <c r="D1131" s="10" t="s">
        <v>8221</v>
      </c>
      <c r="E1131" s="6">
        <v>12</v>
      </c>
    </row>
    <row r="1132" spans="1:5" x14ac:dyDescent="0.2">
      <c r="A1132" s="10" t="s">
        <v>8219</v>
      </c>
      <c r="B1132" s="6">
        <v>64</v>
      </c>
      <c r="D1132" s="10" t="s">
        <v>8221</v>
      </c>
      <c r="E1132" s="6">
        <v>12</v>
      </c>
    </row>
    <row r="1133" spans="1:5" x14ac:dyDescent="0.2">
      <c r="A1133" s="10" t="s">
        <v>8219</v>
      </c>
      <c r="B1133" s="6">
        <v>64</v>
      </c>
      <c r="D1133" s="10" t="s">
        <v>8221</v>
      </c>
      <c r="E1133" s="6">
        <v>12</v>
      </c>
    </row>
    <row r="1134" spans="1:5" x14ac:dyDescent="0.2">
      <c r="A1134" s="10" t="s">
        <v>8219</v>
      </c>
      <c r="B1134" s="6">
        <v>65</v>
      </c>
      <c r="D1134" s="10" t="s">
        <v>8221</v>
      </c>
      <c r="E1134" s="6">
        <v>12</v>
      </c>
    </row>
    <row r="1135" spans="1:5" x14ac:dyDescent="0.2">
      <c r="A1135" s="10" t="s">
        <v>8219</v>
      </c>
      <c r="B1135" s="6">
        <v>65</v>
      </c>
      <c r="D1135" s="10" t="s">
        <v>8221</v>
      </c>
      <c r="E1135" s="6">
        <v>12</v>
      </c>
    </row>
    <row r="1136" spans="1:5" x14ac:dyDescent="0.2">
      <c r="A1136" s="10" t="s">
        <v>8219</v>
      </c>
      <c r="B1136" s="6">
        <v>65</v>
      </c>
      <c r="D1136" s="10" t="s">
        <v>8221</v>
      </c>
      <c r="E1136" s="6">
        <v>12</v>
      </c>
    </row>
    <row r="1137" spans="1:5" x14ac:dyDescent="0.2">
      <c r="A1137" s="10" t="s">
        <v>8219</v>
      </c>
      <c r="B1137" s="6">
        <v>65</v>
      </c>
      <c r="D1137" s="10" t="s">
        <v>8221</v>
      </c>
      <c r="E1137" s="6">
        <v>12</v>
      </c>
    </row>
    <row r="1138" spans="1:5" x14ac:dyDescent="0.2">
      <c r="A1138" s="10" t="s">
        <v>8219</v>
      </c>
      <c r="B1138" s="6">
        <v>65</v>
      </c>
      <c r="D1138" s="10" t="s">
        <v>8221</v>
      </c>
      <c r="E1138" s="6">
        <v>12</v>
      </c>
    </row>
    <row r="1139" spans="1:5" x14ac:dyDescent="0.2">
      <c r="A1139" s="10" t="s">
        <v>8219</v>
      </c>
      <c r="B1139" s="6">
        <v>65</v>
      </c>
      <c r="D1139" s="10" t="s">
        <v>8221</v>
      </c>
      <c r="E1139" s="6">
        <v>12</v>
      </c>
    </row>
    <row r="1140" spans="1:5" x14ac:dyDescent="0.2">
      <c r="A1140" s="10" t="s">
        <v>8219</v>
      </c>
      <c r="B1140" s="6">
        <v>65</v>
      </c>
      <c r="D1140" s="10" t="s">
        <v>8221</v>
      </c>
      <c r="E1140" s="6">
        <v>12</v>
      </c>
    </row>
    <row r="1141" spans="1:5" x14ac:dyDescent="0.2">
      <c r="A1141" s="10" t="s">
        <v>8219</v>
      </c>
      <c r="B1141" s="6">
        <v>65</v>
      </c>
      <c r="D1141" s="10" t="s">
        <v>8221</v>
      </c>
      <c r="E1141" s="6">
        <v>12</v>
      </c>
    </row>
    <row r="1142" spans="1:5" x14ac:dyDescent="0.2">
      <c r="A1142" s="10" t="s">
        <v>8219</v>
      </c>
      <c r="B1142" s="6">
        <v>65</v>
      </c>
      <c r="D1142" s="10" t="s">
        <v>8221</v>
      </c>
      <c r="E1142" s="6">
        <v>12</v>
      </c>
    </row>
    <row r="1143" spans="1:5" x14ac:dyDescent="0.2">
      <c r="A1143" s="10" t="s">
        <v>8219</v>
      </c>
      <c r="B1143" s="6">
        <v>65</v>
      </c>
      <c r="D1143" s="10" t="s">
        <v>8221</v>
      </c>
      <c r="E1143" s="6">
        <v>12</v>
      </c>
    </row>
    <row r="1144" spans="1:5" x14ac:dyDescent="0.2">
      <c r="A1144" s="10" t="s">
        <v>8219</v>
      </c>
      <c r="B1144" s="6">
        <v>65</v>
      </c>
      <c r="D1144" s="10" t="s">
        <v>8221</v>
      </c>
      <c r="E1144" s="6">
        <v>12</v>
      </c>
    </row>
    <row r="1145" spans="1:5" x14ac:dyDescent="0.2">
      <c r="A1145" s="10" t="s">
        <v>8219</v>
      </c>
      <c r="B1145" s="6">
        <v>65</v>
      </c>
      <c r="D1145" s="10" t="s">
        <v>8221</v>
      </c>
      <c r="E1145" s="6">
        <v>12</v>
      </c>
    </row>
    <row r="1146" spans="1:5" x14ac:dyDescent="0.2">
      <c r="A1146" s="10" t="s">
        <v>8219</v>
      </c>
      <c r="B1146" s="6">
        <v>66</v>
      </c>
      <c r="D1146" s="10" t="s">
        <v>8221</v>
      </c>
      <c r="E1146" s="6">
        <v>12</v>
      </c>
    </row>
    <row r="1147" spans="1:5" x14ac:dyDescent="0.2">
      <c r="A1147" s="10" t="s">
        <v>8219</v>
      </c>
      <c r="B1147" s="6">
        <v>66</v>
      </c>
      <c r="D1147" s="10" t="s">
        <v>8221</v>
      </c>
      <c r="E1147" s="6">
        <v>12</v>
      </c>
    </row>
    <row r="1148" spans="1:5" x14ac:dyDescent="0.2">
      <c r="A1148" s="10" t="s">
        <v>8219</v>
      </c>
      <c r="B1148" s="6">
        <v>66</v>
      </c>
      <c r="D1148" s="10" t="s">
        <v>8221</v>
      </c>
      <c r="E1148" s="6">
        <v>12</v>
      </c>
    </row>
    <row r="1149" spans="1:5" x14ac:dyDescent="0.2">
      <c r="A1149" s="10" t="s">
        <v>8219</v>
      </c>
      <c r="B1149" s="6">
        <v>66</v>
      </c>
      <c r="D1149" s="10" t="s">
        <v>8221</v>
      </c>
      <c r="E1149" s="6">
        <v>12</v>
      </c>
    </row>
    <row r="1150" spans="1:5" x14ac:dyDescent="0.2">
      <c r="A1150" s="10" t="s">
        <v>8219</v>
      </c>
      <c r="B1150" s="6">
        <v>66</v>
      </c>
      <c r="D1150" s="10" t="s">
        <v>8221</v>
      </c>
      <c r="E1150" s="6">
        <v>12</v>
      </c>
    </row>
    <row r="1151" spans="1:5" x14ac:dyDescent="0.2">
      <c r="A1151" s="10" t="s">
        <v>8219</v>
      </c>
      <c r="B1151" s="6">
        <v>66</v>
      </c>
      <c r="D1151" s="10" t="s">
        <v>8221</v>
      </c>
      <c r="E1151" s="6">
        <v>12</v>
      </c>
    </row>
    <row r="1152" spans="1:5" x14ac:dyDescent="0.2">
      <c r="A1152" s="10" t="s">
        <v>8219</v>
      </c>
      <c r="B1152" s="6">
        <v>66</v>
      </c>
      <c r="D1152" s="10" t="s">
        <v>8221</v>
      </c>
      <c r="E1152" s="6">
        <v>12</v>
      </c>
    </row>
    <row r="1153" spans="1:5" x14ac:dyDescent="0.2">
      <c r="A1153" s="10" t="s">
        <v>8219</v>
      </c>
      <c r="B1153" s="6">
        <v>66</v>
      </c>
      <c r="D1153" s="10" t="s">
        <v>8221</v>
      </c>
      <c r="E1153" s="6">
        <v>12</v>
      </c>
    </row>
    <row r="1154" spans="1:5" x14ac:dyDescent="0.2">
      <c r="A1154" s="10" t="s">
        <v>8219</v>
      </c>
      <c r="B1154" s="6">
        <v>67</v>
      </c>
      <c r="D1154" s="10" t="s">
        <v>8221</v>
      </c>
      <c r="E1154" s="6">
        <v>12</v>
      </c>
    </row>
    <row r="1155" spans="1:5" x14ac:dyDescent="0.2">
      <c r="A1155" s="10" t="s">
        <v>8219</v>
      </c>
      <c r="B1155" s="6">
        <v>67</v>
      </c>
      <c r="D1155" s="10" t="s">
        <v>8221</v>
      </c>
      <c r="E1155" s="6">
        <v>12</v>
      </c>
    </row>
    <row r="1156" spans="1:5" x14ac:dyDescent="0.2">
      <c r="A1156" s="10" t="s">
        <v>8219</v>
      </c>
      <c r="B1156" s="6">
        <v>67</v>
      </c>
      <c r="D1156" s="10" t="s">
        <v>8221</v>
      </c>
      <c r="E1156" s="6">
        <v>12</v>
      </c>
    </row>
    <row r="1157" spans="1:5" x14ac:dyDescent="0.2">
      <c r="A1157" s="10" t="s">
        <v>8219</v>
      </c>
      <c r="B1157" s="6">
        <v>67</v>
      </c>
      <c r="D1157" s="10" t="s">
        <v>8221</v>
      </c>
      <c r="E1157" s="6">
        <v>12</v>
      </c>
    </row>
    <row r="1158" spans="1:5" x14ac:dyDescent="0.2">
      <c r="A1158" s="10" t="s">
        <v>8219</v>
      </c>
      <c r="B1158" s="6">
        <v>67</v>
      </c>
      <c r="D1158" s="10" t="s">
        <v>8221</v>
      </c>
      <c r="E1158" s="6">
        <v>12</v>
      </c>
    </row>
    <row r="1159" spans="1:5" x14ac:dyDescent="0.2">
      <c r="A1159" s="10" t="s">
        <v>8219</v>
      </c>
      <c r="B1159" s="6">
        <v>67</v>
      </c>
      <c r="D1159" s="10" t="s">
        <v>8221</v>
      </c>
      <c r="E1159" s="6">
        <v>12</v>
      </c>
    </row>
    <row r="1160" spans="1:5" x14ac:dyDescent="0.2">
      <c r="A1160" s="10" t="s">
        <v>8219</v>
      </c>
      <c r="B1160" s="6">
        <v>67</v>
      </c>
      <c r="D1160" s="10" t="s">
        <v>8221</v>
      </c>
      <c r="E1160" s="6">
        <v>12</v>
      </c>
    </row>
    <row r="1161" spans="1:5" x14ac:dyDescent="0.2">
      <c r="A1161" s="10" t="s">
        <v>8219</v>
      </c>
      <c r="B1161" s="6">
        <v>67</v>
      </c>
      <c r="D1161" s="10" t="s">
        <v>8221</v>
      </c>
      <c r="E1161" s="6">
        <v>13</v>
      </c>
    </row>
    <row r="1162" spans="1:5" x14ac:dyDescent="0.2">
      <c r="A1162" s="10" t="s">
        <v>8219</v>
      </c>
      <c r="B1162" s="6">
        <v>67</v>
      </c>
      <c r="D1162" s="10" t="s">
        <v>8221</v>
      </c>
      <c r="E1162" s="6">
        <v>13</v>
      </c>
    </row>
    <row r="1163" spans="1:5" x14ac:dyDescent="0.2">
      <c r="A1163" s="10" t="s">
        <v>8219</v>
      </c>
      <c r="B1163" s="6">
        <v>68</v>
      </c>
      <c r="D1163" s="10" t="s">
        <v>8221</v>
      </c>
      <c r="E1163" s="6">
        <v>13</v>
      </c>
    </row>
    <row r="1164" spans="1:5" x14ac:dyDescent="0.2">
      <c r="A1164" s="10" t="s">
        <v>8219</v>
      </c>
      <c r="B1164" s="6">
        <v>68</v>
      </c>
      <c r="D1164" s="10" t="s">
        <v>8221</v>
      </c>
      <c r="E1164" s="6">
        <v>13</v>
      </c>
    </row>
    <row r="1165" spans="1:5" x14ac:dyDescent="0.2">
      <c r="A1165" s="10" t="s">
        <v>8219</v>
      </c>
      <c r="B1165" s="6">
        <v>68</v>
      </c>
      <c r="D1165" s="10" t="s">
        <v>8221</v>
      </c>
      <c r="E1165" s="6">
        <v>13</v>
      </c>
    </row>
    <row r="1166" spans="1:5" x14ac:dyDescent="0.2">
      <c r="A1166" s="10" t="s">
        <v>8219</v>
      </c>
      <c r="B1166" s="6">
        <v>68</v>
      </c>
      <c r="D1166" s="10" t="s">
        <v>8221</v>
      </c>
      <c r="E1166" s="6">
        <v>13</v>
      </c>
    </row>
    <row r="1167" spans="1:5" x14ac:dyDescent="0.2">
      <c r="A1167" s="10" t="s">
        <v>8219</v>
      </c>
      <c r="B1167" s="6">
        <v>68</v>
      </c>
      <c r="D1167" s="10" t="s">
        <v>8221</v>
      </c>
      <c r="E1167" s="6">
        <v>13</v>
      </c>
    </row>
    <row r="1168" spans="1:5" x14ac:dyDescent="0.2">
      <c r="A1168" s="10" t="s">
        <v>8219</v>
      </c>
      <c r="B1168" s="6">
        <v>68</v>
      </c>
      <c r="D1168" s="10" t="s">
        <v>8221</v>
      </c>
      <c r="E1168" s="6">
        <v>13</v>
      </c>
    </row>
    <row r="1169" spans="1:5" x14ac:dyDescent="0.2">
      <c r="A1169" s="10" t="s">
        <v>8219</v>
      </c>
      <c r="B1169" s="6">
        <v>68</v>
      </c>
      <c r="D1169" s="10" t="s">
        <v>8221</v>
      </c>
      <c r="E1169" s="6">
        <v>13</v>
      </c>
    </row>
    <row r="1170" spans="1:5" x14ac:dyDescent="0.2">
      <c r="A1170" s="10" t="s">
        <v>8219</v>
      </c>
      <c r="B1170" s="6">
        <v>69</v>
      </c>
      <c r="D1170" s="10" t="s">
        <v>8221</v>
      </c>
      <c r="E1170" s="6">
        <v>13</v>
      </c>
    </row>
    <row r="1171" spans="1:5" x14ac:dyDescent="0.2">
      <c r="A1171" s="10" t="s">
        <v>8219</v>
      </c>
      <c r="B1171" s="6">
        <v>69</v>
      </c>
      <c r="D1171" s="10" t="s">
        <v>8221</v>
      </c>
      <c r="E1171" s="6">
        <v>13</v>
      </c>
    </row>
    <row r="1172" spans="1:5" x14ac:dyDescent="0.2">
      <c r="A1172" s="10" t="s">
        <v>8219</v>
      </c>
      <c r="B1172" s="6">
        <v>69</v>
      </c>
      <c r="D1172" s="10" t="s">
        <v>8221</v>
      </c>
      <c r="E1172" s="6">
        <v>13</v>
      </c>
    </row>
    <row r="1173" spans="1:5" x14ac:dyDescent="0.2">
      <c r="A1173" s="10" t="s">
        <v>8219</v>
      </c>
      <c r="B1173" s="6">
        <v>69</v>
      </c>
      <c r="D1173" s="10" t="s">
        <v>8221</v>
      </c>
      <c r="E1173" s="6">
        <v>13</v>
      </c>
    </row>
    <row r="1174" spans="1:5" x14ac:dyDescent="0.2">
      <c r="A1174" s="10" t="s">
        <v>8219</v>
      </c>
      <c r="B1174" s="6">
        <v>69</v>
      </c>
      <c r="D1174" s="10" t="s">
        <v>8221</v>
      </c>
      <c r="E1174" s="6">
        <v>13</v>
      </c>
    </row>
    <row r="1175" spans="1:5" x14ac:dyDescent="0.2">
      <c r="A1175" s="10" t="s">
        <v>8219</v>
      </c>
      <c r="B1175" s="6">
        <v>69</v>
      </c>
      <c r="D1175" s="10" t="s">
        <v>8221</v>
      </c>
      <c r="E1175" s="6">
        <v>13</v>
      </c>
    </row>
    <row r="1176" spans="1:5" x14ac:dyDescent="0.2">
      <c r="A1176" s="10" t="s">
        <v>8219</v>
      </c>
      <c r="B1176" s="6">
        <v>69</v>
      </c>
      <c r="D1176" s="10" t="s">
        <v>8221</v>
      </c>
      <c r="E1176" s="6">
        <v>13</v>
      </c>
    </row>
    <row r="1177" spans="1:5" x14ac:dyDescent="0.2">
      <c r="A1177" s="10" t="s">
        <v>8219</v>
      </c>
      <c r="B1177" s="6">
        <v>69</v>
      </c>
      <c r="D1177" s="10" t="s">
        <v>8221</v>
      </c>
      <c r="E1177" s="6">
        <v>13</v>
      </c>
    </row>
    <row r="1178" spans="1:5" x14ac:dyDescent="0.2">
      <c r="A1178" s="10" t="s">
        <v>8219</v>
      </c>
      <c r="B1178" s="6">
        <v>69</v>
      </c>
      <c r="D1178" s="10" t="s">
        <v>8221</v>
      </c>
      <c r="E1178" s="6">
        <v>13</v>
      </c>
    </row>
    <row r="1179" spans="1:5" x14ac:dyDescent="0.2">
      <c r="A1179" s="10" t="s">
        <v>8219</v>
      </c>
      <c r="B1179" s="6">
        <v>69</v>
      </c>
      <c r="D1179" s="10" t="s">
        <v>8221</v>
      </c>
      <c r="E1179" s="6">
        <v>13</v>
      </c>
    </row>
    <row r="1180" spans="1:5" x14ac:dyDescent="0.2">
      <c r="A1180" s="10" t="s">
        <v>8219</v>
      </c>
      <c r="B1180" s="6">
        <v>69</v>
      </c>
      <c r="D1180" s="10" t="s">
        <v>8221</v>
      </c>
      <c r="E1180" s="6">
        <v>13</v>
      </c>
    </row>
    <row r="1181" spans="1:5" x14ac:dyDescent="0.2">
      <c r="A1181" s="10" t="s">
        <v>8219</v>
      </c>
      <c r="B1181" s="6">
        <v>69</v>
      </c>
      <c r="D1181" s="10" t="s">
        <v>8221</v>
      </c>
      <c r="E1181" s="6">
        <v>13</v>
      </c>
    </row>
    <row r="1182" spans="1:5" x14ac:dyDescent="0.2">
      <c r="A1182" s="10" t="s">
        <v>8219</v>
      </c>
      <c r="B1182" s="6">
        <v>69</v>
      </c>
      <c r="D1182" s="10" t="s">
        <v>8221</v>
      </c>
      <c r="E1182" s="6">
        <v>13</v>
      </c>
    </row>
    <row r="1183" spans="1:5" x14ac:dyDescent="0.2">
      <c r="A1183" s="10" t="s">
        <v>8219</v>
      </c>
      <c r="B1183" s="6">
        <v>69</v>
      </c>
      <c r="D1183" s="10" t="s">
        <v>8221</v>
      </c>
      <c r="E1183" s="6">
        <v>14</v>
      </c>
    </row>
    <row r="1184" spans="1:5" x14ac:dyDescent="0.2">
      <c r="A1184" s="10" t="s">
        <v>8219</v>
      </c>
      <c r="B1184" s="6">
        <v>70</v>
      </c>
      <c r="D1184" s="10" t="s">
        <v>8221</v>
      </c>
      <c r="E1184" s="6">
        <v>14</v>
      </c>
    </row>
    <row r="1185" spans="1:5" x14ac:dyDescent="0.2">
      <c r="A1185" s="10" t="s">
        <v>8219</v>
      </c>
      <c r="B1185" s="6">
        <v>70</v>
      </c>
      <c r="D1185" s="10" t="s">
        <v>8221</v>
      </c>
      <c r="E1185" s="6">
        <v>14</v>
      </c>
    </row>
    <row r="1186" spans="1:5" x14ac:dyDescent="0.2">
      <c r="A1186" s="10" t="s">
        <v>8219</v>
      </c>
      <c r="B1186" s="6">
        <v>70</v>
      </c>
      <c r="D1186" s="10" t="s">
        <v>8221</v>
      </c>
      <c r="E1186" s="6">
        <v>14</v>
      </c>
    </row>
    <row r="1187" spans="1:5" x14ac:dyDescent="0.2">
      <c r="A1187" s="10" t="s">
        <v>8219</v>
      </c>
      <c r="B1187" s="6">
        <v>70</v>
      </c>
      <c r="D1187" s="10" t="s">
        <v>8221</v>
      </c>
      <c r="E1187" s="6">
        <v>14</v>
      </c>
    </row>
    <row r="1188" spans="1:5" x14ac:dyDescent="0.2">
      <c r="A1188" s="10" t="s">
        <v>8219</v>
      </c>
      <c r="B1188" s="6">
        <v>70</v>
      </c>
      <c r="D1188" s="10" t="s">
        <v>8221</v>
      </c>
      <c r="E1188" s="6">
        <v>14</v>
      </c>
    </row>
    <row r="1189" spans="1:5" x14ac:dyDescent="0.2">
      <c r="A1189" s="10" t="s">
        <v>8219</v>
      </c>
      <c r="B1189" s="6">
        <v>70</v>
      </c>
      <c r="D1189" s="10" t="s">
        <v>8221</v>
      </c>
      <c r="E1189" s="6">
        <v>14</v>
      </c>
    </row>
    <row r="1190" spans="1:5" x14ac:dyDescent="0.2">
      <c r="A1190" s="10" t="s">
        <v>8219</v>
      </c>
      <c r="B1190" s="6">
        <v>70</v>
      </c>
      <c r="D1190" s="10" t="s">
        <v>8221</v>
      </c>
      <c r="E1190" s="6">
        <v>14</v>
      </c>
    </row>
    <row r="1191" spans="1:5" x14ac:dyDescent="0.2">
      <c r="A1191" s="10" t="s">
        <v>8219</v>
      </c>
      <c r="B1191" s="6">
        <v>70</v>
      </c>
      <c r="D1191" s="10" t="s">
        <v>8221</v>
      </c>
      <c r="E1191" s="6">
        <v>14</v>
      </c>
    </row>
    <row r="1192" spans="1:5" x14ac:dyDescent="0.2">
      <c r="A1192" s="10" t="s">
        <v>8219</v>
      </c>
      <c r="B1192" s="6">
        <v>70</v>
      </c>
      <c r="D1192" s="10" t="s">
        <v>8221</v>
      </c>
      <c r="E1192" s="6">
        <v>14</v>
      </c>
    </row>
    <row r="1193" spans="1:5" x14ac:dyDescent="0.2">
      <c r="A1193" s="10" t="s">
        <v>8219</v>
      </c>
      <c r="B1193" s="6">
        <v>70</v>
      </c>
      <c r="D1193" s="10" t="s">
        <v>8221</v>
      </c>
      <c r="E1193" s="6">
        <v>14</v>
      </c>
    </row>
    <row r="1194" spans="1:5" x14ac:dyDescent="0.2">
      <c r="A1194" s="10" t="s">
        <v>8219</v>
      </c>
      <c r="B1194" s="6">
        <v>70</v>
      </c>
      <c r="D1194" s="10" t="s">
        <v>8221</v>
      </c>
      <c r="E1194" s="6">
        <v>14</v>
      </c>
    </row>
    <row r="1195" spans="1:5" x14ac:dyDescent="0.2">
      <c r="A1195" s="10" t="s">
        <v>8219</v>
      </c>
      <c r="B1195" s="6">
        <v>70</v>
      </c>
      <c r="D1195" s="10" t="s">
        <v>8221</v>
      </c>
      <c r="E1195" s="6">
        <v>14</v>
      </c>
    </row>
    <row r="1196" spans="1:5" x14ac:dyDescent="0.2">
      <c r="A1196" s="10" t="s">
        <v>8219</v>
      </c>
      <c r="B1196" s="6">
        <v>70</v>
      </c>
      <c r="D1196" s="10" t="s">
        <v>8221</v>
      </c>
      <c r="E1196" s="6">
        <v>14</v>
      </c>
    </row>
    <row r="1197" spans="1:5" x14ac:dyDescent="0.2">
      <c r="A1197" s="10" t="s">
        <v>8219</v>
      </c>
      <c r="B1197" s="6">
        <v>70</v>
      </c>
      <c r="D1197" s="10" t="s">
        <v>8221</v>
      </c>
      <c r="E1197" s="6">
        <v>14</v>
      </c>
    </row>
    <row r="1198" spans="1:5" x14ac:dyDescent="0.2">
      <c r="A1198" s="10" t="s">
        <v>8219</v>
      </c>
      <c r="B1198" s="6">
        <v>70</v>
      </c>
      <c r="D1198" s="10" t="s">
        <v>8221</v>
      </c>
      <c r="E1198" s="6">
        <v>14</v>
      </c>
    </row>
    <row r="1199" spans="1:5" x14ac:dyDescent="0.2">
      <c r="A1199" s="10" t="s">
        <v>8219</v>
      </c>
      <c r="B1199" s="6">
        <v>70</v>
      </c>
      <c r="D1199" s="10" t="s">
        <v>8221</v>
      </c>
      <c r="E1199" s="6">
        <v>14</v>
      </c>
    </row>
    <row r="1200" spans="1:5" x14ac:dyDescent="0.2">
      <c r="A1200" s="10" t="s">
        <v>8219</v>
      </c>
      <c r="B1200" s="6">
        <v>70</v>
      </c>
      <c r="D1200" s="10" t="s">
        <v>8221</v>
      </c>
      <c r="E1200" s="6">
        <v>14</v>
      </c>
    </row>
    <row r="1201" spans="1:5" x14ac:dyDescent="0.2">
      <c r="A1201" s="10" t="s">
        <v>8219</v>
      </c>
      <c r="B1201" s="6">
        <v>71</v>
      </c>
      <c r="D1201" s="10" t="s">
        <v>8221</v>
      </c>
      <c r="E1201" s="6">
        <v>14</v>
      </c>
    </row>
    <row r="1202" spans="1:5" x14ac:dyDescent="0.2">
      <c r="A1202" s="10" t="s">
        <v>8219</v>
      </c>
      <c r="B1202" s="6">
        <v>71</v>
      </c>
      <c r="D1202" s="10" t="s">
        <v>8221</v>
      </c>
      <c r="E1202" s="6">
        <v>14</v>
      </c>
    </row>
    <row r="1203" spans="1:5" x14ac:dyDescent="0.2">
      <c r="A1203" s="10" t="s">
        <v>8219</v>
      </c>
      <c r="B1203" s="6">
        <v>71</v>
      </c>
      <c r="D1203" s="10" t="s">
        <v>8221</v>
      </c>
      <c r="E1203" s="6">
        <v>14</v>
      </c>
    </row>
    <row r="1204" spans="1:5" x14ac:dyDescent="0.2">
      <c r="A1204" s="10" t="s">
        <v>8219</v>
      </c>
      <c r="B1204" s="6">
        <v>71</v>
      </c>
      <c r="D1204" s="10" t="s">
        <v>8221</v>
      </c>
      <c r="E1204" s="6">
        <v>15</v>
      </c>
    </row>
    <row r="1205" spans="1:5" x14ac:dyDescent="0.2">
      <c r="A1205" s="10" t="s">
        <v>8219</v>
      </c>
      <c r="B1205" s="6">
        <v>71</v>
      </c>
      <c r="D1205" s="10" t="s">
        <v>8221</v>
      </c>
      <c r="E1205" s="6">
        <v>15</v>
      </c>
    </row>
    <row r="1206" spans="1:5" x14ac:dyDescent="0.2">
      <c r="A1206" s="10" t="s">
        <v>8219</v>
      </c>
      <c r="B1206" s="6">
        <v>71</v>
      </c>
      <c r="D1206" s="10" t="s">
        <v>8221</v>
      </c>
      <c r="E1206" s="6">
        <v>15</v>
      </c>
    </row>
    <row r="1207" spans="1:5" x14ac:dyDescent="0.2">
      <c r="A1207" s="10" t="s">
        <v>8219</v>
      </c>
      <c r="B1207" s="6">
        <v>71</v>
      </c>
      <c r="D1207" s="10" t="s">
        <v>8221</v>
      </c>
      <c r="E1207" s="6">
        <v>15</v>
      </c>
    </row>
    <row r="1208" spans="1:5" x14ac:dyDescent="0.2">
      <c r="A1208" s="10" t="s">
        <v>8219</v>
      </c>
      <c r="B1208" s="6">
        <v>71</v>
      </c>
      <c r="D1208" s="10" t="s">
        <v>8221</v>
      </c>
      <c r="E1208" s="6">
        <v>15</v>
      </c>
    </row>
    <row r="1209" spans="1:5" x14ac:dyDescent="0.2">
      <c r="A1209" s="10" t="s">
        <v>8219</v>
      </c>
      <c r="B1209" s="6">
        <v>71</v>
      </c>
      <c r="D1209" s="10" t="s">
        <v>8221</v>
      </c>
      <c r="E1209" s="6">
        <v>15</v>
      </c>
    </row>
    <row r="1210" spans="1:5" x14ac:dyDescent="0.2">
      <c r="A1210" s="10" t="s">
        <v>8219</v>
      </c>
      <c r="B1210" s="6">
        <v>71</v>
      </c>
      <c r="D1210" s="10" t="s">
        <v>8221</v>
      </c>
      <c r="E1210" s="6">
        <v>15</v>
      </c>
    </row>
    <row r="1211" spans="1:5" x14ac:dyDescent="0.2">
      <c r="A1211" s="10" t="s">
        <v>8219</v>
      </c>
      <c r="B1211" s="6">
        <v>71</v>
      </c>
      <c r="D1211" s="10" t="s">
        <v>8221</v>
      </c>
      <c r="E1211" s="6">
        <v>15</v>
      </c>
    </row>
    <row r="1212" spans="1:5" x14ac:dyDescent="0.2">
      <c r="A1212" s="10" t="s">
        <v>8219</v>
      </c>
      <c r="B1212" s="6">
        <v>71</v>
      </c>
      <c r="D1212" s="10" t="s">
        <v>8221</v>
      </c>
      <c r="E1212" s="6">
        <v>15</v>
      </c>
    </row>
    <row r="1213" spans="1:5" x14ac:dyDescent="0.2">
      <c r="A1213" s="10" t="s">
        <v>8219</v>
      </c>
      <c r="B1213" s="6">
        <v>71</v>
      </c>
      <c r="D1213" s="10" t="s">
        <v>8221</v>
      </c>
      <c r="E1213" s="6">
        <v>15</v>
      </c>
    </row>
    <row r="1214" spans="1:5" x14ac:dyDescent="0.2">
      <c r="A1214" s="10" t="s">
        <v>8219</v>
      </c>
      <c r="B1214" s="6">
        <v>71</v>
      </c>
      <c r="D1214" s="10" t="s">
        <v>8221</v>
      </c>
      <c r="E1214" s="6">
        <v>15</v>
      </c>
    </row>
    <row r="1215" spans="1:5" x14ac:dyDescent="0.2">
      <c r="A1215" s="10" t="s">
        <v>8219</v>
      </c>
      <c r="B1215" s="6">
        <v>71</v>
      </c>
      <c r="D1215" s="10" t="s">
        <v>8221</v>
      </c>
      <c r="E1215" s="6">
        <v>15</v>
      </c>
    </row>
    <row r="1216" spans="1:5" x14ac:dyDescent="0.2">
      <c r="A1216" s="10" t="s">
        <v>8219</v>
      </c>
      <c r="B1216" s="6">
        <v>71</v>
      </c>
      <c r="D1216" s="10" t="s">
        <v>8221</v>
      </c>
      <c r="E1216" s="6">
        <v>15</v>
      </c>
    </row>
    <row r="1217" spans="1:5" x14ac:dyDescent="0.2">
      <c r="A1217" s="10" t="s">
        <v>8219</v>
      </c>
      <c r="B1217" s="6">
        <v>72</v>
      </c>
      <c r="D1217" s="10" t="s">
        <v>8221</v>
      </c>
      <c r="E1217" s="6">
        <v>16</v>
      </c>
    </row>
    <row r="1218" spans="1:5" x14ac:dyDescent="0.2">
      <c r="A1218" s="10" t="s">
        <v>8219</v>
      </c>
      <c r="B1218" s="6">
        <v>72</v>
      </c>
      <c r="D1218" s="10" t="s">
        <v>8221</v>
      </c>
      <c r="E1218" s="6">
        <v>16</v>
      </c>
    </row>
    <row r="1219" spans="1:5" x14ac:dyDescent="0.2">
      <c r="A1219" s="10" t="s">
        <v>8219</v>
      </c>
      <c r="B1219" s="6">
        <v>72</v>
      </c>
      <c r="D1219" s="10" t="s">
        <v>8221</v>
      </c>
      <c r="E1219" s="6">
        <v>16</v>
      </c>
    </row>
    <row r="1220" spans="1:5" x14ac:dyDescent="0.2">
      <c r="A1220" s="10" t="s">
        <v>8219</v>
      </c>
      <c r="B1220" s="6">
        <v>72</v>
      </c>
      <c r="D1220" s="10" t="s">
        <v>8221</v>
      </c>
      <c r="E1220" s="6">
        <v>16</v>
      </c>
    </row>
    <row r="1221" spans="1:5" x14ac:dyDescent="0.2">
      <c r="A1221" s="10" t="s">
        <v>8219</v>
      </c>
      <c r="B1221" s="6">
        <v>72</v>
      </c>
      <c r="D1221" s="10" t="s">
        <v>8221</v>
      </c>
      <c r="E1221" s="6">
        <v>16</v>
      </c>
    </row>
    <row r="1222" spans="1:5" x14ac:dyDescent="0.2">
      <c r="A1222" s="10" t="s">
        <v>8219</v>
      </c>
      <c r="B1222" s="6">
        <v>72</v>
      </c>
      <c r="D1222" s="10" t="s">
        <v>8221</v>
      </c>
      <c r="E1222" s="6">
        <v>16</v>
      </c>
    </row>
    <row r="1223" spans="1:5" x14ac:dyDescent="0.2">
      <c r="A1223" s="10" t="s">
        <v>8219</v>
      </c>
      <c r="B1223" s="6">
        <v>72</v>
      </c>
      <c r="D1223" s="10" t="s">
        <v>8221</v>
      </c>
      <c r="E1223" s="6">
        <v>16</v>
      </c>
    </row>
    <row r="1224" spans="1:5" x14ac:dyDescent="0.2">
      <c r="A1224" s="10" t="s">
        <v>8219</v>
      </c>
      <c r="B1224" s="6">
        <v>72</v>
      </c>
      <c r="D1224" s="10" t="s">
        <v>8221</v>
      </c>
      <c r="E1224" s="6">
        <v>16</v>
      </c>
    </row>
    <row r="1225" spans="1:5" x14ac:dyDescent="0.2">
      <c r="A1225" s="10" t="s">
        <v>8219</v>
      </c>
      <c r="B1225" s="6">
        <v>72</v>
      </c>
      <c r="D1225" s="10" t="s">
        <v>8221</v>
      </c>
      <c r="E1225" s="6">
        <v>16</v>
      </c>
    </row>
    <row r="1226" spans="1:5" x14ac:dyDescent="0.2">
      <c r="A1226" s="10" t="s">
        <v>8219</v>
      </c>
      <c r="B1226" s="6">
        <v>72</v>
      </c>
      <c r="D1226" s="10" t="s">
        <v>8221</v>
      </c>
      <c r="E1226" s="6">
        <v>16</v>
      </c>
    </row>
    <row r="1227" spans="1:5" x14ac:dyDescent="0.2">
      <c r="A1227" s="10" t="s">
        <v>8219</v>
      </c>
      <c r="B1227" s="6">
        <v>72</v>
      </c>
      <c r="D1227" s="10" t="s">
        <v>8221</v>
      </c>
      <c r="E1227" s="6">
        <v>16</v>
      </c>
    </row>
    <row r="1228" spans="1:5" x14ac:dyDescent="0.2">
      <c r="A1228" s="10" t="s">
        <v>8219</v>
      </c>
      <c r="B1228" s="6">
        <v>72</v>
      </c>
      <c r="D1228" s="10" t="s">
        <v>8221</v>
      </c>
      <c r="E1228" s="6">
        <v>16</v>
      </c>
    </row>
    <row r="1229" spans="1:5" x14ac:dyDescent="0.2">
      <c r="A1229" s="10" t="s">
        <v>8219</v>
      </c>
      <c r="B1229" s="6">
        <v>72</v>
      </c>
      <c r="D1229" s="10" t="s">
        <v>8221</v>
      </c>
      <c r="E1229" s="6">
        <v>16</v>
      </c>
    </row>
    <row r="1230" spans="1:5" x14ac:dyDescent="0.2">
      <c r="A1230" s="10" t="s">
        <v>8219</v>
      </c>
      <c r="B1230" s="6">
        <v>73</v>
      </c>
      <c r="D1230" s="10" t="s">
        <v>8221</v>
      </c>
      <c r="E1230" s="6">
        <v>16</v>
      </c>
    </row>
    <row r="1231" spans="1:5" x14ac:dyDescent="0.2">
      <c r="A1231" s="10" t="s">
        <v>8219</v>
      </c>
      <c r="B1231" s="6">
        <v>73</v>
      </c>
      <c r="D1231" s="10" t="s">
        <v>8221</v>
      </c>
      <c r="E1231" s="6">
        <v>16</v>
      </c>
    </row>
    <row r="1232" spans="1:5" x14ac:dyDescent="0.2">
      <c r="A1232" s="10" t="s">
        <v>8219</v>
      </c>
      <c r="B1232" s="6">
        <v>73</v>
      </c>
      <c r="D1232" s="10" t="s">
        <v>8221</v>
      </c>
      <c r="E1232" s="6">
        <v>16</v>
      </c>
    </row>
    <row r="1233" spans="1:5" x14ac:dyDescent="0.2">
      <c r="A1233" s="10" t="s">
        <v>8219</v>
      </c>
      <c r="B1233" s="6">
        <v>73</v>
      </c>
      <c r="D1233" s="10" t="s">
        <v>8221</v>
      </c>
      <c r="E1233" s="6">
        <v>17</v>
      </c>
    </row>
    <row r="1234" spans="1:5" x14ac:dyDescent="0.2">
      <c r="A1234" s="10" t="s">
        <v>8219</v>
      </c>
      <c r="B1234" s="6">
        <v>73</v>
      </c>
      <c r="D1234" s="10" t="s">
        <v>8221</v>
      </c>
      <c r="E1234" s="6">
        <v>17</v>
      </c>
    </row>
    <row r="1235" spans="1:5" x14ac:dyDescent="0.2">
      <c r="A1235" s="10" t="s">
        <v>8219</v>
      </c>
      <c r="B1235" s="6">
        <v>73</v>
      </c>
      <c r="D1235" s="10" t="s">
        <v>8221</v>
      </c>
      <c r="E1235" s="6">
        <v>17</v>
      </c>
    </row>
    <row r="1236" spans="1:5" x14ac:dyDescent="0.2">
      <c r="A1236" s="10" t="s">
        <v>8219</v>
      </c>
      <c r="B1236" s="6">
        <v>73</v>
      </c>
      <c r="D1236" s="10" t="s">
        <v>8221</v>
      </c>
      <c r="E1236" s="6">
        <v>17</v>
      </c>
    </row>
    <row r="1237" spans="1:5" x14ac:dyDescent="0.2">
      <c r="A1237" s="10" t="s">
        <v>8219</v>
      </c>
      <c r="B1237" s="6">
        <v>73</v>
      </c>
      <c r="D1237" s="10" t="s">
        <v>8221</v>
      </c>
      <c r="E1237" s="6">
        <v>17</v>
      </c>
    </row>
    <row r="1238" spans="1:5" x14ac:dyDescent="0.2">
      <c r="A1238" s="10" t="s">
        <v>8219</v>
      </c>
      <c r="B1238" s="6">
        <v>73</v>
      </c>
      <c r="D1238" s="10" t="s">
        <v>8221</v>
      </c>
      <c r="E1238" s="6">
        <v>17</v>
      </c>
    </row>
    <row r="1239" spans="1:5" x14ac:dyDescent="0.2">
      <c r="A1239" s="10" t="s">
        <v>8219</v>
      </c>
      <c r="B1239" s="6">
        <v>73</v>
      </c>
      <c r="D1239" s="10" t="s">
        <v>8221</v>
      </c>
      <c r="E1239" s="6">
        <v>17</v>
      </c>
    </row>
    <row r="1240" spans="1:5" x14ac:dyDescent="0.2">
      <c r="A1240" s="10" t="s">
        <v>8219</v>
      </c>
      <c r="B1240" s="6">
        <v>73</v>
      </c>
      <c r="D1240" s="10" t="s">
        <v>8221</v>
      </c>
      <c r="E1240" s="6">
        <v>17</v>
      </c>
    </row>
    <row r="1241" spans="1:5" x14ac:dyDescent="0.2">
      <c r="A1241" s="10" t="s">
        <v>8219</v>
      </c>
      <c r="B1241" s="6">
        <v>73</v>
      </c>
      <c r="D1241" s="10" t="s">
        <v>8221</v>
      </c>
      <c r="E1241" s="6">
        <v>17</v>
      </c>
    </row>
    <row r="1242" spans="1:5" x14ac:dyDescent="0.2">
      <c r="A1242" s="10" t="s">
        <v>8219</v>
      </c>
      <c r="B1242" s="6">
        <v>74</v>
      </c>
      <c r="D1242" s="10" t="s">
        <v>8221</v>
      </c>
      <c r="E1242" s="6">
        <v>17</v>
      </c>
    </row>
    <row r="1243" spans="1:5" x14ac:dyDescent="0.2">
      <c r="A1243" s="10" t="s">
        <v>8219</v>
      </c>
      <c r="B1243" s="6">
        <v>74</v>
      </c>
      <c r="D1243" s="10" t="s">
        <v>8221</v>
      </c>
      <c r="E1243" s="6">
        <v>17</v>
      </c>
    </row>
    <row r="1244" spans="1:5" x14ac:dyDescent="0.2">
      <c r="A1244" s="10" t="s">
        <v>8219</v>
      </c>
      <c r="B1244" s="6">
        <v>74</v>
      </c>
      <c r="D1244" s="10" t="s">
        <v>8221</v>
      </c>
      <c r="E1244" s="6">
        <v>17</v>
      </c>
    </row>
    <row r="1245" spans="1:5" x14ac:dyDescent="0.2">
      <c r="A1245" s="10" t="s">
        <v>8219</v>
      </c>
      <c r="B1245" s="6">
        <v>74</v>
      </c>
      <c r="D1245" s="10" t="s">
        <v>8221</v>
      </c>
      <c r="E1245" s="6">
        <v>17</v>
      </c>
    </row>
    <row r="1246" spans="1:5" x14ac:dyDescent="0.2">
      <c r="A1246" s="10" t="s">
        <v>8219</v>
      </c>
      <c r="B1246" s="6">
        <v>74</v>
      </c>
      <c r="D1246" s="10" t="s">
        <v>8221</v>
      </c>
      <c r="E1246" s="6">
        <v>17</v>
      </c>
    </row>
    <row r="1247" spans="1:5" x14ac:dyDescent="0.2">
      <c r="A1247" s="10" t="s">
        <v>8219</v>
      </c>
      <c r="B1247" s="6">
        <v>74</v>
      </c>
      <c r="D1247" s="10" t="s">
        <v>8221</v>
      </c>
      <c r="E1247" s="6">
        <v>17</v>
      </c>
    </row>
    <row r="1248" spans="1:5" x14ac:dyDescent="0.2">
      <c r="A1248" s="10" t="s">
        <v>8219</v>
      </c>
      <c r="B1248" s="6">
        <v>74</v>
      </c>
      <c r="D1248" s="10" t="s">
        <v>8221</v>
      </c>
      <c r="E1248" s="6">
        <v>17</v>
      </c>
    </row>
    <row r="1249" spans="1:5" x14ac:dyDescent="0.2">
      <c r="A1249" s="10" t="s">
        <v>8219</v>
      </c>
      <c r="B1249" s="6">
        <v>74</v>
      </c>
      <c r="D1249" s="10" t="s">
        <v>8221</v>
      </c>
      <c r="E1249" s="6">
        <v>18</v>
      </c>
    </row>
    <row r="1250" spans="1:5" x14ac:dyDescent="0.2">
      <c r="A1250" s="10" t="s">
        <v>8219</v>
      </c>
      <c r="B1250" s="6">
        <v>74</v>
      </c>
      <c r="D1250" s="10" t="s">
        <v>8221</v>
      </c>
      <c r="E1250" s="6">
        <v>18</v>
      </c>
    </row>
    <row r="1251" spans="1:5" x14ac:dyDescent="0.2">
      <c r="A1251" s="10" t="s">
        <v>8219</v>
      </c>
      <c r="B1251" s="6">
        <v>74</v>
      </c>
      <c r="D1251" s="10" t="s">
        <v>8221</v>
      </c>
      <c r="E1251" s="6">
        <v>18</v>
      </c>
    </row>
    <row r="1252" spans="1:5" x14ac:dyDescent="0.2">
      <c r="A1252" s="10" t="s">
        <v>8219</v>
      </c>
      <c r="B1252" s="6">
        <v>74</v>
      </c>
      <c r="D1252" s="10" t="s">
        <v>8221</v>
      </c>
      <c r="E1252" s="6">
        <v>18</v>
      </c>
    </row>
    <row r="1253" spans="1:5" x14ac:dyDescent="0.2">
      <c r="A1253" s="10" t="s">
        <v>8219</v>
      </c>
      <c r="B1253" s="6">
        <v>74</v>
      </c>
      <c r="D1253" s="10" t="s">
        <v>8221</v>
      </c>
      <c r="E1253" s="6">
        <v>18</v>
      </c>
    </row>
    <row r="1254" spans="1:5" x14ac:dyDescent="0.2">
      <c r="A1254" s="10" t="s">
        <v>8219</v>
      </c>
      <c r="B1254" s="6">
        <v>74</v>
      </c>
      <c r="D1254" s="10" t="s">
        <v>8221</v>
      </c>
      <c r="E1254" s="6">
        <v>18</v>
      </c>
    </row>
    <row r="1255" spans="1:5" x14ac:dyDescent="0.2">
      <c r="A1255" s="10" t="s">
        <v>8219</v>
      </c>
      <c r="B1255" s="6">
        <v>75</v>
      </c>
      <c r="D1255" s="10" t="s">
        <v>8221</v>
      </c>
      <c r="E1255" s="6">
        <v>18</v>
      </c>
    </row>
    <row r="1256" spans="1:5" x14ac:dyDescent="0.2">
      <c r="A1256" s="10" t="s">
        <v>8219</v>
      </c>
      <c r="B1256" s="6">
        <v>75</v>
      </c>
      <c r="D1256" s="10" t="s">
        <v>8221</v>
      </c>
      <c r="E1256" s="6">
        <v>18</v>
      </c>
    </row>
    <row r="1257" spans="1:5" x14ac:dyDescent="0.2">
      <c r="A1257" s="10" t="s">
        <v>8219</v>
      </c>
      <c r="B1257" s="6">
        <v>75</v>
      </c>
      <c r="D1257" s="10" t="s">
        <v>8221</v>
      </c>
      <c r="E1257" s="6">
        <v>19</v>
      </c>
    </row>
    <row r="1258" spans="1:5" x14ac:dyDescent="0.2">
      <c r="A1258" s="10" t="s">
        <v>8219</v>
      </c>
      <c r="B1258" s="6">
        <v>75</v>
      </c>
      <c r="D1258" s="10" t="s">
        <v>8221</v>
      </c>
      <c r="E1258" s="6">
        <v>19</v>
      </c>
    </row>
    <row r="1259" spans="1:5" x14ac:dyDescent="0.2">
      <c r="A1259" s="10" t="s">
        <v>8219</v>
      </c>
      <c r="B1259" s="6">
        <v>75</v>
      </c>
      <c r="D1259" s="10" t="s">
        <v>8221</v>
      </c>
      <c r="E1259" s="6">
        <v>19</v>
      </c>
    </row>
    <row r="1260" spans="1:5" x14ac:dyDescent="0.2">
      <c r="A1260" s="10" t="s">
        <v>8219</v>
      </c>
      <c r="B1260" s="6">
        <v>75</v>
      </c>
      <c r="D1260" s="10" t="s">
        <v>8221</v>
      </c>
      <c r="E1260" s="6">
        <v>19</v>
      </c>
    </row>
    <row r="1261" spans="1:5" x14ac:dyDescent="0.2">
      <c r="A1261" s="10" t="s">
        <v>8219</v>
      </c>
      <c r="B1261" s="6">
        <v>75</v>
      </c>
      <c r="D1261" s="10" t="s">
        <v>8221</v>
      </c>
      <c r="E1261" s="6">
        <v>19</v>
      </c>
    </row>
    <row r="1262" spans="1:5" x14ac:dyDescent="0.2">
      <c r="A1262" s="10" t="s">
        <v>8219</v>
      </c>
      <c r="B1262" s="6">
        <v>75</v>
      </c>
      <c r="D1262" s="10" t="s">
        <v>8221</v>
      </c>
      <c r="E1262" s="6">
        <v>19</v>
      </c>
    </row>
    <row r="1263" spans="1:5" x14ac:dyDescent="0.2">
      <c r="A1263" s="10" t="s">
        <v>8219</v>
      </c>
      <c r="B1263" s="6">
        <v>75</v>
      </c>
      <c r="D1263" s="10" t="s">
        <v>8221</v>
      </c>
      <c r="E1263" s="6">
        <v>19</v>
      </c>
    </row>
    <row r="1264" spans="1:5" x14ac:dyDescent="0.2">
      <c r="A1264" s="10" t="s">
        <v>8219</v>
      </c>
      <c r="B1264" s="6">
        <v>75</v>
      </c>
      <c r="D1264" s="10" t="s">
        <v>8221</v>
      </c>
      <c r="E1264" s="6">
        <v>19</v>
      </c>
    </row>
    <row r="1265" spans="1:5" x14ac:dyDescent="0.2">
      <c r="A1265" s="10" t="s">
        <v>8219</v>
      </c>
      <c r="B1265" s="6">
        <v>75</v>
      </c>
      <c r="D1265" s="10" t="s">
        <v>8221</v>
      </c>
      <c r="E1265" s="6">
        <v>19</v>
      </c>
    </row>
    <row r="1266" spans="1:5" x14ac:dyDescent="0.2">
      <c r="A1266" s="10" t="s">
        <v>8219</v>
      </c>
      <c r="B1266" s="6">
        <v>75</v>
      </c>
      <c r="D1266" s="10" t="s">
        <v>8221</v>
      </c>
      <c r="E1266" s="6">
        <v>19</v>
      </c>
    </row>
    <row r="1267" spans="1:5" x14ac:dyDescent="0.2">
      <c r="A1267" s="10" t="s">
        <v>8219</v>
      </c>
      <c r="B1267" s="6">
        <v>76</v>
      </c>
      <c r="D1267" s="10" t="s">
        <v>8221</v>
      </c>
      <c r="E1267" s="6">
        <v>19</v>
      </c>
    </row>
    <row r="1268" spans="1:5" x14ac:dyDescent="0.2">
      <c r="A1268" s="10" t="s">
        <v>8219</v>
      </c>
      <c r="B1268" s="6">
        <v>76</v>
      </c>
      <c r="D1268" s="10" t="s">
        <v>8221</v>
      </c>
      <c r="E1268" s="6">
        <v>20</v>
      </c>
    </row>
    <row r="1269" spans="1:5" x14ac:dyDescent="0.2">
      <c r="A1269" s="10" t="s">
        <v>8219</v>
      </c>
      <c r="B1269" s="6">
        <v>76</v>
      </c>
      <c r="D1269" s="10" t="s">
        <v>8221</v>
      </c>
      <c r="E1269" s="6">
        <v>20</v>
      </c>
    </row>
    <row r="1270" spans="1:5" x14ac:dyDescent="0.2">
      <c r="A1270" s="10" t="s">
        <v>8219</v>
      </c>
      <c r="B1270" s="6">
        <v>76</v>
      </c>
      <c r="D1270" s="10" t="s">
        <v>8221</v>
      </c>
      <c r="E1270" s="6">
        <v>20</v>
      </c>
    </row>
    <row r="1271" spans="1:5" x14ac:dyDescent="0.2">
      <c r="A1271" s="10" t="s">
        <v>8219</v>
      </c>
      <c r="B1271" s="6">
        <v>76</v>
      </c>
      <c r="D1271" s="10" t="s">
        <v>8221</v>
      </c>
      <c r="E1271" s="6">
        <v>20</v>
      </c>
    </row>
    <row r="1272" spans="1:5" x14ac:dyDescent="0.2">
      <c r="A1272" s="10" t="s">
        <v>8219</v>
      </c>
      <c r="B1272" s="6">
        <v>76</v>
      </c>
      <c r="D1272" s="10" t="s">
        <v>8221</v>
      </c>
      <c r="E1272" s="6">
        <v>20</v>
      </c>
    </row>
    <row r="1273" spans="1:5" x14ac:dyDescent="0.2">
      <c r="A1273" s="10" t="s">
        <v>8219</v>
      </c>
      <c r="B1273" s="6">
        <v>76</v>
      </c>
      <c r="D1273" s="10" t="s">
        <v>8221</v>
      </c>
      <c r="E1273" s="6">
        <v>20</v>
      </c>
    </row>
    <row r="1274" spans="1:5" x14ac:dyDescent="0.2">
      <c r="A1274" s="10" t="s">
        <v>8219</v>
      </c>
      <c r="B1274" s="6">
        <v>76</v>
      </c>
      <c r="D1274" s="10" t="s">
        <v>8221</v>
      </c>
      <c r="E1274" s="6">
        <v>20</v>
      </c>
    </row>
    <row r="1275" spans="1:5" x14ac:dyDescent="0.2">
      <c r="A1275" s="10" t="s">
        <v>8219</v>
      </c>
      <c r="B1275" s="6">
        <v>76</v>
      </c>
      <c r="D1275" s="10" t="s">
        <v>8221</v>
      </c>
      <c r="E1275" s="6">
        <v>20</v>
      </c>
    </row>
    <row r="1276" spans="1:5" x14ac:dyDescent="0.2">
      <c r="A1276" s="10" t="s">
        <v>8219</v>
      </c>
      <c r="B1276" s="6">
        <v>76</v>
      </c>
      <c r="D1276" s="10" t="s">
        <v>8221</v>
      </c>
      <c r="E1276" s="6">
        <v>21</v>
      </c>
    </row>
    <row r="1277" spans="1:5" x14ac:dyDescent="0.2">
      <c r="A1277" s="10" t="s">
        <v>8219</v>
      </c>
      <c r="B1277" s="6">
        <v>77</v>
      </c>
      <c r="D1277" s="10" t="s">
        <v>8221</v>
      </c>
      <c r="E1277" s="6">
        <v>21</v>
      </c>
    </row>
    <row r="1278" spans="1:5" x14ac:dyDescent="0.2">
      <c r="A1278" s="10" t="s">
        <v>8219</v>
      </c>
      <c r="B1278" s="6">
        <v>77</v>
      </c>
      <c r="D1278" s="10" t="s">
        <v>8221</v>
      </c>
      <c r="E1278" s="6">
        <v>21</v>
      </c>
    </row>
    <row r="1279" spans="1:5" x14ac:dyDescent="0.2">
      <c r="A1279" s="10" t="s">
        <v>8219</v>
      </c>
      <c r="B1279" s="6">
        <v>77</v>
      </c>
      <c r="D1279" s="10" t="s">
        <v>8221</v>
      </c>
      <c r="E1279" s="6">
        <v>21</v>
      </c>
    </row>
    <row r="1280" spans="1:5" x14ac:dyDescent="0.2">
      <c r="A1280" s="10" t="s">
        <v>8219</v>
      </c>
      <c r="B1280" s="6">
        <v>77</v>
      </c>
      <c r="D1280" s="10" t="s">
        <v>8221</v>
      </c>
      <c r="E1280" s="6">
        <v>21</v>
      </c>
    </row>
    <row r="1281" spans="1:5" x14ac:dyDescent="0.2">
      <c r="A1281" s="10" t="s">
        <v>8219</v>
      </c>
      <c r="B1281" s="6">
        <v>77</v>
      </c>
      <c r="D1281" s="10" t="s">
        <v>8221</v>
      </c>
      <c r="E1281" s="6">
        <v>21</v>
      </c>
    </row>
    <row r="1282" spans="1:5" x14ac:dyDescent="0.2">
      <c r="A1282" s="10" t="s">
        <v>8219</v>
      </c>
      <c r="B1282" s="6">
        <v>77</v>
      </c>
      <c r="D1282" s="10" t="s">
        <v>8221</v>
      </c>
      <c r="E1282" s="6">
        <v>21</v>
      </c>
    </row>
    <row r="1283" spans="1:5" x14ac:dyDescent="0.2">
      <c r="A1283" s="10" t="s">
        <v>8219</v>
      </c>
      <c r="B1283" s="6">
        <v>77</v>
      </c>
      <c r="D1283" s="10" t="s">
        <v>8221</v>
      </c>
      <c r="E1283" s="6">
        <v>21</v>
      </c>
    </row>
    <row r="1284" spans="1:5" x14ac:dyDescent="0.2">
      <c r="A1284" s="10" t="s">
        <v>8219</v>
      </c>
      <c r="B1284" s="6">
        <v>77</v>
      </c>
      <c r="D1284" s="10" t="s">
        <v>8221</v>
      </c>
      <c r="E1284" s="6">
        <v>21</v>
      </c>
    </row>
    <row r="1285" spans="1:5" x14ac:dyDescent="0.2">
      <c r="A1285" s="10" t="s">
        <v>8219</v>
      </c>
      <c r="B1285" s="6">
        <v>78</v>
      </c>
      <c r="D1285" s="10" t="s">
        <v>8221</v>
      </c>
      <c r="E1285" s="6">
        <v>22</v>
      </c>
    </row>
    <row r="1286" spans="1:5" x14ac:dyDescent="0.2">
      <c r="A1286" s="10" t="s">
        <v>8219</v>
      </c>
      <c r="B1286" s="6">
        <v>78</v>
      </c>
      <c r="D1286" s="10" t="s">
        <v>8221</v>
      </c>
      <c r="E1286" s="6">
        <v>22</v>
      </c>
    </row>
    <row r="1287" spans="1:5" x14ac:dyDescent="0.2">
      <c r="A1287" s="10" t="s">
        <v>8219</v>
      </c>
      <c r="B1287" s="6">
        <v>78</v>
      </c>
      <c r="D1287" s="10" t="s">
        <v>8221</v>
      </c>
      <c r="E1287" s="6">
        <v>22</v>
      </c>
    </row>
    <row r="1288" spans="1:5" x14ac:dyDescent="0.2">
      <c r="A1288" s="10" t="s">
        <v>8219</v>
      </c>
      <c r="B1288" s="6">
        <v>78</v>
      </c>
      <c r="D1288" s="10" t="s">
        <v>8221</v>
      </c>
      <c r="E1288" s="6">
        <v>22</v>
      </c>
    </row>
    <row r="1289" spans="1:5" x14ac:dyDescent="0.2">
      <c r="A1289" s="10" t="s">
        <v>8219</v>
      </c>
      <c r="B1289" s="6">
        <v>78</v>
      </c>
      <c r="D1289" s="10" t="s">
        <v>8221</v>
      </c>
      <c r="E1289" s="6">
        <v>22</v>
      </c>
    </row>
    <row r="1290" spans="1:5" x14ac:dyDescent="0.2">
      <c r="A1290" s="10" t="s">
        <v>8219</v>
      </c>
      <c r="B1290" s="6">
        <v>78</v>
      </c>
      <c r="D1290" s="10" t="s">
        <v>8221</v>
      </c>
      <c r="E1290" s="6">
        <v>22</v>
      </c>
    </row>
    <row r="1291" spans="1:5" x14ac:dyDescent="0.2">
      <c r="A1291" s="10" t="s">
        <v>8219</v>
      </c>
      <c r="B1291" s="6">
        <v>78</v>
      </c>
      <c r="D1291" s="10" t="s">
        <v>8221</v>
      </c>
      <c r="E1291" s="6">
        <v>22</v>
      </c>
    </row>
    <row r="1292" spans="1:5" x14ac:dyDescent="0.2">
      <c r="A1292" s="10" t="s">
        <v>8219</v>
      </c>
      <c r="B1292" s="6">
        <v>78</v>
      </c>
      <c r="D1292" s="10" t="s">
        <v>8221</v>
      </c>
      <c r="E1292" s="6">
        <v>23</v>
      </c>
    </row>
    <row r="1293" spans="1:5" x14ac:dyDescent="0.2">
      <c r="A1293" s="10" t="s">
        <v>8219</v>
      </c>
      <c r="B1293" s="6">
        <v>78</v>
      </c>
      <c r="D1293" s="10" t="s">
        <v>8221</v>
      </c>
      <c r="E1293" s="6">
        <v>23</v>
      </c>
    </row>
    <row r="1294" spans="1:5" x14ac:dyDescent="0.2">
      <c r="A1294" s="10" t="s">
        <v>8219</v>
      </c>
      <c r="B1294" s="6">
        <v>78</v>
      </c>
      <c r="D1294" s="10" t="s">
        <v>8221</v>
      </c>
      <c r="E1294" s="6">
        <v>23</v>
      </c>
    </row>
    <row r="1295" spans="1:5" x14ac:dyDescent="0.2">
      <c r="A1295" s="10" t="s">
        <v>8219</v>
      </c>
      <c r="B1295" s="6">
        <v>78</v>
      </c>
      <c r="D1295" s="10" t="s">
        <v>8221</v>
      </c>
      <c r="E1295" s="6">
        <v>23</v>
      </c>
    </row>
    <row r="1296" spans="1:5" x14ac:dyDescent="0.2">
      <c r="A1296" s="10" t="s">
        <v>8219</v>
      </c>
      <c r="B1296" s="6">
        <v>78</v>
      </c>
      <c r="D1296" s="10" t="s">
        <v>8221</v>
      </c>
      <c r="E1296" s="6">
        <v>23</v>
      </c>
    </row>
    <row r="1297" spans="1:5" x14ac:dyDescent="0.2">
      <c r="A1297" s="10" t="s">
        <v>8219</v>
      </c>
      <c r="B1297" s="6">
        <v>78</v>
      </c>
      <c r="D1297" s="10" t="s">
        <v>8221</v>
      </c>
      <c r="E1297" s="6">
        <v>23</v>
      </c>
    </row>
    <row r="1298" spans="1:5" x14ac:dyDescent="0.2">
      <c r="A1298" s="10" t="s">
        <v>8219</v>
      </c>
      <c r="B1298" s="6">
        <v>79</v>
      </c>
      <c r="D1298" s="10" t="s">
        <v>8221</v>
      </c>
      <c r="E1298" s="6">
        <v>23</v>
      </c>
    </row>
    <row r="1299" spans="1:5" x14ac:dyDescent="0.2">
      <c r="A1299" s="10" t="s">
        <v>8219</v>
      </c>
      <c r="B1299" s="6">
        <v>79</v>
      </c>
      <c r="D1299" s="10" t="s">
        <v>8221</v>
      </c>
      <c r="E1299" s="6">
        <v>24</v>
      </c>
    </row>
    <row r="1300" spans="1:5" x14ac:dyDescent="0.2">
      <c r="A1300" s="10" t="s">
        <v>8219</v>
      </c>
      <c r="B1300" s="6">
        <v>79</v>
      </c>
      <c r="D1300" s="10" t="s">
        <v>8221</v>
      </c>
      <c r="E1300" s="6">
        <v>24</v>
      </c>
    </row>
    <row r="1301" spans="1:5" x14ac:dyDescent="0.2">
      <c r="A1301" s="10" t="s">
        <v>8219</v>
      </c>
      <c r="B1301" s="6">
        <v>79</v>
      </c>
      <c r="D1301" s="10" t="s">
        <v>8221</v>
      </c>
      <c r="E1301" s="6">
        <v>24</v>
      </c>
    </row>
    <row r="1302" spans="1:5" x14ac:dyDescent="0.2">
      <c r="A1302" s="10" t="s">
        <v>8219</v>
      </c>
      <c r="B1302" s="6">
        <v>79</v>
      </c>
      <c r="D1302" s="10" t="s">
        <v>8221</v>
      </c>
      <c r="E1302" s="6">
        <v>24</v>
      </c>
    </row>
    <row r="1303" spans="1:5" x14ac:dyDescent="0.2">
      <c r="A1303" s="10" t="s">
        <v>8219</v>
      </c>
      <c r="B1303" s="6">
        <v>79</v>
      </c>
      <c r="D1303" s="10" t="s">
        <v>8221</v>
      </c>
      <c r="E1303" s="6">
        <v>24</v>
      </c>
    </row>
    <row r="1304" spans="1:5" x14ac:dyDescent="0.2">
      <c r="A1304" s="10" t="s">
        <v>8219</v>
      </c>
      <c r="B1304" s="6">
        <v>79</v>
      </c>
      <c r="D1304" s="10" t="s">
        <v>8221</v>
      </c>
      <c r="E1304" s="6">
        <v>24</v>
      </c>
    </row>
    <row r="1305" spans="1:5" x14ac:dyDescent="0.2">
      <c r="A1305" s="10" t="s">
        <v>8219</v>
      </c>
      <c r="B1305" s="6">
        <v>79</v>
      </c>
      <c r="D1305" s="10" t="s">
        <v>8221</v>
      </c>
      <c r="E1305" s="6">
        <v>24</v>
      </c>
    </row>
    <row r="1306" spans="1:5" x14ac:dyDescent="0.2">
      <c r="A1306" s="10" t="s">
        <v>8219</v>
      </c>
      <c r="B1306" s="6">
        <v>79</v>
      </c>
      <c r="D1306" s="10" t="s">
        <v>8221</v>
      </c>
      <c r="E1306" s="6">
        <v>24</v>
      </c>
    </row>
    <row r="1307" spans="1:5" x14ac:dyDescent="0.2">
      <c r="A1307" s="10" t="s">
        <v>8219</v>
      </c>
      <c r="B1307" s="6">
        <v>79</v>
      </c>
      <c r="D1307" s="10" t="s">
        <v>8221</v>
      </c>
      <c r="E1307" s="6">
        <v>24</v>
      </c>
    </row>
    <row r="1308" spans="1:5" x14ac:dyDescent="0.2">
      <c r="A1308" s="10" t="s">
        <v>8219</v>
      </c>
      <c r="B1308" s="6">
        <v>79</v>
      </c>
      <c r="D1308" s="10" t="s">
        <v>8221</v>
      </c>
      <c r="E1308" s="6">
        <v>24</v>
      </c>
    </row>
    <row r="1309" spans="1:5" x14ac:dyDescent="0.2">
      <c r="A1309" s="10" t="s">
        <v>8219</v>
      </c>
      <c r="B1309" s="6">
        <v>80</v>
      </c>
      <c r="D1309" s="10" t="s">
        <v>8221</v>
      </c>
      <c r="E1309" s="6">
        <v>24</v>
      </c>
    </row>
    <row r="1310" spans="1:5" x14ac:dyDescent="0.2">
      <c r="A1310" s="10" t="s">
        <v>8219</v>
      </c>
      <c r="B1310" s="6">
        <v>80</v>
      </c>
      <c r="D1310" s="10" t="s">
        <v>8221</v>
      </c>
      <c r="E1310" s="6">
        <v>24</v>
      </c>
    </row>
    <row r="1311" spans="1:5" x14ac:dyDescent="0.2">
      <c r="A1311" s="10" t="s">
        <v>8219</v>
      </c>
      <c r="B1311" s="6">
        <v>80</v>
      </c>
      <c r="D1311" s="10" t="s">
        <v>8221</v>
      </c>
      <c r="E1311" s="6">
        <v>24</v>
      </c>
    </row>
    <row r="1312" spans="1:5" x14ac:dyDescent="0.2">
      <c r="A1312" s="10" t="s">
        <v>8219</v>
      </c>
      <c r="B1312" s="6">
        <v>80</v>
      </c>
      <c r="D1312" s="10" t="s">
        <v>8221</v>
      </c>
      <c r="E1312" s="6">
        <v>25</v>
      </c>
    </row>
    <row r="1313" spans="1:5" x14ac:dyDescent="0.2">
      <c r="A1313" s="10" t="s">
        <v>8219</v>
      </c>
      <c r="B1313" s="6">
        <v>80</v>
      </c>
      <c r="D1313" s="10" t="s">
        <v>8221</v>
      </c>
      <c r="E1313" s="6">
        <v>25</v>
      </c>
    </row>
    <row r="1314" spans="1:5" x14ac:dyDescent="0.2">
      <c r="A1314" s="10" t="s">
        <v>8219</v>
      </c>
      <c r="B1314" s="6">
        <v>80</v>
      </c>
      <c r="D1314" s="10" t="s">
        <v>8221</v>
      </c>
      <c r="E1314" s="6">
        <v>25</v>
      </c>
    </row>
    <row r="1315" spans="1:5" x14ac:dyDescent="0.2">
      <c r="A1315" s="10" t="s">
        <v>8219</v>
      </c>
      <c r="B1315" s="6">
        <v>80</v>
      </c>
      <c r="D1315" s="10" t="s">
        <v>8221</v>
      </c>
      <c r="E1315" s="6">
        <v>25</v>
      </c>
    </row>
    <row r="1316" spans="1:5" x14ac:dyDescent="0.2">
      <c r="A1316" s="10" t="s">
        <v>8219</v>
      </c>
      <c r="B1316" s="6">
        <v>80</v>
      </c>
      <c r="D1316" s="10" t="s">
        <v>8221</v>
      </c>
      <c r="E1316" s="6">
        <v>25</v>
      </c>
    </row>
    <row r="1317" spans="1:5" x14ac:dyDescent="0.2">
      <c r="A1317" s="10" t="s">
        <v>8219</v>
      </c>
      <c r="B1317" s="6">
        <v>81</v>
      </c>
      <c r="D1317" s="10" t="s">
        <v>8221</v>
      </c>
      <c r="E1317" s="6">
        <v>25</v>
      </c>
    </row>
    <row r="1318" spans="1:5" x14ac:dyDescent="0.2">
      <c r="A1318" s="10" t="s">
        <v>8219</v>
      </c>
      <c r="B1318" s="6">
        <v>81</v>
      </c>
      <c r="D1318" s="10" t="s">
        <v>8221</v>
      </c>
      <c r="E1318" s="6">
        <v>25</v>
      </c>
    </row>
    <row r="1319" spans="1:5" x14ac:dyDescent="0.2">
      <c r="A1319" s="10" t="s">
        <v>8219</v>
      </c>
      <c r="B1319" s="6">
        <v>81</v>
      </c>
      <c r="D1319" s="10" t="s">
        <v>8221</v>
      </c>
      <c r="E1319" s="6">
        <v>26</v>
      </c>
    </row>
    <row r="1320" spans="1:5" x14ac:dyDescent="0.2">
      <c r="A1320" s="10" t="s">
        <v>8219</v>
      </c>
      <c r="B1320" s="6">
        <v>81</v>
      </c>
      <c r="D1320" s="10" t="s">
        <v>8221</v>
      </c>
      <c r="E1320" s="6">
        <v>26</v>
      </c>
    </row>
    <row r="1321" spans="1:5" x14ac:dyDescent="0.2">
      <c r="A1321" s="10" t="s">
        <v>8219</v>
      </c>
      <c r="B1321" s="6">
        <v>81</v>
      </c>
      <c r="D1321" s="10" t="s">
        <v>8221</v>
      </c>
      <c r="E1321" s="6">
        <v>26</v>
      </c>
    </row>
    <row r="1322" spans="1:5" x14ac:dyDescent="0.2">
      <c r="A1322" s="10" t="s">
        <v>8219</v>
      </c>
      <c r="B1322" s="6">
        <v>81</v>
      </c>
      <c r="D1322" s="10" t="s">
        <v>8221</v>
      </c>
      <c r="E1322" s="6">
        <v>26</v>
      </c>
    </row>
    <row r="1323" spans="1:5" x14ac:dyDescent="0.2">
      <c r="A1323" s="10" t="s">
        <v>8219</v>
      </c>
      <c r="B1323" s="6">
        <v>81</v>
      </c>
      <c r="D1323" s="10" t="s">
        <v>8221</v>
      </c>
      <c r="E1323" s="6">
        <v>26</v>
      </c>
    </row>
    <row r="1324" spans="1:5" x14ac:dyDescent="0.2">
      <c r="A1324" s="10" t="s">
        <v>8219</v>
      </c>
      <c r="B1324" s="6">
        <v>81</v>
      </c>
      <c r="D1324" s="10" t="s">
        <v>8221</v>
      </c>
      <c r="E1324" s="6">
        <v>26</v>
      </c>
    </row>
    <row r="1325" spans="1:5" x14ac:dyDescent="0.2">
      <c r="A1325" s="10" t="s">
        <v>8219</v>
      </c>
      <c r="B1325" s="6">
        <v>81</v>
      </c>
      <c r="D1325" s="10" t="s">
        <v>8221</v>
      </c>
      <c r="E1325" s="6">
        <v>27</v>
      </c>
    </row>
    <row r="1326" spans="1:5" x14ac:dyDescent="0.2">
      <c r="A1326" s="10" t="s">
        <v>8219</v>
      </c>
      <c r="B1326" s="6">
        <v>81</v>
      </c>
      <c r="D1326" s="10" t="s">
        <v>8221</v>
      </c>
      <c r="E1326" s="6">
        <v>27</v>
      </c>
    </row>
    <row r="1327" spans="1:5" x14ac:dyDescent="0.2">
      <c r="A1327" s="10" t="s">
        <v>8219</v>
      </c>
      <c r="B1327" s="6">
        <v>82</v>
      </c>
      <c r="D1327" s="10" t="s">
        <v>8221</v>
      </c>
      <c r="E1327" s="6">
        <v>27</v>
      </c>
    </row>
    <row r="1328" spans="1:5" x14ac:dyDescent="0.2">
      <c r="A1328" s="10" t="s">
        <v>8219</v>
      </c>
      <c r="B1328" s="6">
        <v>82</v>
      </c>
      <c r="D1328" s="10" t="s">
        <v>8221</v>
      </c>
      <c r="E1328" s="6">
        <v>27</v>
      </c>
    </row>
    <row r="1329" spans="1:5" x14ac:dyDescent="0.2">
      <c r="A1329" s="10" t="s">
        <v>8219</v>
      </c>
      <c r="B1329" s="6">
        <v>82</v>
      </c>
      <c r="D1329" s="10" t="s">
        <v>8221</v>
      </c>
      <c r="E1329" s="6">
        <v>27</v>
      </c>
    </row>
    <row r="1330" spans="1:5" x14ac:dyDescent="0.2">
      <c r="A1330" s="10" t="s">
        <v>8219</v>
      </c>
      <c r="B1330" s="6">
        <v>82</v>
      </c>
      <c r="D1330" s="10" t="s">
        <v>8221</v>
      </c>
      <c r="E1330" s="6">
        <v>27</v>
      </c>
    </row>
    <row r="1331" spans="1:5" x14ac:dyDescent="0.2">
      <c r="A1331" s="10" t="s">
        <v>8219</v>
      </c>
      <c r="B1331" s="6">
        <v>82</v>
      </c>
      <c r="D1331" s="10" t="s">
        <v>8221</v>
      </c>
      <c r="E1331" s="6">
        <v>27</v>
      </c>
    </row>
    <row r="1332" spans="1:5" x14ac:dyDescent="0.2">
      <c r="A1332" s="10" t="s">
        <v>8219</v>
      </c>
      <c r="B1332" s="6">
        <v>82</v>
      </c>
      <c r="D1332" s="10" t="s">
        <v>8221</v>
      </c>
      <c r="E1332" s="6">
        <v>28</v>
      </c>
    </row>
    <row r="1333" spans="1:5" x14ac:dyDescent="0.2">
      <c r="A1333" s="10" t="s">
        <v>8219</v>
      </c>
      <c r="B1333" s="6">
        <v>82</v>
      </c>
      <c r="D1333" s="10" t="s">
        <v>8221</v>
      </c>
      <c r="E1333" s="6">
        <v>28</v>
      </c>
    </row>
    <row r="1334" spans="1:5" x14ac:dyDescent="0.2">
      <c r="A1334" s="10" t="s">
        <v>8219</v>
      </c>
      <c r="B1334" s="6">
        <v>82</v>
      </c>
      <c r="D1334" s="10" t="s">
        <v>8221</v>
      </c>
      <c r="E1334" s="6">
        <v>28</v>
      </c>
    </row>
    <row r="1335" spans="1:5" x14ac:dyDescent="0.2">
      <c r="A1335" s="10" t="s">
        <v>8219</v>
      </c>
      <c r="B1335" s="6">
        <v>82</v>
      </c>
      <c r="D1335" s="10" t="s">
        <v>8221</v>
      </c>
      <c r="E1335" s="6">
        <v>28</v>
      </c>
    </row>
    <row r="1336" spans="1:5" x14ac:dyDescent="0.2">
      <c r="A1336" s="10" t="s">
        <v>8219</v>
      </c>
      <c r="B1336" s="6">
        <v>83</v>
      </c>
      <c r="D1336" s="10" t="s">
        <v>8221</v>
      </c>
      <c r="E1336" s="6">
        <v>28</v>
      </c>
    </row>
    <row r="1337" spans="1:5" x14ac:dyDescent="0.2">
      <c r="A1337" s="10" t="s">
        <v>8219</v>
      </c>
      <c r="B1337" s="6">
        <v>83</v>
      </c>
      <c r="D1337" s="10" t="s">
        <v>8221</v>
      </c>
      <c r="E1337" s="6">
        <v>28</v>
      </c>
    </row>
    <row r="1338" spans="1:5" x14ac:dyDescent="0.2">
      <c r="A1338" s="10" t="s">
        <v>8219</v>
      </c>
      <c r="B1338" s="6">
        <v>83</v>
      </c>
      <c r="D1338" s="10" t="s">
        <v>8221</v>
      </c>
      <c r="E1338" s="6">
        <v>28</v>
      </c>
    </row>
    <row r="1339" spans="1:5" x14ac:dyDescent="0.2">
      <c r="A1339" s="10" t="s">
        <v>8219</v>
      </c>
      <c r="B1339" s="6">
        <v>83</v>
      </c>
      <c r="D1339" s="10" t="s">
        <v>8221</v>
      </c>
      <c r="E1339" s="6">
        <v>28</v>
      </c>
    </row>
    <row r="1340" spans="1:5" x14ac:dyDescent="0.2">
      <c r="A1340" s="10" t="s">
        <v>8219</v>
      </c>
      <c r="B1340" s="6">
        <v>83</v>
      </c>
      <c r="D1340" s="10" t="s">
        <v>8221</v>
      </c>
      <c r="E1340" s="6">
        <v>29</v>
      </c>
    </row>
    <row r="1341" spans="1:5" x14ac:dyDescent="0.2">
      <c r="A1341" s="10" t="s">
        <v>8219</v>
      </c>
      <c r="B1341" s="6">
        <v>83</v>
      </c>
      <c r="D1341" s="10" t="s">
        <v>8221</v>
      </c>
      <c r="E1341" s="6">
        <v>29</v>
      </c>
    </row>
    <row r="1342" spans="1:5" x14ac:dyDescent="0.2">
      <c r="A1342" s="10" t="s">
        <v>8219</v>
      </c>
      <c r="B1342" s="6">
        <v>83</v>
      </c>
      <c r="D1342" s="10" t="s">
        <v>8221</v>
      </c>
      <c r="E1342" s="6">
        <v>29</v>
      </c>
    </row>
    <row r="1343" spans="1:5" x14ac:dyDescent="0.2">
      <c r="A1343" s="10" t="s">
        <v>8219</v>
      </c>
      <c r="B1343" s="6">
        <v>83</v>
      </c>
      <c r="D1343" s="10" t="s">
        <v>8221</v>
      </c>
      <c r="E1343" s="6">
        <v>29</v>
      </c>
    </row>
    <row r="1344" spans="1:5" x14ac:dyDescent="0.2">
      <c r="A1344" s="10" t="s">
        <v>8219</v>
      </c>
      <c r="B1344" s="6">
        <v>84</v>
      </c>
      <c r="D1344" s="10" t="s">
        <v>8221</v>
      </c>
      <c r="E1344" s="6">
        <v>29</v>
      </c>
    </row>
    <row r="1345" spans="1:5" x14ac:dyDescent="0.2">
      <c r="A1345" s="10" t="s">
        <v>8219</v>
      </c>
      <c r="B1345" s="6">
        <v>84</v>
      </c>
      <c r="D1345" s="10" t="s">
        <v>8221</v>
      </c>
      <c r="E1345" s="6">
        <v>29</v>
      </c>
    </row>
    <row r="1346" spans="1:5" x14ac:dyDescent="0.2">
      <c r="A1346" s="10" t="s">
        <v>8219</v>
      </c>
      <c r="B1346" s="6">
        <v>84</v>
      </c>
      <c r="D1346" s="10" t="s">
        <v>8221</v>
      </c>
      <c r="E1346" s="6">
        <v>29</v>
      </c>
    </row>
    <row r="1347" spans="1:5" x14ac:dyDescent="0.2">
      <c r="A1347" s="10" t="s">
        <v>8219</v>
      </c>
      <c r="B1347" s="6">
        <v>84</v>
      </c>
      <c r="D1347" s="10" t="s">
        <v>8221</v>
      </c>
      <c r="E1347" s="6">
        <v>29</v>
      </c>
    </row>
    <row r="1348" spans="1:5" x14ac:dyDescent="0.2">
      <c r="A1348" s="10" t="s">
        <v>8219</v>
      </c>
      <c r="B1348" s="6">
        <v>84</v>
      </c>
      <c r="D1348" s="10" t="s">
        <v>8221</v>
      </c>
      <c r="E1348" s="6">
        <v>29</v>
      </c>
    </row>
    <row r="1349" spans="1:5" x14ac:dyDescent="0.2">
      <c r="A1349" s="10" t="s">
        <v>8219</v>
      </c>
      <c r="B1349" s="6">
        <v>84</v>
      </c>
      <c r="D1349" s="10" t="s">
        <v>8221</v>
      </c>
      <c r="E1349" s="6">
        <v>30</v>
      </c>
    </row>
    <row r="1350" spans="1:5" x14ac:dyDescent="0.2">
      <c r="A1350" s="10" t="s">
        <v>8219</v>
      </c>
      <c r="B1350" s="6">
        <v>85</v>
      </c>
      <c r="D1350" s="10" t="s">
        <v>8221</v>
      </c>
      <c r="E1350" s="6">
        <v>30</v>
      </c>
    </row>
    <row r="1351" spans="1:5" x14ac:dyDescent="0.2">
      <c r="A1351" s="10" t="s">
        <v>8219</v>
      </c>
      <c r="B1351" s="6">
        <v>85</v>
      </c>
      <c r="D1351" s="10" t="s">
        <v>8221</v>
      </c>
      <c r="E1351" s="6">
        <v>30</v>
      </c>
    </row>
    <row r="1352" spans="1:5" x14ac:dyDescent="0.2">
      <c r="A1352" s="10" t="s">
        <v>8219</v>
      </c>
      <c r="B1352" s="6">
        <v>85</v>
      </c>
      <c r="D1352" s="10" t="s">
        <v>8221</v>
      </c>
      <c r="E1352" s="6">
        <v>30</v>
      </c>
    </row>
    <row r="1353" spans="1:5" x14ac:dyDescent="0.2">
      <c r="A1353" s="10" t="s">
        <v>8219</v>
      </c>
      <c r="B1353" s="6">
        <v>85</v>
      </c>
      <c r="D1353" s="10" t="s">
        <v>8221</v>
      </c>
      <c r="E1353" s="6">
        <v>30</v>
      </c>
    </row>
    <row r="1354" spans="1:5" x14ac:dyDescent="0.2">
      <c r="A1354" s="10" t="s">
        <v>8219</v>
      </c>
      <c r="B1354" s="6">
        <v>86</v>
      </c>
      <c r="D1354" s="10" t="s">
        <v>8221</v>
      </c>
      <c r="E1354" s="6">
        <v>30</v>
      </c>
    </row>
    <row r="1355" spans="1:5" x14ac:dyDescent="0.2">
      <c r="A1355" s="10" t="s">
        <v>8219</v>
      </c>
      <c r="B1355" s="6">
        <v>86</v>
      </c>
      <c r="D1355" s="10" t="s">
        <v>8221</v>
      </c>
      <c r="E1355" s="6">
        <v>30</v>
      </c>
    </row>
    <row r="1356" spans="1:5" x14ac:dyDescent="0.2">
      <c r="A1356" s="10" t="s">
        <v>8219</v>
      </c>
      <c r="B1356" s="6">
        <v>86</v>
      </c>
      <c r="D1356" s="10" t="s">
        <v>8221</v>
      </c>
      <c r="E1356" s="6">
        <v>31</v>
      </c>
    </row>
    <row r="1357" spans="1:5" x14ac:dyDescent="0.2">
      <c r="A1357" s="10" t="s">
        <v>8219</v>
      </c>
      <c r="B1357" s="6">
        <v>86</v>
      </c>
      <c r="D1357" s="10" t="s">
        <v>8221</v>
      </c>
      <c r="E1357" s="6">
        <v>31</v>
      </c>
    </row>
    <row r="1358" spans="1:5" x14ac:dyDescent="0.2">
      <c r="A1358" s="10" t="s">
        <v>8219</v>
      </c>
      <c r="B1358" s="6">
        <v>86</v>
      </c>
      <c r="D1358" s="10" t="s">
        <v>8221</v>
      </c>
      <c r="E1358" s="6">
        <v>31</v>
      </c>
    </row>
    <row r="1359" spans="1:5" x14ac:dyDescent="0.2">
      <c r="A1359" s="10" t="s">
        <v>8219</v>
      </c>
      <c r="B1359" s="6">
        <v>86</v>
      </c>
      <c r="D1359" s="10" t="s">
        <v>8221</v>
      </c>
      <c r="E1359" s="6">
        <v>31</v>
      </c>
    </row>
    <row r="1360" spans="1:5" x14ac:dyDescent="0.2">
      <c r="A1360" s="10" t="s">
        <v>8219</v>
      </c>
      <c r="B1360" s="6">
        <v>87</v>
      </c>
      <c r="D1360" s="10" t="s">
        <v>8221</v>
      </c>
      <c r="E1360" s="6">
        <v>31</v>
      </c>
    </row>
    <row r="1361" spans="1:5" x14ac:dyDescent="0.2">
      <c r="A1361" s="10" t="s">
        <v>8219</v>
      </c>
      <c r="B1361" s="6">
        <v>87</v>
      </c>
      <c r="D1361" s="10" t="s">
        <v>8221</v>
      </c>
      <c r="E1361" s="6">
        <v>31</v>
      </c>
    </row>
    <row r="1362" spans="1:5" x14ac:dyDescent="0.2">
      <c r="A1362" s="10" t="s">
        <v>8219</v>
      </c>
      <c r="B1362" s="6">
        <v>87</v>
      </c>
      <c r="D1362" s="10" t="s">
        <v>8221</v>
      </c>
      <c r="E1362" s="6">
        <v>31</v>
      </c>
    </row>
    <row r="1363" spans="1:5" x14ac:dyDescent="0.2">
      <c r="A1363" s="10" t="s">
        <v>8219</v>
      </c>
      <c r="B1363" s="6">
        <v>87</v>
      </c>
      <c r="D1363" s="10" t="s">
        <v>8221</v>
      </c>
      <c r="E1363" s="6">
        <v>32</v>
      </c>
    </row>
    <row r="1364" spans="1:5" x14ac:dyDescent="0.2">
      <c r="A1364" s="10" t="s">
        <v>8219</v>
      </c>
      <c r="B1364" s="6">
        <v>87</v>
      </c>
      <c r="D1364" s="10" t="s">
        <v>8221</v>
      </c>
      <c r="E1364" s="6">
        <v>32</v>
      </c>
    </row>
    <row r="1365" spans="1:5" x14ac:dyDescent="0.2">
      <c r="A1365" s="10" t="s">
        <v>8219</v>
      </c>
      <c r="B1365" s="6">
        <v>87</v>
      </c>
      <c r="D1365" s="10" t="s">
        <v>8221</v>
      </c>
      <c r="E1365" s="6">
        <v>32</v>
      </c>
    </row>
    <row r="1366" spans="1:5" x14ac:dyDescent="0.2">
      <c r="A1366" s="10" t="s">
        <v>8219</v>
      </c>
      <c r="B1366" s="6">
        <v>87</v>
      </c>
      <c r="D1366" s="10" t="s">
        <v>8221</v>
      </c>
      <c r="E1366" s="6">
        <v>33</v>
      </c>
    </row>
    <row r="1367" spans="1:5" x14ac:dyDescent="0.2">
      <c r="A1367" s="10" t="s">
        <v>8219</v>
      </c>
      <c r="B1367" s="6">
        <v>87</v>
      </c>
      <c r="D1367" s="10" t="s">
        <v>8221</v>
      </c>
      <c r="E1367" s="6">
        <v>33</v>
      </c>
    </row>
    <row r="1368" spans="1:5" x14ac:dyDescent="0.2">
      <c r="A1368" s="10" t="s">
        <v>8219</v>
      </c>
      <c r="B1368" s="6">
        <v>87</v>
      </c>
      <c r="D1368" s="10" t="s">
        <v>8221</v>
      </c>
      <c r="E1368" s="6">
        <v>33</v>
      </c>
    </row>
    <row r="1369" spans="1:5" x14ac:dyDescent="0.2">
      <c r="A1369" s="10" t="s">
        <v>8219</v>
      </c>
      <c r="B1369" s="6">
        <v>88</v>
      </c>
      <c r="D1369" s="10" t="s">
        <v>8221</v>
      </c>
      <c r="E1369" s="6">
        <v>33</v>
      </c>
    </row>
    <row r="1370" spans="1:5" x14ac:dyDescent="0.2">
      <c r="A1370" s="10" t="s">
        <v>8219</v>
      </c>
      <c r="B1370" s="6">
        <v>88</v>
      </c>
      <c r="D1370" s="10" t="s">
        <v>8221</v>
      </c>
      <c r="E1370" s="6">
        <v>33</v>
      </c>
    </row>
    <row r="1371" spans="1:5" x14ac:dyDescent="0.2">
      <c r="A1371" s="10" t="s">
        <v>8219</v>
      </c>
      <c r="B1371" s="6">
        <v>88</v>
      </c>
      <c r="D1371" s="10" t="s">
        <v>8221</v>
      </c>
      <c r="E1371" s="6">
        <v>33</v>
      </c>
    </row>
    <row r="1372" spans="1:5" x14ac:dyDescent="0.2">
      <c r="A1372" s="10" t="s">
        <v>8219</v>
      </c>
      <c r="B1372" s="6">
        <v>88</v>
      </c>
      <c r="D1372" s="10" t="s">
        <v>8221</v>
      </c>
      <c r="E1372" s="6">
        <v>33</v>
      </c>
    </row>
    <row r="1373" spans="1:5" x14ac:dyDescent="0.2">
      <c r="A1373" s="10" t="s">
        <v>8219</v>
      </c>
      <c r="B1373" s="6">
        <v>88</v>
      </c>
      <c r="D1373" s="10" t="s">
        <v>8221</v>
      </c>
      <c r="E1373" s="6">
        <v>34</v>
      </c>
    </row>
    <row r="1374" spans="1:5" x14ac:dyDescent="0.2">
      <c r="A1374" s="10" t="s">
        <v>8219</v>
      </c>
      <c r="B1374" s="6">
        <v>88</v>
      </c>
      <c r="D1374" s="10" t="s">
        <v>8221</v>
      </c>
      <c r="E1374" s="6">
        <v>34</v>
      </c>
    </row>
    <row r="1375" spans="1:5" x14ac:dyDescent="0.2">
      <c r="A1375" s="10" t="s">
        <v>8219</v>
      </c>
      <c r="B1375" s="6">
        <v>89</v>
      </c>
      <c r="D1375" s="10" t="s">
        <v>8221</v>
      </c>
      <c r="E1375" s="6">
        <v>34</v>
      </c>
    </row>
    <row r="1376" spans="1:5" x14ac:dyDescent="0.2">
      <c r="A1376" s="10" t="s">
        <v>8219</v>
      </c>
      <c r="B1376" s="6">
        <v>89</v>
      </c>
      <c r="D1376" s="10" t="s">
        <v>8221</v>
      </c>
      <c r="E1376" s="6">
        <v>34</v>
      </c>
    </row>
    <row r="1377" spans="1:5" x14ac:dyDescent="0.2">
      <c r="A1377" s="10" t="s">
        <v>8219</v>
      </c>
      <c r="B1377" s="6">
        <v>89</v>
      </c>
      <c r="D1377" s="10" t="s">
        <v>8221</v>
      </c>
      <c r="E1377" s="6">
        <v>34</v>
      </c>
    </row>
    <row r="1378" spans="1:5" x14ac:dyDescent="0.2">
      <c r="A1378" s="10" t="s">
        <v>8219</v>
      </c>
      <c r="B1378" s="6">
        <v>89</v>
      </c>
      <c r="D1378" s="10" t="s">
        <v>8221</v>
      </c>
      <c r="E1378" s="6">
        <v>35</v>
      </c>
    </row>
    <row r="1379" spans="1:5" x14ac:dyDescent="0.2">
      <c r="A1379" s="10" t="s">
        <v>8219</v>
      </c>
      <c r="B1379" s="6">
        <v>89</v>
      </c>
      <c r="D1379" s="10" t="s">
        <v>8221</v>
      </c>
      <c r="E1379" s="6">
        <v>36</v>
      </c>
    </row>
    <row r="1380" spans="1:5" x14ac:dyDescent="0.2">
      <c r="A1380" s="10" t="s">
        <v>8219</v>
      </c>
      <c r="B1380" s="6">
        <v>89</v>
      </c>
      <c r="D1380" s="10" t="s">
        <v>8221</v>
      </c>
      <c r="E1380" s="6">
        <v>36</v>
      </c>
    </row>
    <row r="1381" spans="1:5" x14ac:dyDescent="0.2">
      <c r="A1381" s="10" t="s">
        <v>8219</v>
      </c>
      <c r="B1381" s="6">
        <v>89</v>
      </c>
      <c r="D1381" s="10" t="s">
        <v>8221</v>
      </c>
      <c r="E1381" s="6">
        <v>36</v>
      </c>
    </row>
    <row r="1382" spans="1:5" x14ac:dyDescent="0.2">
      <c r="A1382" s="10" t="s">
        <v>8219</v>
      </c>
      <c r="B1382" s="6">
        <v>89</v>
      </c>
      <c r="D1382" s="10" t="s">
        <v>8221</v>
      </c>
      <c r="E1382" s="6">
        <v>36</v>
      </c>
    </row>
    <row r="1383" spans="1:5" x14ac:dyDescent="0.2">
      <c r="A1383" s="10" t="s">
        <v>8219</v>
      </c>
      <c r="B1383" s="6">
        <v>89</v>
      </c>
      <c r="D1383" s="10" t="s">
        <v>8221</v>
      </c>
      <c r="E1383" s="6">
        <v>36</v>
      </c>
    </row>
    <row r="1384" spans="1:5" x14ac:dyDescent="0.2">
      <c r="A1384" s="10" t="s">
        <v>8219</v>
      </c>
      <c r="B1384" s="6">
        <v>89</v>
      </c>
      <c r="D1384" s="10" t="s">
        <v>8221</v>
      </c>
      <c r="E1384" s="6">
        <v>37</v>
      </c>
    </row>
    <row r="1385" spans="1:5" x14ac:dyDescent="0.2">
      <c r="A1385" s="10" t="s">
        <v>8219</v>
      </c>
      <c r="B1385" s="6">
        <v>89</v>
      </c>
      <c r="D1385" s="10" t="s">
        <v>8221</v>
      </c>
      <c r="E1385" s="6">
        <v>37</v>
      </c>
    </row>
    <row r="1386" spans="1:5" x14ac:dyDescent="0.2">
      <c r="A1386" s="10" t="s">
        <v>8219</v>
      </c>
      <c r="B1386" s="6">
        <v>90</v>
      </c>
      <c r="D1386" s="10" t="s">
        <v>8221</v>
      </c>
      <c r="E1386" s="6">
        <v>37</v>
      </c>
    </row>
    <row r="1387" spans="1:5" x14ac:dyDescent="0.2">
      <c r="A1387" s="10" t="s">
        <v>8219</v>
      </c>
      <c r="B1387" s="6">
        <v>90</v>
      </c>
      <c r="D1387" s="10" t="s">
        <v>8221</v>
      </c>
      <c r="E1387" s="6">
        <v>37</v>
      </c>
    </row>
    <row r="1388" spans="1:5" x14ac:dyDescent="0.2">
      <c r="A1388" s="10" t="s">
        <v>8219</v>
      </c>
      <c r="B1388" s="6">
        <v>90</v>
      </c>
      <c r="D1388" s="10" t="s">
        <v>8221</v>
      </c>
      <c r="E1388" s="6">
        <v>37</v>
      </c>
    </row>
    <row r="1389" spans="1:5" x14ac:dyDescent="0.2">
      <c r="A1389" s="10" t="s">
        <v>8219</v>
      </c>
      <c r="B1389" s="6">
        <v>90</v>
      </c>
      <c r="D1389" s="10" t="s">
        <v>8221</v>
      </c>
      <c r="E1389" s="6">
        <v>37</v>
      </c>
    </row>
    <row r="1390" spans="1:5" x14ac:dyDescent="0.2">
      <c r="A1390" s="10" t="s">
        <v>8219</v>
      </c>
      <c r="B1390" s="6">
        <v>90</v>
      </c>
      <c r="D1390" s="10" t="s">
        <v>8221</v>
      </c>
      <c r="E1390" s="6">
        <v>37</v>
      </c>
    </row>
    <row r="1391" spans="1:5" x14ac:dyDescent="0.2">
      <c r="A1391" s="10" t="s">
        <v>8219</v>
      </c>
      <c r="B1391" s="6">
        <v>90</v>
      </c>
      <c r="D1391" s="10" t="s">
        <v>8221</v>
      </c>
      <c r="E1391" s="6">
        <v>37</v>
      </c>
    </row>
    <row r="1392" spans="1:5" x14ac:dyDescent="0.2">
      <c r="A1392" s="10" t="s">
        <v>8219</v>
      </c>
      <c r="B1392" s="6">
        <v>90</v>
      </c>
      <c r="D1392" s="10" t="s">
        <v>8221</v>
      </c>
      <c r="E1392" s="6">
        <v>38</v>
      </c>
    </row>
    <row r="1393" spans="1:5" x14ac:dyDescent="0.2">
      <c r="A1393" s="10" t="s">
        <v>8219</v>
      </c>
      <c r="B1393" s="6">
        <v>90</v>
      </c>
      <c r="D1393" s="10" t="s">
        <v>8221</v>
      </c>
      <c r="E1393" s="6">
        <v>38</v>
      </c>
    </row>
    <row r="1394" spans="1:5" x14ac:dyDescent="0.2">
      <c r="A1394" s="10" t="s">
        <v>8219</v>
      </c>
      <c r="B1394" s="6">
        <v>90</v>
      </c>
      <c r="D1394" s="10" t="s">
        <v>8221</v>
      </c>
      <c r="E1394" s="6">
        <v>38</v>
      </c>
    </row>
    <row r="1395" spans="1:5" x14ac:dyDescent="0.2">
      <c r="A1395" s="10" t="s">
        <v>8219</v>
      </c>
      <c r="B1395" s="6">
        <v>91</v>
      </c>
      <c r="D1395" s="10" t="s">
        <v>8221</v>
      </c>
      <c r="E1395" s="6">
        <v>38</v>
      </c>
    </row>
    <row r="1396" spans="1:5" x14ac:dyDescent="0.2">
      <c r="A1396" s="10" t="s">
        <v>8219</v>
      </c>
      <c r="B1396" s="6">
        <v>91</v>
      </c>
      <c r="D1396" s="10" t="s">
        <v>8221</v>
      </c>
      <c r="E1396" s="6">
        <v>38</v>
      </c>
    </row>
    <row r="1397" spans="1:5" x14ac:dyDescent="0.2">
      <c r="A1397" s="10" t="s">
        <v>8219</v>
      </c>
      <c r="B1397" s="6">
        <v>91</v>
      </c>
      <c r="D1397" s="10" t="s">
        <v>8221</v>
      </c>
      <c r="E1397" s="6">
        <v>39</v>
      </c>
    </row>
    <row r="1398" spans="1:5" x14ac:dyDescent="0.2">
      <c r="A1398" s="10" t="s">
        <v>8219</v>
      </c>
      <c r="B1398" s="6">
        <v>91</v>
      </c>
      <c r="D1398" s="10" t="s">
        <v>8221</v>
      </c>
      <c r="E1398" s="6">
        <v>39</v>
      </c>
    </row>
    <row r="1399" spans="1:5" x14ac:dyDescent="0.2">
      <c r="A1399" s="10" t="s">
        <v>8219</v>
      </c>
      <c r="B1399" s="6">
        <v>91</v>
      </c>
      <c r="D1399" s="10" t="s">
        <v>8221</v>
      </c>
      <c r="E1399" s="6">
        <v>39</v>
      </c>
    </row>
    <row r="1400" spans="1:5" x14ac:dyDescent="0.2">
      <c r="A1400" s="10" t="s">
        <v>8219</v>
      </c>
      <c r="B1400" s="6">
        <v>92</v>
      </c>
      <c r="D1400" s="10" t="s">
        <v>8221</v>
      </c>
      <c r="E1400" s="6">
        <v>39</v>
      </c>
    </row>
    <row r="1401" spans="1:5" x14ac:dyDescent="0.2">
      <c r="A1401" s="10" t="s">
        <v>8219</v>
      </c>
      <c r="B1401" s="6">
        <v>92</v>
      </c>
      <c r="D1401" s="10" t="s">
        <v>8221</v>
      </c>
      <c r="E1401" s="6">
        <v>39</v>
      </c>
    </row>
    <row r="1402" spans="1:5" x14ac:dyDescent="0.2">
      <c r="A1402" s="10" t="s">
        <v>8219</v>
      </c>
      <c r="B1402" s="6">
        <v>92</v>
      </c>
      <c r="D1402" s="10" t="s">
        <v>8221</v>
      </c>
      <c r="E1402" s="6">
        <v>39</v>
      </c>
    </row>
    <row r="1403" spans="1:5" x14ac:dyDescent="0.2">
      <c r="A1403" s="10" t="s">
        <v>8219</v>
      </c>
      <c r="B1403" s="6">
        <v>93</v>
      </c>
      <c r="D1403" s="10" t="s">
        <v>8221</v>
      </c>
      <c r="E1403" s="6">
        <v>40</v>
      </c>
    </row>
    <row r="1404" spans="1:5" x14ac:dyDescent="0.2">
      <c r="A1404" s="10" t="s">
        <v>8219</v>
      </c>
      <c r="B1404" s="6">
        <v>93</v>
      </c>
      <c r="D1404" s="10" t="s">
        <v>8221</v>
      </c>
      <c r="E1404" s="6">
        <v>40</v>
      </c>
    </row>
    <row r="1405" spans="1:5" x14ac:dyDescent="0.2">
      <c r="A1405" s="10" t="s">
        <v>8219</v>
      </c>
      <c r="B1405" s="6">
        <v>93</v>
      </c>
      <c r="D1405" s="10" t="s">
        <v>8221</v>
      </c>
      <c r="E1405" s="6">
        <v>40</v>
      </c>
    </row>
    <row r="1406" spans="1:5" x14ac:dyDescent="0.2">
      <c r="A1406" s="10" t="s">
        <v>8219</v>
      </c>
      <c r="B1406" s="6">
        <v>93</v>
      </c>
      <c r="D1406" s="10" t="s">
        <v>8221</v>
      </c>
      <c r="E1406" s="6">
        <v>41</v>
      </c>
    </row>
    <row r="1407" spans="1:5" x14ac:dyDescent="0.2">
      <c r="A1407" s="10" t="s">
        <v>8219</v>
      </c>
      <c r="B1407" s="6">
        <v>93</v>
      </c>
      <c r="D1407" s="10" t="s">
        <v>8221</v>
      </c>
      <c r="E1407" s="6">
        <v>41</v>
      </c>
    </row>
    <row r="1408" spans="1:5" x14ac:dyDescent="0.2">
      <c r="A1408" s="10" t="s">
        <v>8219</v>
      </c>
      <c r="B1408" s="6">
        <v>93</v>
      </c>
      <c r="D1408" s="10" t="s">
        <v>8221</v>
      </c>
      <c r="E1408" s="6">
        <v>41</v>
      </c>
    </row>
    <row r="1409" spans="1:5" x14ac:dyDescent="0.2">
      <c r="A1409" s="10" t="s">
        <v>8219</v>
      </c>
      <c r="B1409" s="6">
        <v>94</v>
      </c>
      <c r="D1409" s="10" t="s">
        <v>8221</v>
      </c>
      <c r="E1409" s="6">
        <v>42</v>
      </c>
    </row>
    <row r="1410" spans="1:5" x14ac:dyDescent="0.2">
      <c r="A1410" s="10" t="s">
        <v>8219</v>
      </c>
      <c r="B1410" s="6">
        <v>94</v>
      </c>
      <c r="D1410" s="10" t="s">
        <v>8221</v>
      </c>
      <c r="E1410" s="6">
        <v>42</v>
      </c>
    </row>
    <row r="1411" spans="1:5" x14ac:dyDescent="0.2">
      <c r="A1411" s="10" t="s">
        <v>8219</v>
      </c>
      <c r="B1411" s="6">
        <v>94</v>
      </c>
      <c r="D1411" s="10" t="s">
        <v>8221</v>
      </c>
      <c r="E1411" s="6">
        <v>43</v>
      </c>
    </row>
    <row r="1412" spans="1:5" x14ac:dyDescent="0.2">
      <c r="A1412" s="10" t="s">
        <v>8219</v>
      </c>
      <c r="B1412" s="6">
        <v>94</v>
      </c>
      <c r="D1412" s="10" t="s">
        <v>8221</v>
      </c>
      <c r="E1412" s="6">
        <v>44</v>
      </c>
    </row>
    <row r="1413" spans="1:5" x14ac:dyDescent="0.2">
      <c r="A1413" s="10" t="s">
        <v>8219</v>
      </c>
      <c r="B1413" s="6">
        <v>94</v>
      </c>
      <c r="D1413" s="10" t="s">
        <v>8221</v>
      </c>
      <c r="E1413" s="6">
        <v>45</v>
      </c>
    </row>
    <row r="1414" spans="1:5" x14ac:dyDescent="0.2">
      <c r="A1414" s="10" t="s">
        <v>8219</v>
      </c>
      <c r="B1414" s="6">
        <v>94</v>
      </c>
      <c r="D1414" s="10" t="s">
        <v>8221</v>
      </c>
      <c r="E1414" s="6">
        <v>45</v>
      </c>
    </row>
    <row r="1415" spans="1:5" x14ac:dyDescent="0.2">
      <c r="A1415" s="10" t="s">
        <v>8219</v>
      </c>
      <c r="B1415" s="6">
        <v>94</v>
      </c>
      <c r="D1415" s="10" t="s">
        <v>8221</v>
      </c>
      <c r="E1415" s="6">
        <v>45</v>
      </c>
    </row>
    <row r="1416" spans="1:5" x14ac:dyDescent="0.2">
      <c r="A1416" s="10" t="s">
        <v>8219</v>
      </c>
      <c r="B1416" s="6">
        <v>94</v>
      </c>
      <c r="D1416" s="10" t="s">
        <v>8221</v>
      </c>
      <c r="E1416" s="6">
        <v>46</v>
      </c>
    </row>
    <row r="1417" spans="1:5" x14ac:dyDescent="0.2">
      <c r="A1417" s="10" t="s">
        <v>8219</v>
      </c>
      <c r="B1417" s="6">
        <v>95</v>
      </c>
      <c r="D1417" s="10" t="s">
        <v>8221</v>
      </c>
      <c r="E1417" s="6">
        <v>47</v>
      </c>
    </row>
    <row r="1418" spans="1:5" x14ac:dyDescent="0.2">
      <c r="A1418" s="10" t="s">
        <v>8219</v>
      </c>
      <c r="B1418" s="6">
        <v>95</v>
      </c>
      <c r="D1418" s="10" t="s">
        <v>8221</v>
      </c>
      <c r="E1418" s="6">
        <v>47</v>
      </c>
    </row>
    <row r="1419" spans="1:5" x14ac:dyDescent="0.2">
      <c r="A1419" s="10" t="s">
        <v>8219</v>
      </c>
      <c r="B1419" s="6">
        <v>95</v>
      </c>
      <c r="D1419" s="10" t="s">
        <v>8221</v>
      </c>
      <c r="E1419" s="6">
        <v>48</v>
      </c>
    </row>
    <row r="1420" spans="1:5" x14ac:dyDescent="0.2">
      <c r="A1420" s="10" t="s">
        <v>8219</v>
      </c>
      <c r="B1420" s="6">
        <v>95</v>
      </c>
      <c r="D1420" s="10" t="s">
        <v>8221</v>
      </c>
      <c r="E1420" s="6">
        <v>48</v>
      </c>
    </row>
    <row r="1421" spans="1:5" x14ac:dyDescent="0.2">
      <c r="A1421" s="10" t="s">
        <v>8219</v>
      </c>
      <c r="B1421" s="6">
        <v>95</v>
      </c>
      <c r="D1421" s="10" t="s">
        <v>8221</v>
      </c>
      <c r="E1421" s="6">
        <v>49</v>
      </c>
    </row>
    <row r="1422" spans="1:5" x14ac:dyDescent="0.2">
      <c r="A1422" s="10" t="s">
        <v>8219</v>
      </c>
      <c r="B1422" s="6">
        <v>95</v>
      </c>
      <c r="D1422" s="10" t="s">
        <v>8221</v>
      </c>
      <c r="E1422" s="6">
        <v>49</v>
      </c>
    </row>
    <row r="1423" spans="1:5" x14ac:dyDescent="0.2">
      <c r="A1423" s="10" t="s">
        <v>8219</v>
      </c>
      <c r="B1423" s="6">
        <v>95</v>
      </c>
      <c r="D1423" s="10" t="s">
        <v>8221</v>
      </c>
      <c r="E1423" s="6">
        <v>49</v>
      </c>
    </row>
    <row r="1424" spans="1:5" x14ac:dyDescent="0.2">
      <c r="A1424" s="10" t="s">
        <v>8219</v>
      </c>
      <c r="B1424" s="6">
        <v>96</v>
      </c>
      <c r="D1424" s="10" t="s">
        <v>8221</v>
      </c>
      <c r="E1424" s="6">
        <v>50</v>
      </c>
    </row>
    <row r="1425" spans="1:5" x14ac:dyDescent="0.2">
      <c r="A1425" s="10" t="s">
        <v>8219</v>
      </c>
      <c r="B1425" s="6">
        <v>96</v>
      </c>
      <c r="D1425" s="10" t="s">
        <v>8221</v>
      </c>
      <c r="E1425" s="6">
        <v>50</v>
      </c>
    </row>
    <row r="1426" spans="1:5" x14ac:dyDescent="0.2">
      <c r="A1426" s="10" t="s">
        <v>8219</v>
      </c>
      <c r="B1426" s="6">
        <v>96</v>
      </c>
      <c r="D1426" s="10" t="s">
        <v>8221</v>
      </c>
      <c r="E1426" s="6">
        <v>52</v>
      </c>
    </row>
    <row r="1427" spans="1:5" x14ac:dyDescent="0.2">
      <c r="A1427" s="10" t="s">
        <v>8219</v>
      </c>
      <c r="B1427" s="6">
        <v>96</v>
      </c>
      <c r="D1427" s="10" t="s">
        <v>8221</v>
      </c>
      <c r="E1427" s="6">
        <v>52</v>
      </c>
    </row>
    <row r="1428" spans="1:5" x14ac:dyDescent="0.2">
      <c r="A1428" s="10" t="s">
        <v>8219</v>
      </c>
      <c r="B1428" s="6">
        <v>96</v>
      </c>
      <c r="D1428" s="10" t="s">
        <v>8221</v>
      </c>
      <c r="E1428" s="6">
        <v>52</v>
      </c>
    </row>
    <row r="1429" spans="1:5" x14ac:dyDescent="0.2">
      <c r="A1429" s="10" t="s">
        <v>8219</v>
      </c>
      <c r="B1429" s="6">
        <v>96</v>
      </c>
      <c r="D1429" s="10" t="s">
        <v>8221</v>
      </c>
      <c r="E1429" s="6">
        <v>53</v>
      </c>
    </row>
    <row r="1430" spans="1:5" x14ac:dyDescent="0.2">
      <c r="A1430" s="10" t="s">
        <v>8219</v>
      </c>
      <c r="B1430" s="6">
        <v>96</v>
      </c>
      <c r="D1430" s="10" t="s">
        <v>8221</v>
      </c>
      <c r="E1430" s="6">
        <v>53</v>
      </c>
    </row>
    <row r="1431" spans="1:5" x14ac:dyDescent="0.2">
      <c r="A1431" s="10" t="s">
        <v>8219</v>
      </c>
      <c r="B1431" s="6">
        <v>96</v>
      </c>
      <c r="D1431" s="10" t="s">
        <v>8221</v>
      </c>
      <c r="E1431" s="6">
        <v>55</v>
      </c>
    </row>
    <row r="1432" spans="1:5" x14ac:dyDescent="0.2">
      <c r="A1432" s="10" t="s">
        <v>8219</v>
      </c>
      <c r="B1432" s="6">
        <v>96</v>
      </c>
      <c r="D1432" s="10" t="s">
        <v>8221</v>
      </c>
      <c r="E1432" s="6">
        <v>55</v>
      </c>
    </row>
    <row r="1433" spans="1:5" x14ac:dyDescent="0.2">
      <c r="A1433" s="10" t="s">
        <v>8219</v>
      </c>
      <c r="B1433" s="6">
        <v>96</v>
      </c>
      <c r="D1433" s="10" t="s">
        <v>8221</v>
      </c>
      <c r="E1433" s="6">
        <v>56</v>
      </c>
    </row>
    <row r="1434" spans="1:5" x14ac:dyDescent="0.2">
      <c r="A1434" s="10" t="s">
        <v>8219</v>
      </c>
      <c r="B1434" s="6">
        <v>97</v>
      </c>
      <c r="D1434" s="10" t="s">
        <v>8221</v>
      </c>
      <c r="E1434" s="6">
        <v>57</v>
      </c>
    </row>
    <row r="1435" spans="1:5" x14ac:dyDescent="0.2">
      <c r="A1435" s="10" t="s">
        <v>8219</v>
      </c>
      <c r="B1435" s="6">
        <v>97</v>
      </c>
      <c r="D1435" s="10" t="s">
        <v>8221</v>
      </c>
      <c r="E1435" s="6">
        <v>57</v>
      </c>
    </row>
    <row r="1436" spans="1:5" x14ac:dyDescent="0.2">
      <c r="A1436" s="10" t="s">
        <v>8219</v>
      </c>
      <c r="B1436" s="6">
        <v>97</v>
      </c>
      <c r="D1436" s="10" t="s">
        <v>8221</v>
      </c>
      <c r="E1436" s="6">
        <v>59</v>
      </c>
    </row>
    <row r="1437" spans="1:5" x14ac:dyDescent="0.2">
      <c r="A1437" s="10" t="s">
        <v>8219</v>
      </c>
      <c r="B1437" s="6">
        <v>97</v>
      </c>
      <c r="D1437" s="10" t="s">
        <v>8221</v>
      </c>
      <c r="E1437" s="6">
        <v>60</v>
      </c>
    </row>
    <row r="1438" spans="1:5" x14ac:dyDescent="0.2">
      <c r="A1438" s="10" t="s">
        <v>8219</v>
      </c>
      <c r="B1438" s="6">
        <v>97</v>
      </c>
      <c r="D1438" s="10" t="s">
        <v>8221</v>
      </c>
      <c r="E1438" s="6">
        <v>60</v>
      </c>
    </row>
    <row r="1439" spans="1:5" x14ac:dyDescent="0.2">
      <c r="A1439" s="10" t="s">
        <v>8219</v>
      </c>
      <c r="B1439" s="6">
        <v>97</v>
      </c>
      <c r="D1439" s="10" t="s">
        <v>8221</v>
      </c>
      <c r="E1439" s="6">
        <v>66</v>
      </c>
    </row>
    <row r="1440" spans="1:5" x14ac:dyDescent="0.2">
      <c r="A1440" s="10" t="s">
        <v>8219</v>
      </c>
      <c r="B1440" s="6">
        <v>97</v>
      </c>
      <c r="D1440" s="10" t="s">
        <v>8221</v>
      </c>
      <c r="E1440" s="6">
        <v>67</v>
      </c>
    </row>
    <row r="1441" spans="1:5" x14ac:dyDescent="0.2">
      <c r="A1441" s="10" t="s">
        <v>8219</v>
      </c>
      <c r="B1441" s="6">
        <v>98</v>
      </c>
      <c r="D1441" s="10" t="s">
        <v>8221</v>
      </c>
      <c r="E1441" s="6">
        <v>68</v>
      </c>
    </row>
    <row r="1442" spans="1:5" x14ac:dyDescent="0.2">
      <c r="A1442" s="10" t="s">
        <v>8219</v>
      </c>
      <c r="B1442" s="6">
        <v>98</v>
      </c>
      <c r="D1442" s="10" t="s">
        <v>8221</v>
      </c>
      <c r="E1442" s="6">
        <v>70</v>
      </c>
    </row>
    <row r="1443" spans="1:5" x14ac:dyDescent="0.2">
      <c r="A1443" s="10" t="s">
        <v>8219</v>
      </c>
      <c r="B1443" s="6">
        <v>98</v>
      </c>
      <c r="D1443" s="10" t="s">
        <v>8221</v>
      </c>
      <c r="E1443" s="6">
        <v>70</v>
      </c>
    </row>
    <row r="1444" spans="1:5" x14ac:dyDescent="0.2">
      <c r="A1444" s="10" t="s">
        <v>8219</v>
      </c>
      <c r="B1444" s="6">
        <v>98</v>
      </c>
      <c r="D1444" s="10" t="s">
        <v>8221</v>
      </c>
      <c r="E1444" s="6">
        <v>72</v>
      </c>
    </row>
    <row r="1445" spans="1:5" x14ac:dyDescent="0.2">
      <c r="A1445" s="10" t="s">
        <v>8219</v>
      </c>
      <c r="B1445" s="6">
        <v>98</v>
      </c>
      <c r="D1445" s="10" t="s">
        <v>8221</v>
      </c>
      <c r="E1445" s="6">
        <v>72</v>
      </c>
    </row>
    <row r="1446" spans="1:5" x14ac:dyDescent="0.2">
      <c r="A1446" s="10" t="s">
        <v>8219</v>
      </c>
      <c r="B1446" s="6">
        <v>98</v>
      </c>
      <c r="D1446" s="10" t="s">
        <v>8221</v>
      </c>
      <c r="E1446" s="6">
        <v>73</v>
      </c>
    </row>
    <row r="1447" spans="1:5" x14ac:dyDescent="0.2">
      <c r="A1447" s="10" t="s">
        <v>8219</v>
      </c>
      <c r="B1447" s="6">
        <v>99</v>
      </c>
      <c r="D1447" s="10" t="s">
        <v>8221</v>
      </c>
      <c r="E1447" s="6">
        <v>75</v>
      </c>
    </row>
    <row r="1448" spans="1:5" x14ac:dyDescent="0.2">
      <c r="A1448" s="10" t="s">
        <v>8219</v>
      </c>
      <c r="B1448" s="6">
        <v>99</v>
      </c>
      <c r="D1448" s="10" t="s">
        <v>8221</v>
      </c>
      <c r="E1448" s="6">
        <v>76</v>
      </c>
    </row>
    <row r="1449" spans="1:5" x14ac:dyDescent="0.2">
      <c r="A1449" s="10" t="s">
        <v>8219</v>
      </c>
      <c r="B1449" s="6">
        <v>99</v>
      </c>
      <c r="D1449" s="10" t="s">
        <v>8221</v>
      </c>
      <c r="E1449" s="6">
        <v>76</v>
      </c>
    </row>
    <row r="1450" spans="1:5" x14ac:dyDescent="0.2">
      <c r="A1450" s="10" t="s">
        <v>8219</v>
      </c>
      <c r="B1450" s="6">
        <v>99</v>
      </c>
      <c r="D1450" s="10" t="s">
        <v>8221</v>
      </c>
      <c r="E1450" s="6">
        <v>76</v>
      </c>
    </row>
    <row r="1451" spans="1:5" x14ac:dyDescent="0.2">
      <c r="A1451" s="10" t="s">
        <v>8219</v>
      </c>
      <c r="B1451" s="6">
        <v>99</v>
      </c>
      <c r="D1451" s="10" t="s">
        <v>8221</v>
      </c>
      <c r="E1451" s="6">
        <v>79</v>
      </c>
    </row>
    <row r="1452" spans="1:5" x14ac:dyDescent="0.2">
      <c r="A1452" s="10" t="s">
        <v>8219</v>
      </c>
      <c r="B1452" s="6">
        <v>99</v>
      </c>
      <c r="D1452" s="10" t="s">
        <v>8221</v>
      </c>
      <c r="E1452" s="6">
        <v>81</v>
      </c>
    </row>
    <row r="1453" spans="1:5" x14ac:dyDescent="0.2">
      <c r="A1453" s="10" t="s">
        <v>8219</v>
      </c>
      <c r="B1453" s="6">
        <v>99</v>
      </c>
      <c r="D1453" s="10" t="s">
        <v>8221</v>
      </c>
      <c r="E1453" s="6">
        <v>81</v>
      </c>
    </row>
    <row r="1454" spans="1:5" x14ac:dyDescent="0.2">
      <c r="A1454" s="10" t="s">
        <v>8219</v>
      </c>
      <c r="B1454" s="6">
        <v>100</v>
      </c>
      <c r="D1454" s="10" t="s">
        <v>8221</v>
      </c>
      <c r="E1454" s="6">
        <v>83</v>
      </c>
    </row>
    <row r="1455" spans="1:5" x14ac:dyDescent="0.2">
      <c r="A1455" s="10" t="s">
        <v>8219</v>
      </c>
      <c r="B1455" s="6">
        <v>100</v>
      </c>
      <c r="D1455" s="10" t="s">
        <v>8221</v>
      </c>
      <c r="E1455" s="6">
        <v>84</v>
      </c>
    </row>
    <row r="1456" spans="1:5" x14ac:dyDescent="0.2">
      <c r="A1456" s="10" t="s">
        <v>8219</v>
      </c>
      <c r="B1456" s="6">
        <v>100</v>
      </c>
      <c r="D1456" s="10" t="s">
        <v>8221</v>
      </c>
      <c r="E1456" s="6">
        <v>84</v>
      </c>
    </row>
    <row r="1457" spans="1:5" x14ac:dyDescent="0.2">
      <c r="A1457" s="10" t="s">
        <v>8219</v>
      </c>
      <c r="B1457" s="6">
        <v>100</v>
      </c>
      <c r="D1457" s="10" t="s">
        <v>8221</v>
      </c>
      <c r="E1457" s="6">
        <v>84</v>
      </c>
    </row>
    <row r="1458" spans="1:5" x14ac:dyDescent="0.2">
      <c r="A1458" s="10" t="s">
        <v>8219</v>
      </c>
      <c r="B1458" s="6">
        <v>100</v>
      </c>
      <c r="D1458" s="10" t="s">
        <v>8221</v>
      </c>
      <c r="E1458" s="6">
        <v>85</v>
      </c>
    </row>
    <row r="1459" spans="1:5" x14ac:dyDescent="0.2">
      <c r="A1459" s="10" t="s">
        <v>8219</v>
      </c>
      <c r="B1459" s="6">
        <v>100</v>
      </c>
      <c r="D1459" s="10" t="s">
        <v>8221</v>
      </c>
      <c r="E1459" s="6">
        <v>86</v>
      </c>
    </row>
    <row r="1460" spans="1:5" x14ac:dyDescent="0.2">
      <c r="A1460" s="10" t="s">
        <v>8219</v>
      </c>
      <c r="B1460" s="6">
        <v>100</v>
      </c>
      <c r="D1460" s="10" t="s">
        <v>8221</v>
      </c>
      <c r="E1460" s="6">
        <v>89</v>
      </c>
    </row>
    <row r="1461" spans="1:5" x14ac:dyDescent="0.2">
      <c r="A1461" s="10" t="s">
        <v>8219</v>
      </c>
      <c r="B1461" s="6">
        <v>100</v>
      </c>
      <c r="D1461" s="10" t="s">
        <v>8221</v>
      </c>
      <c r="E1461" s="6">
        <v>90</v>
      </c>
    </row>
    <row r="1462" spans="1:5" x14ac:dyDescent="0.2">
      <c r="A1462" s="10" t="s">
        <v>8219</v>
      </c>
      <c r="B1462" s="6">
        <v>101</v>
      </c>
      <c r="D1462" s="10" t="s">
        <v>8221</v>
      </c>
      <c r="E1462" s="6">
        <v>91</v>
      </c>
    </row>
    <row r="1463" spans="1:5" x14ac:dyDescent="0.2">
      <c r="A1463" s="10" t="s">
        <v>8219</v>
      </c>
      <c r="B1463" s="6">
        <v>101</v>
      </c>
      <c r="D1463" s="10" t="s">
        <v>8221</v>
      </c>
      <c r="E1463" s="6">
        <v>92</v>
      </c>
    </row>
    <row r="1464" spans="1:5" x14ac:dyDescent="0.2">
      <c r="A1464" s="10" t="s">
        <v>8219</v>
      </c>
      <c r="B1464" s="6">
        <v>101</v>
      </c>
      <c r="D1464" s="10" t="s">
        <v>8221</v>
      </c>
      <c r="E1464" s="6">
        <v>92</v>
      </c>
    </row>
    <row r="1465" spans="1:5" x14ac:dyDescent="0.2">
      <c r="A1465" s="10" t="s">
        <v>8219</v>
      </c>
      <c r="B1465" s="6">
        <v>101</v>
      </c>
      <c r="D1465" s="10" t="s">
        <v>8221</v>
      </c>
      <c r="E1465" s="6">
        <v>93</v>
      </c>
    </row>
    <row r="1466" spans="1:5" x14ac:dyDescent="0.2">
      <c r="A1466" s="10" t="s">
        <v>8219</v>
      </c>
      <c r="B1466" s="6">
        <v>102</v>
      </c>
      <c r="D1466" s="10" t="s">
        <v>8221</v>
      </c>
      <c r="E1466" s="6">
        <v>94</v>
      </c>
    </row>
    <row r="1467" spans="1:5" x14ac:dyDescent="0.2">
      <c r="A1467" s="10" t="s">
        <v>8219</v>
      </c>
      <c r="B1467" s="6">
        <v>102</v>
      </c>
      <c r="D1467" s="10" t="s">
        <v>8221</v>
      </c>
      <c r="E1467" s="6">
        <v>94</v>
      </c>
    </row>
    <row r="1468" spans="1:5" x14ac:dyDescent="0.2">
      <c r="A1468" s="10" t="s">
        <v>8219</v>
      </c>
      <c r="B1468" s="6">
        <v>102</v>
      </c>
      <c r="D1468" s="10" t="s">
        <v>8221</v>
      </c>
      <c r="E1468" s="6">
        <v>94</v>
      </c>
    </row>
    <row r="1469" spans="1:5" x14ac:dyDescent="0.2">
      <c r="A1469" s="10" t="s">
        <v>8219</v>
      </c>
      <c r="B1469" s="6">
        <v>102</v>
      </c>
      <c r="D1469" s="10" t="s">
        <v>8221</v>
      </c>
      <c r="E1469" s="6">
        <v>95</v>
      </c>
    </row>
    <row r="1470" spans="1:5" x14ac:dyDescent="0.2">
      <c r="A1470" s="10" t="s">
        <v>8219</v>
      </c>
      <c r="B1470" s="6">
        <v>102</v>
      </c>
      <c r="D1470" s="10" t="s">
        <v>8221</v>
      </c>
      <c r="E1470" s="6">
        <v>96</v>
      </c>
    </row>
    <row r="1471" spans="1:5" x14ac:dyDescent="0.2">
      <c r="A1471" s="10" t="s">
        <v>8219</v>
      </c>
      <c r="B1471" s="6">
        <v>103</v>
      </c>
      <c r="D1471" s="10" t="s">
        <v>8221</v>
      </c>
      <c r="E1471" s="6">
        <v>96</v>
      </c>
    </row>
    <row r="1472" spans="1:5" x14ac:dyDescent="0.2">
      <c r="A1472" s="10" t="s">
        <v>8219</v>
      </c>
      <c r="B1472" s="6">
        <v>103</v>
      </c>
      <c r="D1472" s="10" t="s">
        <v>8221</v>
      </c>
      <c r="E1472" s="6">
        <v>96</v>
      </c>
    </row>
    <row r="1473" spans="1:5" x14ac:dyDescent="0.2">
      <c r="A1473" s="10" t="s">
        <v>8219</v>
      </c>
      <c r="B1473" s="6">
        <v>103</v>
      </c>
      <c r="D1473" s="10" t="s">
        <v>8221</v>
      </c>
      <c r="E1473" s="6">
        <v>96</v>
      </c>
    </row>
    <row r="1474" spans="1:5" x14ac:dyDescent="0.2">
      <c r="A1474" s="10" t="s">
        <v>8219</v>
      </c>
      <c r="B1474" s="6">
        <v>103</v>
      </c>
      <c r="D1474" s="10" t="s">
        <v>8221</v>
      </c>
      <c r="E1474" s="6">
        <v>98</v>
      </c>
    </row>
    <row r="1475" spans="1:5" x14ac:dyDescent="0.2">
      <c r="A1475" s="10" t="s">
        <v>8219</v>
      </c>
      <c r="B1475" s="6">
        <v>103</v>
      </c>
      <c r="D1475" s="10" t="s">
        <v>8221</v>
      </c>
      <c r="E1475" s="6">
        <v>99</v>
      </c>
    </row>
    <row r="1476" spans="1:5" x14ac:dyDescent="0.2">
      <c r="A1476" s="10" t="s">
        <v>8219</v>
      </c>
      <c r="B1476" s="6">
        <v>103</v>
      </c>
      <c r="D1476" s="10" t="s">
        <v>8221</v>
      </c>
      <c r="E1476" s="6">
        <v>99</v>
      </c>
    </row>
    <row r="1477" spans="1:5" x14ac:dyDescent="0.2">
      <c r="A1477" s="10" t="s">
        <v>8219</v>
      </c>
      <c r="B1477" s="6">
        <v>104</v>
      </c>
      <c r="D1477" s="10" t="s">
        <v>8221</v>
      </c>
      <c r="E1477" s="6">
        <v>100</v>
      </c>
    </row>
    <row r="1478" spans="1:5" x14ac:dyDescent="0.2">
      <c r="A1478" s="10" t="s">
        <v>8219</v>
      </c>
      <c r="B1478" s="6">
        <v>104</v>
      </c>
      <c r="D1478" s="10" t="s">
        <v>8221</v>
      </c>
      <c r="E1478" s="6">
        <v>103</v>
      </c>
    </row>
    <row r="1479" spans="1:5" x14ac:dyDescent="0.2">
      <c r="A1479" s="10" t="s">
        <v>8219</v>
      </c>
      <c r="B1479" s="6">
        <v>104</v>
      </c>
      <c r="D1479" s="10" t="s">
        <v>8221</v>
      </c>
      <c r="E1479" s="6">
        <v>105</v>
      </c>
    </row>
    <row r="1480" spans="1:5" x14ac:dyDescent="0.2">
      <c r="A1480" s="10" t="s">
        <v>8219</v>
      </c>
      <c r="B1480" s="6">
        <v>104</v>
      </c>
      <c r="D1480" s="10" t="s">
        <v>8221</v>
      </c>
      <c r="E1480" s="6">
        <v>108</v>
      </c>
    </row>
    <row r="1481" spans="1:5" x14ac:dyDescent="0.2">
      <c r="A1481" s="10" t="s">
        <v>8219</v>
      </c>
      <c r="B1481" s="6">
        <v>104</v>
      </c>
      <c r="D1481" s="10" t="s">
        <v>8221</v>
      </c>
      <c r="E1481" s="6">
        <v>110</v>
      </c>
    </row>
    <row r="1482" spans="1:5" x14ac:dyDescent="0.2">
      <c r="A1482" s="10" t="s">
        <v>8219</v>
      </c>
      <c r="B1482" s="6">
        <v>104</v>
      </c>
      <c r="D1482" s="10" t="s">
        <v>8221</v>
      </c>
      <c r="E1482" s="6">
        <v>113</v>
      </c>
    </row>
    <row r="1483" spans="1:5" x14ac:dyDescent="0.2">
      <c r="A1483" s="10" t="s">
        <v>8219</v>
      </c>
      <c r="B1483" s="6">
        <v>104</v>
      </c>
      <c r="D1483" s="10" t="s">
        <v>8221</v>
      </c>
      <c r="E1483" s="6">
        <v>114</v>
      </c>
    </row>
    <row r="1484" spans="1:5" x14ac:dyDescent="0.2">
      <c r="A1484" s="10" t="s">
        <v>8219</v>
      </c>
      <c r="B1484" s="6">
        <v>104</v>
      </c>
      <c r="D1484" s="10" t="s">
        <v>8221</v>
      </c>
      <c r="E1484" s="6">
        <v>114</v>
      </c>
    </row>
    <row r="1485" spans="1:5" x14ac:dyDescent="0.2">
      <c r="A1485" s="10" t="s">
        <v>8219</v>
      </c>
      <c r="B1485" s="6">
        <v>104</v>
      </c>
      <c r="D1485" s="10" t="s">
        <v>8221</v>
      </c>
      <c r="E1485" s="6">
        <v>117</v>
      </c>
    </row>
    <row r="1486" spans="1:5" x14ac:dyDescent="0.2">
      <c r="A1486" s="10" t="s">
        <v>8219</v>
      </c>
      <c r="B1486" s="6">
        <v>104</v>
      </c>
      <c r="D1486" s="10" t="s">
        <v>8221</v>
      </c>
      <c r="E1486" s="6">
        <v>118</v>
      </c>
    </row>
    <row r="1487" spans="1:5" x14ac:dyDescent="0.2">
      <c r="A1487" s="10" t="s">
        <v>8219</v>
      </c>
      <c r="B1487" s="6">
        <v>104</v>
      </c>
      <c r="D1487" s="10" t="s">
        <v>8221</v>
      </c>
      <c r="E1487" s="6">
        <v>121</v>
      </c>
    </row>
    <row r="1488" spans="1:5" x14ac:dyDescent="0.2">
      <c r="A1488" s="10" t="s">
        <v>8219</v>
      </c>
      <c r="B1488" s="6">
        <v>104</v>
      </c>
      <c r="D1488" s="10" t="s">
        <v>8221</v>
      </c>
      <c r="E1488" s="6">
        <v>122</v>
      </c>
    </row>
    <row r="1489" spans="1:5" x14ac:dyDescent="0.2">
      <c r="A1489" s="10" t="s">
        <v>8219</v>
      </c>
      <c r="B1489" s="6">
        <v>104</v>
      </c>
      <c r="D1489" s="10" t="s">
        <v>8221</v>
      </c>
      <c r="E1489" s="6">
        <v>123</v>
      </c>
    </row>
    <row r="1490" spans="1:5" x14ac:dyDescent="0.2">
      <c r="A1490" s="10" t="s">
        <v>8219</v>
      </c>
      <c r="B1490" s="6">
        <v>104</v>
      </c>
      <c r="D1490" s="10" t="s">
        <v>8221</v>
      </c>
      <c r="E1490" s="6">
        <v>123</v>
      </c>
    </row>
    <row r="1491" spans="1:5" x14ac:dyDescent="0.2">
      <c r="A1491" s="10" t="s">
        <v>8219</v>
      </c>
      <c r="B1491" s="6">
        <v>105</v>
      </c>
      <c r="D1491" s="10" t="s">
        <v>8221</v>
      </c>
      <c r="E1491" s="6">
        <v>124</v>
      </c>
    </row>
    <row r="1492" spans="1:5" x14ac:dyDescent="0.2">
      <c r="A1492" s="10" t="s">
        <v>8219</v>
      </c>
      <c r="B1492" s="6">
        <v>105</v>
      </c>
      <c r="D1492" s="10" t="s">
        <v>8221</v>
      </c>
      <c r="E1492" s="6">
        <v>124</v>
      </c>
    </row>
    <row r="1493" spans="1:5" x14ac:dyDescent="0.2">
      <c r="A1493" s="10" t="s">
        <v>8219</v>
      </c>
      <c r="B1493" s="6">
        <v>105</v>
      </c>
      <c r="D1493" s="10" t="s">
        <v>8221</v>
      </c>
      <c r="E1493" s="6">
        <v>125</v>
      </c>
    </row>
    <row r="1494" spans="1:5" x14ac:dyDescent="0.2">
      <c r="A1494" s="10" t="s">
        <v>8219</v>
      </c>
      <c r="B1494" s="6">
        <v>105</v>
      </c>
      <c r="D1494" s="10" t="s">
        <v>8221</v>
      </c>
      <c r="E1494" s="6">
        <v>129</v>
      </c>
    </row>
    <row r="1495" spans="1:5" x14ac:dyDescent="0.2">
      <c r="A1495" s="10" t="s">
        <v>8219</v>
      </c>
      <c r="B1495" s="6">
        <v>105</v>
      </c>
      <c r="D1495" s="10" t="s">
        <v>8221</v>
      </c>
      <c r="E1495" s="6">
        <v>135</v>
      </c>
    </row>
    <row r="1496" spans="1:5" x14ac:dyDescent="0.2">
      <c r="A1496" s="10" t="s">
        <v>8219</v>
      </c>
      <c r="B1496" s="6">
        <v>106</v>
      </c>
      <c r="D1496" s="10" t="s">
        <v>8221</v>
      </c>
      <c r="E1496" s="6">
        <v>139</v>
      </c>
    </row>
    <row r="1497" spans="1:5" x14ac:dyDescent="0.2">
      <c r="A1497" s="10" t="s">
        <v>8219</v>
      </c>
      <c r="B1497" s="6">
        <v>107</v>
      </c>
      <c r="D1497" s="10" t="s">
        <v>8221</v>
      </c>
      <c r="E1497" s="6">
        <v>140</v>
      </c>
    </row>
    <row r="1498" spans="1:5" x14ac:dyDescent="0.2">
      <c r="A1498" s="10" t="s">
        <v>8219</v>
      </c>
      <c r="B1498" s="6">
        <v>107</v>
      </c>
      <c r="D1498" s="10" t="s">
        <v>8221</v>
      </c>
      <c r="E1498" s="6">
        <v>140</v>
      </c>
    </row>
    <row r="1499" spans="1:5" x14ac:dyDescent="0.2">
      <c r="A1499" s="10" t="s">
        <v>8219</v>
      </c>
      <c r="B1499" s="6">
        <v>107</v>
      </c>
      <c r="D1499" s="10" t="s">
        <v>8221</v>
      </c>
      <c r="E1499" s="6">
        <v>140</v>
      </c>
    </row>
    <row r="1500" spans="1:5" x14ac:dyDescent="0.2">
      <c r="A1500" s="10" t="s">
        <v>8219</v>
      </c>
      <c r="B1500" s="6">
        <v>107</v>
      </c>
      <c r="D1500" s="10" t="s">
        <v>8221</v>
      </c>
      <c r="E1500" s="6">
        <v>147</v>
      </c>
    </row>
    <row r="1501" spans="1:5" x14ac:dyDescent="0.2">
      <c r="A1501" s="10" t="s">
        <v>8219</v>
      </c>
      <c r="B1501" s="6">
        <v>107</v>
      </c>
      <c r="D1501" s="10" t="s">
        <v>8221</v>
      </c>
      <c r="E1501" s="6">
        <v>147</v>
      </c>
    </row>
    <row r="1502" spans="1:5" x14ac:dyDescent="0.2">
      <c r="A1502" s="10" t="s">
        <v>8219</v>
      </c>
      <c r="B1502" s="6">
        <v>107</v>
      </c>
      <c r="D1502" s="10" t="s">
        <v>8221</v>
      </c>
      <c r="E1502" s="6">
        <v>148</v>
      </c>
    </row>
    <row r="1503" spans="1:5" x14ac:dyDescent="0.2">
      <c r="A1503" s="10" t="s">
        <v>8219</v>
      </c>
      <c r="B1503" s="6">
        <v>107</v>
      </c>
      <c r="D1503" s="10" t="s">
        <v>8221</v>
      </c>
      <c r="E1503" s="6">
        <v>152</v>
      </c>
    </row>
    <row r="1504" spans="1:5" x14ac:dyDescent="0.2">
      <c r="A1504" s="10" t="s">
        <v>8219</v>
      </c>
      <c r="B1504" s="6">
        <v>108</v>
      </c>
      <c r="D1504" s="10" t="s">
        <v>8221</v>
      </c>
      <c r="E1504" s="6">
        <v>167</v>
      </c>
    </row>
    <row r="1505" spans="1:5" x14ac:dyDescent="0.2">
      <c r="A1505" s="10" t="s">
        <v>8219</v>
      </c>
      <c r="B1505" s="6">
        <v>108</v>
      </c>
      <c r="D1505" s="10" t="s">
        <v>8221</v>
      </c>
      <c r="E1505" s="6">
        <v>170</v>
      </c>
    </row>
    <row r="1506" spans="1:5" x14ac:dyDescent="0.2">
      <c r="A1506" s="10" t="s">
        <v>8219</v>
      </c>
      <c r="B1506" s="6">
        <v>108</v>
      </c>
      <c r="D1506" s="10" t="s">
        <v>8221</v>
      </c>
      <c r="E1506" s="6">
        <v>171</v>
      </c>
    </row>
    <row r="1507" spans="1:5" x14ac:dyDescent="0.2">
      <c r="A1507" s="10" t="s">
        <v>8219</v>
      </c>
      <c r="B1507" s="6">
        <v>108</v>
      </c>
      <c r="D1507" s="10" t="s">
        <v>8221</v>
      </c>
      <c r="E1507" s="6">
        <v>171</v>
      </c>
    </row>
    <row r="1508" spans="1:5" x14ac:dyDescent="0.2">
      <c r="A1508" s="10" t="s">
        <v>8219</v>
      </c>
      <c r="B1508" s="6">
        <v>108</v>
      </c>
      <c r="D1508" s="10" t="s">
        <v>8221</v>
      </c>
      <c r="E1508" s="6">
        <v>179</v>
      </c>
    </row>
    <row r="1509" spans="1:5" x14ac:dyDescent="0.2">
      <c r="A1509" s="10" t="s">
        <v>8219</v>
      </c>
      <c r="B1509" s="6">
        <v>108</v>
      </c>
      <c r="D1509" s="10" t="s">
        <v>8221</v>
      </c>
      <c r="E1509" s="6">
        <v>185</v>
      </c>
    </row>
    <row r="1510" spans="1:5" x14ac:dyDescent="0.2">
      <c r="A1510" s="10" t="s">
        <v>8219</v>
      </c>
      <c r="B1510" s="6">
        <v>108</v>
      </c>
      <c r="D1510" s="10" t="s">
        <v>8221</v>
      </c>
      <c r="E1510" s="6">
        <v>188</v>
      </c>
    </row>
    <row r="1511" spans="1:5" x14ac:dyDescent="0.2">
      <c r="A1511" s="10" t="s">
        <v>8219</v>
      </c>
      <c r="B1511" s="6">
        <v>108</v>
      </c>
      <c r="D1511" s="10" t="s">
        <v>8221</v>
      </c>
      <c r="E1511" s="6">
        <v>196</v>
      </c>
    </row>
    <row r="1512" spans="1:5" x14ac:dyDescent="0.2">
      <c r="A1512" s="10" t="s">
        <v>8219</v>
      </c>
      <c r="B1512" s="6">
        <v>108</v>
      </c>
      <c r="D1512" s="10" t="s">
        <v>8221</v>
      </c>
      <c r="E1512" s="6">
        <v>196</v>
      </c>
    </row>
    <row r="1513" spans="1:5" x14ac:dyDescent="0.2">
      <c r="A1513" s="10" t="s">
        <v>8219</v>
      </c>
      <c r="B1513" s="6">
        <v>108</v>
      </c>
      <c r="D1513" s="10" t="s">
        <v>8221</v>
      </c>
      <c r="E1513" s="6">
        <v>197</v>
      </c>
    </row>
    <row r="1514" spans="1:5" x14ac:dyDescent="0.2">
      <c r="A1514" s="10" t="s">
        <v>8219</v>
      </c>
      <c r="B1514" s="6">
        <v>108</v>
      </c>
      <c r="D1514" s="10" t="s">
        <v>8221</v>
      </c>
      <c r="E1514" s="6">
        <v>201</v>
      </c>
    </row>
    <row r="1515" spans="1:5" x14ac:dyDescent="0.2">
      <c r="A1515" s="10" t="s">
        <v>8219</v>
      </c>
      <c r="B1515" s="6">
        <v>109</v>
      </c>
      <c r="D1515" s="10" t="s">
        <v>8221</v>
      </c>
      <c r="E1515" s="6">
        <v>202</v>
      </c>
    </row>
    <row r="1516" spans="1:5" x14ac:dyDescent="0.2">
      <c r="A1516" s="10" t="s">
        <v>8219</v>
      </c>
      <c r="B1516" s="6">
        <v>109</v>
      </c>
      <c r="D1516" s="10" t="s">
        <v>8221</v>
      </c>
      <c r="E1516" s="6">
        <v>215</v>
      </c>
    </row>
    <row r="1517" spans="1:5" x14ac:dyDescent="0.2">
      <c r="A1517" s="10" t="s">
        <v>8219</v>
      </c>
      <c r="B1517" s="6">
        <v>109</v>
      </c>
      <c r="D1517" s="10" t="s">
        <v>8221</v>
      </c>
      <c r="E1517" s="6">
        <v>229</v>
      </c>
    </row>
    <row r="1518" spans="1:5" x14ac:dyDescent="0.2">
      <c r="A1518" s="10" t="s">
        <v>8219</v>
      </c>
      <c r="B1518" s="6">
        <v>110</v>
      </c>
      <c r="D1518" s="10" t="s">
        <v>8221</v>
      </c>
      <c r="E1518" s="6">
        <v>236</v>
      </c>
    </row>
    <row r="1519" spans="1:5" x14ac:dyDescent="0.2">
      <c r="A1519" s="10" t="s">
        <v>8219</v>
      </c>
      <c r="B1519" s="6">
        <v>110</v>
      </c>
      <c r="D1519" s="10" t="s">
        <v>8221</v>
      </c>
      <c r="E1519" s="6">
        <v>285</v>
      </c>
    </row>
    <row r="1520" spans="1:5" x14ac:dyDescent="0.2">
      <c r="A1520" s="10" t="s">
        <v>8219</v>
      </c>
      <c r="B1520" s="6">
        <v>110</v>
      </c>
      <c r="D1520" s="10" t="s">
        <v>8221</v>
      </c>
      <c r="E1520" s="6">
        <v>296</v>
      </c>
    </row>
    <row r="1521" spans="1:5" x14ac:dyDescent="0.2">
      <c r="A1521" s="10" t="s">
        <v>8219</v>
      </c>
      <c r="B1521" s="6">
        <v>110</v>
      </c>
      <c r="D1521" s="10" t="s">
        <v>8221</v>
      </c>
      <c r="E1521" s="6">
        <v>310</v>
      </c>
    </row>
    <row r="1522" spans="1:5" x14ac:dyDescent="0.2">
      <c r="A1522" s="10" t="s">
        <v>8219</v>
      </c>
      <c r="B1522" s="6">
        <v>111</v>
      </c>
      <c r="D1522" s="10" t="s">
        <v>8221</v>
      </c>
      <c r="E1522" s="6">
        <v>311</v>
      </c>
    </row>
    <row r="1523" spans="1:5" x14ac:dyDescent="0.2">
      <c r="A1523" s="10" t="s">
        <v>8219</v>
      </c>
      <c r="B1523" s="6">
        <v>111</v>
      </c>
      <c r="D1523" s="10" t="s">
        <v>8221</v>
      </c>
      <c r="E1523" s="6">
        <v>312</v>
      </c>
    </row>
    <row r="1524" spans="1:5" x14ac:dyDescent="0.2">
      <c r="A1524" s="10" t="s">
        <v>8219</v>
      </c>
      <c r="B1524" s="6">
        <v>111</v>
      </c>
      <c r="D1524" s="10" t="s">
        <v>8221</v>
      </c>
      <c r="E1524" s="6">
        <v>336</v>
      </c>
    </row>
    <row r="1525" spans="1:5" x14ac:dyDescent="0.2">
      <c r="A1525" s="10" t="s">
        <v>8219</v>
      </c>
      <c r="B1525" s="6">
        <v>111</v>
      </c>
      <c r="D1525" s="10" t="s">
        <v>8221</v>
      </c>
      <c r="E1525" s="6">
        <v>338</v>
      </c>
    </row>
    <row r="1526" spans="1:5" x14ac:dyDescent="0.2">
      <c r="A1526" s="10" t="s">
        <v>8219</v>
      </c>
      <c r="B1526" s="6">
        <v>111</v>
      </c>
      <c r="D1526" s="10" t="s">
        <v>8221</v>
      </c>
      <c r="E1526" s="6">
        <v>369</v>
      </c>
    </row>
    <row r="1527" spans="1:5" x14ac:dyDescent="0.2">
      <c r="A1527" s="10" t="s">
        <v>8219</v>
      </c>
      <c r="B1527" s="6">
        <v>111</v>
      </c>
      <c r="D1527" s="10" t="s">
        <v>8221</v>
      </c>
      <c r="E1527" s="6">
        <v>456</v>
      </c>
    </row>
    <row r="1528" spans="1:5" x14ac:dyDescent="0.2">
      <c r="A1528" s="10" t="s">
        <v>8219</v>
      </c>
      <c r="B1528" s="6">
        <v>111</v>
      </c>
      <c r="D1528" s="10" t="s">
        <v>8221</v>
      </c>
      <c r="E1528" s="6">
        <v>534</v>
      </c>
    </row>
    <row r="1529" spans="1:5" x14ac:dyDescent="0.2">
      <c r="A1529" s="10" t="s">
        <v>8219</v>
      </c>
      <c r="B1529" s="6">
        <v>112</v>
      </c>
      <c r="D1529" s="10" t="s">
        <v>8221</v>
      </c>
      <c r="E1529" s="6">
        <v>890</v>
      </c>
    </row>
    <row r="1530" spans="1:5" x14ac:dyDescent="0.2">
      <c r="A1530" s="10" t="s">
        <v>8219</v>
      </c>
      <c r="B1530" s="6">
        <v>112</v>
      </c>
      <c r="D1530" s="10" t="s">
        <v>8221</v>
      </c>
      <c r="E1530" s="6">
        <v>975</v>
      </c>
    </row>
    <row r="1531" spans="1:5" x14ac:dyDescent="0.2">
      <c r="A1531" s="10" t="s">
        <v>8219</v>
      </c>
      <c r="B1531" s="6">
        <v>112</v>
      </c>
      <c r="D1531" s="10" t="s">
        <v>8221</v>
      </c>
      <c r="E1531" s="6">
        <v>1293</v>
      </c>
    </row>
    <row r="1532" spans="1:5" x14ac:dyDescent="0.2">
      <c r="A1532" s="10" t="s">
        <v>8219</v>
      </c>
      <c r="B1532" s="6">
        <v>112</v>
      </c>
      <c r="D1532" s="10"/>
    </row>
    <row r="1533" spans="1:5" x14ac:dyDescent="0.2">
      <c r="A1533" s="10" t="s">
        <v>8219</v>
      </c>
      <c r="B1533" s="6">
        <v>112</v>
      </c>
    </row>
    <row r="1534" spans="1:5" x14ac:dyDescent="0.2">
      <c r="A1534" s="10" t="s">
        <v>8219</v>
      </c>
      <c r="B1534" s="6">
        <v>113</v>
      </c>
    </row>
    <row r="1535" spans="1:5" x14ac:dyDescent="0.2">
      <c r="A1535" s="10" t="s">
        <v>8219</v>
      </c>
      <c r="B1535" s="6">
        <v>113</v>
      </c>
    </row>
    <row r="1536" spans="1:5" x14ac:dyDescent="0.2">
      <c r="A1536" s="10" t="s">
        <v>8219</v>
      </c>
      <c r="B1536" s="6">
        <v>113</v>
      </c>
    </row>
    <row r="1537" spans="1:2" x14ac:dyDescent="0.2">
      <c r="A1537" s="10" t="s">
        <v>8219</v>
      </c>
      <c r="B1537" s="6">
        <v>113</v>
      </c>
    </row>
    <row r="1538" spans="1:2" x14ac:dyDescent="0.2">
      <c r="A1538" s="10" t="s">
        <v>8219</v>
      </c>
      <c r="B1538" s="6">
        <v>113</v>
      </c>
    </row>
    <row r="1539" spans="1:2" x14ac:dyDescent="0.2">
      <c r="A1539" s="10" t="s">
        <v>8219</v>
      </c>
      <c r="B1539" s="6">
        <v>113</v>
      </c>
    </row>
    <row r="1540" spans="1:2" x14ac:dyDescent="0.2">
      <c r="A1540" s="10" t="s">
        <v>8219</v>
      </c>
      <c r="B1540" s="6">
        <v>113</v>
      </c>
    </row>
    <row r="1541" spans="1:2" x14ac:dyDescent="0.2">
      <c r="A1541" s="10" t="s">
        <v>8219</v>
      </c>
      <c r="B1541" s="6">
        <v>113</v>
      </c>
    </row>
    <row r="1542" spans="1:2" x14ac:dyDescent="0.2">
      <c r="A1542" s="10" t="s">
        <v>8219</v>
      </c>
      <c r="B1542" s="6">
        <v>114</v>
      </c>
    </row>
    <row r="1543" spans="1:2" x14ac:dyDescent="0.2">
      <c r="A1543" s="10" t="s">
        <v>8219</v>
      </c>
      <c r="B1543" s="6">
        <v>114</v>
      </c>
    </row>
    <row r="1544" spans="1:2" x14ac:dyDescent="0.2">
      <c r="A1544" s="10" t="s">
        <v>8219</v>
      </c>
      <c r="B1544" s="6">
        <v>114</v>
      </c>
    </row>
    <row r="1545" spans="1:2" x14ac:dyDescent="0.2">
      <c r="A1545" s="10" t="s">
        <v>8219</v>
      </c>
      <c r="B1545" s="6">
        <v>115</v>
      </c>
    </row>
    <row r="1546" spans="1:2" x14ac:dyDescent="0.2">
      <c r="A1546" s="10" t="s">
        <v>8219</v>
      </c>
      <c r="B1546" s="6">
        <v>115</v>
      </c>
    </row>
    <row r="1547" spans="1:2" x14ac:dyDescent="0.2">
      <c r="A1547" s="10" t="s">
        <v>8219</v>
      </c>
      <c r="B1547" s="6">
        <v>115</v>
      </c>
    </row>
    <row r="1548" spans="1:2" x14ac:dyDescent="0.2">
      <c r="A1548" s="10" t="s">
        <v>8219</v>
      </c>
      <c r="B1548" s="6">
        <v>115</v>
      </c>
    </row>
    <row r="1549" spans="1:2" x14ac:dyDescent="0.2">
      <c r="A1549" s="10" t="s">
        <v>8219</v>
      </c>
      <c r="B1549" s="6">
        <v>115</v>
      </c>
    </row>
    <row r="1550" spans="1:2" x14ac:dyDescent="0.2">
      <c r="A1550" s="10" t="s">
        <v>8219</v>
      </c>
      <c r="B1550" s="6">
        <v>115</v>
      </c>
    </row>
    <row r="1551" spans="1:2" x14ac:dyDescent="0.2">
      <c r="A1551" s="10" t="s">
        <v>8219</v>
      </c>
      <c r="B1551" s="6">
        <v>115</v>
      </c>
    </row>
    <row r="1552" spans="1:2" x14ac:dyDescent="0.2">
      <c r="A1552" s="10" t="s">
        <v>8219</v>
      </c>
      <c r="B1552" s="6">
        <v>115</v>
      </c>
    </row>
    <row r="1553" spans="1:2" x14ac:dyDescent="0.2">
      <c r="A1553" s="10" t="s">
        <v>8219</v>
      </c>
      <c r="B1553" s="6">
        <v>115</v>
      </c>
    </row>
    <row r="1554" spans="1:2" x14ac:dyDescent="0.2">
      <c r="A1554" s="10" t="s">
        <v>8219</v>
      </c>
      <c r="B1554" s="6">
        <v>115</v>
      </c>
    </row>
    <row r="1555" spans="1:2" x14ac:dyDescent="0.2">
      <c r="A1555" s="10" t="s">
        <v>8219</v>
      </c>
      <c r="B1555" s="6">
        <v>116</v>
      </c>
    </row>
    <row r="1556" spans="1:2" x14ac:dyDescent="0.2">
      <c r="A1556" s="10" t="s">
        <v>8219</v>
      </c>
      <c r="B1556" s="6">
        <v>116</v>
      </c>
    </row>
    <row r="1557" spans="1:2" x14ac:dyDescent="0.2">
      <c r="A1557" s="10" t="s">
        <v>8219</v>
      </c>
      <c r="B1557" s="6">
        <v>117</v>
      </c>
    </row>
    <row r="1558" spans="1:2" x14ac:dyDescent="0.2">
      <c r="A1558" s="10" t="s">
        <v>8219</v>
      </c>
      <c r="B1558" s="6">
        <v>117</v>
      </c>
    </row>
    <row r="1559" spans="1:2" x14ac:dyDescent="0.2">
      <c r="A1559" s="10" t="s">
        <v>8219</v>
      </c>
      <c r="B1559" s="6">
        <v>117</v>
      </c>
    </row>
    <row r="1560" spans="1:2" x14ac:dyDescent="0.2">
      <c r="A1560" s="10" t="s">
        <v>8219</v>
      </c>
      <c r="B1560" s="6">
        <v>117</v>
      </c>
    </row>
    <row r="1561" spans="1:2" x14ac:dyDescent="0.2">
      <c r="A1561" s="10" t="s">
        <v>8219</v>
      </c>
      <c r="B1561" s="6">
        <v>118</v>
      </c>
    </row>
    <row r="1562" spans="1:2" x14ac:dyDescent="0.2">
      <c r="A1562" s="10" t="s">
        <v>8219</v>
      </c>
      <c r="B1562" s="6">
        <v>118</v>
      </c>
    </row>
    <row r="1563" spans="1:2" x14ac:dyDescent="0.2">
      <c r="A1563" s="10" t="s">
        <v>8219</v>
      </c>
      <c r="B1563" s="6">
        <v>118</v>
      </c>
    </row>
    <row r="1564" spans="1:2" x14ac:dyDescent="0.2">
      <c r="A1564" s="10" t="s">
        <v>8219</v>
      </c>
      <c r="B1564" s="6">
        <v>119</v>
      </c>
    </row>
    <row r="1565" spans="1:2" x14ac:dyDescent="0.2">
      <c r="A1565" s="10" t="s">
        <v>8219</v>
      </c>
      <c r="B1565" s="6">
        <v>119</v>
      </c>
    </row>
    <row r="1566" spans="1:2" x14ac:dyDescent="0.2">
      <c r="A1566" s="10" t="s">
        <v>8219</v>
      </c>
      <c r="B1566" s="6">
        <v>119</v>
      </c>
    </row>
    <row r="1567" spans="1:2" x14ac:dyDescent="0.2">
      <c r="A1567" s="10" t="s">
        <v>8219</v>
      </c>
      <c r="B1567" s="6">
        <v>119</v>
      </c>
    </row>
    <row r="1568" spans="1:2" x14ac:dyDescent="0.2">
      <c r="A1568" s="10" t="s">
        <v>8219</v>
      </c>
      <c r="B1568" s="6">
        <v>119</v>
      </c>
    </row>
    <row r="1569" spans="1:2" x14ac:dyDescent="0.2">
      <c r="A1569" s="10" t="s">
        <v>8219</v>
      </c>
      <c r="B1569" s="6">
        <v>119</v>
      </c>
    </row>
    <row r="1570" spans="1:2" x14ac:dyDescent="0.2">
      <c r="A1570" s="10" t="s">
        <v>8219</v>
      </c>
      <c r="B1570" s="6">
        <v>120</v>
      </c>
    </row>
    <row r="1571" spans="1:2" x14ac:dyDescent="0.2">
      <c r="A1571" s="10" t="s">
        <v>8219</v>
      </c>
      <c r="B1571" s="6">
        <v>120</v>
      </c>
    </row>
    <row r="1572" spans="1:2" x14ac:dyDescent="0.2">
      <c r="A1572" s="10" t="s">
        <v>8219</v>
      </c>
      <c r="B1572" s="6">
        <v>120</v>
      </c>
    </row>
    <row r="1573" spans="1:2" x14ac:dyDescent="0.2">
      <c r="A1573" s="10" t="s">
        <v>8219</v>
      </c>
      <c r="B1573" s="6">
        <v>120</v>
      </c>
    </row>
    <row r="1574" spans="1:2" x14ac:dyDescent="0.2">
      <c r="A1574" s="10" t="s">
        <v>8219</v>
      </c>
      <c r="B1574" s="6">
        <v>120</v>
      </c>
    </row>
    <row r="1575" spans="1:2" x14ac:dyDescent="0.2">
      <c r="A1575" s="10" t="s">
        <v>8219</v>
      </c>
      <c r="B1575" s="6">
        <v>120</v>
      </c>
    </row>
    <row r="1576" spans="1:2" x14ac:dyDescent="0.2">
      <c r="A1576" s="10" t="s">
        <v>8219</v>
      </c>
      <c r="B1576" s="6">
        <v>120</v>
      </c>
    </row>
    <row r="1577" spans="1:2" x14ac:dyDescent="0.2">
      <c r="A1577" s="10" t="s">
        <v>8219</v>
      </c>
      <c r="B1577" s="6">
        <v>120</v>
      </c>
    </row>
    <row r="1578" spans="1:2" x14ac:dyDescent="0.2">
      <c r="A1578" s="10" t="s">
        <v>8219</v>
      </c>
      <c r="B1578" s="6">
        <v>120</v>
      </c>
    </row>
    <row r="1579" spans="1:2" x14ac:dyDescent="0.2">
      <c r="A1579" s="10" t="s">
        <v>8219</v>
      </c>
      <c r="B1579" s="6">
        <v>121</v>
      </c>
    </row>
    <row r="1580" spans="1:2" x14ac:dyDescent="0.2">
      <c r="A1580" s="10" t="s">
        <v>8219</v>
      </c>
      <c r="B1580" s="6">
        <v>121</v>
      </c>
    </row>
    <row r="1581" spans="1:2" x14ac:dyDescent="0.2">
      <c r="A1581" s="10" t="s">
        <v>8219</v>
      </c>
      <c r="B1581" s="6">
        <v>122</v>
      </c>
    </row>
    <row r="1582" spans="1:2" x14ac:dyDescent="0.2">
      <c r="A1582" s="10" t="s">
        <v>8219</v>
      </c>
      <c r="B1582" s="6">
        <v>122</v>
      </c>
    </row>
    <row r="1583" spans="1:2" x14ac:dyDescent="0.2">
      <c r="A1583" s="10" t="s">
        <v>8219</v>
      </c>
      <c r="B1583" s="6">
        <v>122</v>
      </c>
    </row>
    <row r="1584" spans="1:2" x14ac:dyDescent="0.2">
      <c r="A1584" s="10" t="s">
        <v>8219</v>
      </c>
      <c r="B1584" s="6">
        <v>123</v>
      </c>
    </row>
    <row r="1585" spans="1:2" x14ac:dyDescent="0.2">
      <c r="A1585" s="10" t="s">
        <v>8219</v>
      </c>
      <c r="B1585" s="6">
        <v>123</v>
      </c>
    </row>
    <row r="1586" spans="1:2" x14ac:dyDescent="0.2">
      <c r="A1586" s="10" t="s">
        <v>8219</v>
      </c>
      <c r="B1586" s="6">
        <v>123</v>
      </c>
    </row>
    <row r="1587" spans="1:2" x14ac:dyDescent="0.2">
      <c r="A1587" s="10" t="s">
        <v>8219</v>
      </c>
      <c r="B1587" s="6">
        <v>123</v>
      </c>
    </row>
    <row r="1588" spans="1:2" x14ac:dyDescent="0.2">
      <c r="A1588" s="10" t="s">
        <v>8219</v>
      </c>
      <c r="B1588" s="6">
        <v>124</v>
      </c>
    </row>
    <row r="1589" spans="1:2" x14ac:dyDescent="0.2">
      <c r="A1589" s="10" t="s">
        <v>8219</v>
      </c>
      <c r="B1589" s="6">
        <v>125</v>
      </c>
    </row>
    <row r="1590" spans="1:2" x14ac:dyDescent="0.2">
      <c r="A1590" s="10" t="s">
        <v>8219</v>
      </c>
      <c r="B1590" s="6">
        <v>125</v>
      </c>
    </row>
    <row r="1591" spans="1:2" x14ac:dyDescent="0.2">
      <c r="A1591" s="10" t="s">
        <v>8219</v>
      </c>
      <c r="B1591" s="6">
        <v>125</v>
      </c>
    </row>
    <row r="1592" spans="1:2" x14ac:dyDescent="0.2">
      <c r="A1592" s="10" t="s">
        <v>8219</v>
      </c>
      <c r="B1592" s="6">
        <v>126</v>
      </c>
    </row>
    <row r="1593" spans="1:2" x14ac:dyDescent="0.2">
      <c r="A1593" s="10" t="s">
        <v>8219</v>
      </c>
      <c r="B1593" s="6">
        <v>126</v>
      </c>
    </row>
    <row r="1594" spans="1:2" x14ac:dyDescent="0.2">
      <c r="A1594" s="10" t="s">
        <v>8219</v>
      </c>
      <c r="B1594" s="6">
        <v>126</v>
      </c>
    </row>
    <row r="1595" spans="1:2" x14ac:dyDescent="0.2">
      <c r="A1595" s="10" t="s">
        <v>8219</v>
      </c>
      <c r="B1595" s="6">
        <v>127</v>
      </c>
    </row>
    <row r="1596" spans="1:2" x14ac:dyDescent="0.2">
      <c r="A1596" s="10" t="s">
        <v>8219</v>
      </c>
      <c r="B1596" s="6">
        <v>128</v>
      </c>
    </row>
    <row r="1597" spans="1:2" x14ac:dyDescent="0.2">
      <c r="A1597" s="10" t="s">
        <v>8219</v>
      </c>
      <c r="B1597" s="6">
        <v>128</v>
      </c>
    </row>
    <row r="1598" spans="1:2" x14ac:dyDescent="0.2">
      <c r="A1598" s="10" t="s">
        <v>8219</v>
      </c>
      <c r="B1598" s="6">
        <v>128</v>
      </c>
    </row>
    <row r="1599" spans="1:2" x14ac:dyDescent="0.2">
      <c r="A1599" s="10" t="s">
        <v>8219</v>
      </c>
      <c r="B1599" s="6">
        <v>128</v>
      </c>
    </row>
    <row r="1600" spans="1:2" x14ac:dyDescent="0.2">
      <c r="A1600" s="10" t="s">
        <v>8219</v>
      </c>
      <c r="B1600" s="6">
        <v>128</v>
      </c>
    </row>
    <row r="1601" spans="1:2" x14ac:dyDescent="0.2">
      <c r="A1601" s="10" t="s">
        <v>8219</v>
      </c>
      <c r="B1601" s="6">
        <v>128</v>
      </c>
    </row>
    <row r="1602" spans="1:2" x14ac:dyDescent="0.2">
      <c r="A1602" s="10" t="s">
        <v>8219</v>
      </c>
      <c r="B1602" s="6">
        <v>128</v>
      </c>
    </row>
    <row r="1603" spans="1:2" x14ac:dyDescent="0.2">
      <c r="A1603" s="10" t="s">
        <v>8219</v>
      </c>
      <c r="B1603" s="6">
        <v>129</v>
      </c>
    </row>
    <row r="1604" spans="1:2" x14ac:dyDescent="0.2">
      <c r="A1604" s="10" t="s">
        <v>8219</v>
      </c>
      <c r="B1604" s="6">
        <v>130</v>
      </c>
    </row>
    <row r="1605" spans="1:2" x14ac:dyDescent="0.2">
      <c r="A1605" s="10" t="s">
        <v>8219</v>
      </c>
      <c r="B1605" s="6">
        <v>130</v>
      </c>
    </row>
    <row r="1606" spans="1:2" x14ac:dyDescent="0.2">
      <c r="A1606" s="10" t="s">
        <v>8219</v>
      </c>
      <c r="B1606" s="6">
        <v>130</v>
      </c>
    </row>
    <row r="1607" spans="1:2" x14ac:dyDescent="0.2">
      <c r="A1607" s="10" t="s">
        <v>8219</v>
      </c>
      <c r="B1607" s="6">
        <v>130</v>
      </c>
    </row>
    <row r="1608" spans="1:2" x14ac:dyDescent="0.2">
      <c r="A1608" s="10" t="s">
        <v>8219</v>
      </c>
      <c r="B1608" s="6">
        <v>130</v>
      </c>
    </row>
    <row r="1609" spans="1:2" x14ac:dyDescent="0.2">
      <c r="A1609" s="10" t="s">
        <v>8219</v>
      </c>
      <c r="B1609" s="6">
        <v>131</v>
      </c>
    </row>
    <row r="1610" spans="1:2" x14ac:dyDescent="0.2">
      <c r="A1610" s="10" t="s">
        <v>8219</v>
      </c>
      <c r="B1610" s="6">
        <v>131</v>
      </c>
    </row>
    <row r="1611" spans="1:2" x14ac:dyDescent="0.2">
      <c r="A1611" s="10" t="s">
        <v>8219</v>
      </c>
      <c r="B1611" s="6">
        <v>131</v>
      </c>
    </row>
    <row r="1612" spans="1:2" x14ac:dyDescent="0.2">
      <c r="A1612" s="10" t="s">
        <v>8219</v>
      </c>
      <c r="B1612" s="6">
        <v>131</v>
      </c>
    </row>
    <row r="1613" spans="1:2" x14ac:dyDescent="0.2">
      <c r="A1613" s="10" t="s">
        <v>8219</v>
      </c>
      <c r="B1613" s="6">
        <v>132</v>
      </c>
    </row>
    <row r="1614" spans="1:2" x14ac:dyDescent="0.2">
      <c r="A1614" s="10" t="s">
        <v>8219</v>
      </c>
      <c r="B1614" s="6">
        <v>132</v>
      </c>
    </row>
    <row r="1615" spans="1:2" x14ac:dyDescent="0.2">
      <c r="A1615" s="10" t="s">
        <v>8219</v>
      </c>
      <c r="B1615" s="6">
        <v>133</v>
      </c>
    </row>
    <row r="1616" spans="1:2" x14ac:dyDescent="0.2">
      <c r="A1616" s="10" t="s">
        <v>8219</v>
      </c>
      <c r="B1616" s="6">
        <v>133</v>
      </c>
    </row>
    <row r="1617" spans="1:2" x14ac:dyDescent="0.2">
      <c r="A1617" s="10" t="s">
        <v>8219</v>
      </c>
      <c r="B1617" s="6">
        <v>133</v>
      </c>
    </row>
    <row r="1618" spans="1:2" x14ac:dyDescent="0.2">
      <c r="A1618" s="10" t="s">
        <v>8219</v>
      </c>
      <c r="B1618" s="6">
        <v>133</v>
      </c>
    </row>
    <row r="1619" spans="1:2" x14ac:dyDescent="0.2">
      <c r="A1619" s="10" t="s">
        <v>8219</v>
      </c>
      <c r="B1619" s="6">
        <v>133</v>
      </c>
    </row>
    <row r="1620" spans="1:2" x14ac:dyDescent="0.2">
      <c r="A1620" s="10" t="s">
        <v>8219</v>
      </c>
      <c r="B1620" s="6">
        <v>134</v>
      </c>
    </row>
    <row r="1621" spans="1:2" x14ac:dyDescent="0.2">
      <c r="A1621" s="10" t="s">
        <v>8219</v>
      </c>
      <c r="B1621" s="6">
        <v>134</v>
      </c>
    </row>
    <row r="1622" spans="1:2" x14ac:dyDescent="0.2">
      <c r="A1622" s="10" t="s">
        <v>8219</v>
      </c>
      <c r="B1622" s="6">
        <v>134</v>
      </c>
    </row>
    <row r="1623" spans="1:2" x14ac:dyDescent="0.2">
      <c r="A1623" s="10" t="s">
        <v>8219</v>
      </c>
      <c r="B1623" s="6">
        <v>134</v>
      </c>
    </row>
    <row r="1624" spans="1:2" x14ac:dyDescent="0.2">
      <c r="A1624" s="10" t="s">
        <v>8219</v>
      </c>
      <c r="B1624" s="6">
        <v>134</v>
      </c>
    </row>
    <row r="1625" spans="1:2" x14ac:dyDescent="0.2">
      <c r="A1625" s="10" t="s">
        <v>8219</v>
      </c>
      <c r="B1625" s="6">
        <v>134</v>
      </c>
    </row>
    <row r="1626" spans="1:2" x14ac:dyDescent="0.2">
      <c r="A1626" s="10" t="s">
        <v>8219</v>
      </c>
      <c r="B1626" s="6">
        <v>135</v>
      </c>
    </row>
    <row r="1627" spans="1:2" x14ac:dyDescent="0.2">
      <c r="A1627" s="10" t="s">
        <v>8219</v>
      </c>
      <c r="B1627" s="6">
        <v>136</v>
      </c>
    </row>
    <row r="1628" spans="1:2" x14ac:dyDescent="0.2">
      <c r="A1628" s="10" t="s">
        <v>8219</v>
      </c>
      <c r="B1628" s="6">
        <v>136</v>
      </c>
    </row>
    <row r="1629" spans="1:2" x14ac:dyDescent="0.2">
      <c r="A1629" s="10" t="s">
        <v>8219</v>
      </c>
      <c r="B1629" s="6">
        <v>136</v>
      </c>
    </row>
    <row r="1630" spans="1:2" x14ac:dyDescent="0.2">
      <c r="A1630" s="10" t="s">
        <v>8219</v>
      </c>
      <c r="B1630" s="6">
        <v>137</v>
      </c>
    </row>
    <row r="1631" spans="1:2" x14ac:dyDescent="0.2">
      <c r="A1631" s="10" t="s">
        <v>8219</v>
      </c>
      <c r="B1631" s="6">
        <v>137</v>
      </c>
    </row>
    <row r="1632" spans="1:2" x14ac:dyDescent="0.2">
      <c r="A1632" s="10" t="s">
        <v>8219</v>
      </c>
      <c r="B1632" s="6">
        <v>138</v>
      </c>
    </row>
    <row r="1633" spans="1:2" x14ac:dyDescent="0.2">
      <c r="A1633" s="10" t="s">
        <v>8219</v>
      </c>
      <c r="B1633" s="6">
        <v>139</v>
      </c>
    </row>
    <row r="1634" spans="1:2" x14ac:dyDescent="0.2">
      <c r="A1634" s="10" t="s">
        <v>8219</v>
      </c>
      <c r="B1634" s="6">
        <v>139</v>
      </c>
    </row>
    <row r="1635" spans="1:2" x14ac:dyDescent="0.2">
      <c r="A1635" s="10" t="s">
        <v>8219</v>
      </c>
      <c r="B1635" s="6">
        <v>139</v>
      </c>
    </row>
    <row r="1636" spans="1:2" x14ac:dyDescent="0.2">
      <c r="A1636" s="10" t="s">
        <v>8219</v>
      </c>
      <c r="B1636" s="6">
        <v>140</v>
      </c>
    </row>
    <row r="1637" spans="1:2" x14ac:dyDescent="0.2">
      <c r="A1637" s="10" t="s">
        <v>8219</v>
      </c>
      <c r="B1637" s="6">
        <v>140</v>
      </c>
    </row>
    <row r="1638" spans="1:2" x14ac:dyDescent="0.2">
      <c r="A1638" s="10" t="s">
        <v>8219</v>
      </c>
      <c r="B1638" s="6">
        <v>140</v>
      </c>
    </row>
    <row r="1639" spans="1:2" x14ac:dyDescent="0.2">
      <c r="A1639" s="10" t="s">
        <v>8219</v>
      </c>
      <c r="B1639" s="6">
        <v>140</v>
      </c>
    </row>
    <row r="1640" spans="1:2" x14ac:dyDescent="0.2">
      <c r="A1640" s="10" t="s">
        <v>8219</v>
      </c>
      <c r="B1640" s="6">
        <v>141</v>
      </c>
    </row>
    <row r="1641" spans="1:2" x14ac:dyDescent="0.2">
      <c r="A1641" s="10" t="s">
        <v>8219</v>
      </c>
      <c r="B1641" s="6">
        <v>141</v>
      </c>
    </row>
    <row r="1642" spans="1:2" x14ac:dyDescent="0.2">
      <c r="A1642" s="10" t="s">
        <v>8219</v>
      </c>
      <c r="B1642" s="6">
        <v>141</v>
      </c>
    </row>
    <row r="1643" spans="1:2" x14ac:dyDescent="0.2">
      <c r="A1643" s="10" t="s">
        <v>8219</v>
      </c>
      <c r="B1643" s="6">
        <v>141</v>
      </c>
    </row>
    <row r="1644" spans="1:2" x14ac:dyDescent="0.2">
      <c r="A1644" s="10" t="s">
        <v>8219</v>
      </c>
      <c r="B1644" s="6">
        <v>141</v>
      </c>
    </row>
    <row r="1645" spans="1:2" x14ac:dyDescent="0.2">
      <c r="A1645" s="10" t="s">
        <v>8219</v>
      </c>
      <c r="B1645" s="6">
        <v>141</v>
      </c>
    </row>
    <row r="1646" spans="1:2" x14ac:dyDescent="0.2">
      <c r="A1646" s="10" t="s">
        <v>8219</v>
      </c>
      <c r="B1646" s="6">
        <v>142</v>
      </c>
    </row>
    <row r="1647" spans="1:2" x14ac:dyDescent="0.2">
      <c r="A1647" s="10" t="s">
        <v>8219</v>
      </c>
      <c r="B1647" s="6">
        <v>142</v>
      </c>
    </row>
    <row r="1648" spans="1:2" x14ac:dyDescent="0.2">
      <c r="A1648" s="10" t="s">
        <v>8219</v>
      </c>
      <c r="B1648" s="6">
        <v>143</v>
      </c>
    </row>
    <row r="1649" spans="1:2" x14ac:dyDescent="0.2">
      <c r="A1649" s="10" t="s">
        <v>8219</v>
      </c>
      <c r="B1649" s="6">
        <v>143</v>
      </c>
    </row>
    <row r="1650" spans="1:2" x14ac:dyDescent="0.2">
      <c r="A1650" s="10" t="s">
        <v>8219</v>
      </c>
      <c r="B1650" s="6">
        <v>144</v>
      </c>
    </row>
    <row r="1651" spans="1:2" x14ac:dyDescent="0.2">
      <c r="A1651" s="10" t="s">
        <v>8219</v>
      </c>
      <c r="B1651" s="6">
        <v>144</v>
      </c>
    </row>
    <row r="1652" spans="1:2" x14ac:dyDescent="0.2">
      <c r="A1652" s="10" t="s">
        <v>8219</v>
      </c>
      <c r="B1652" s="6">
        <v>145</v>
      </c>
    </row>
    <row r="1653" spans="1:2" x14ac:dyDescent="0.2">
      <c r="A1653" s="10" t="s">
        <v>8219</v>
      </c>
      <c r="B1653" s="6">
        <v>145</v>
      </c>
    </row>
    <row r="1654" spans="1:2" x14ac:dyDescent="0.2">
      <c r="A1654" s="10" t="s">
        <v>8219</v>
      </c>
      <c r="B1654" s="6">
        <v>145</v>
      </c>
    </row>
    <row r="1655" spans="1:2" x14ac:dyDescent="0.2">
      <c r="A1655" s="10" t="s">
        <v>8219</v>
      </c>
      <c r="B1655" s="6">
        <v>145</v>
      </c>
    </row>
    <row r="1656" spans="1:2" x14ac:dyDescent="0.2">
      <c r="A1656" s="10" t="s">
        <v>8219</v>
      </c>
      <c r="B1656" s="6">
        <v>145</v>
      </c>
    </row>
    <row r="1657" spans="1:2" x14ac:dyDescent="0.2">
      <c r="A1657" s="10" t="s">
        <v>8219</v>
      </c>
      <c r="B1657" s="6">
        <v>145</v>
      </c>
    </row>
    <row r="1658" spans="1:2" x14ac:dyDescent="0.2">
      <c r="A1658" s="10" t="s">
        <v>8219</v>
      </c>
      <c r="B1658" s="6">
        <v>146</v>
      </c>
    </row>
    <row r="1659" spans="1:2" x14ac:dyDescent="0.2">
      <c r="A1659" s="10" t="s">
        <v>8219</v>
      </c>
      <c r="B1659" s="6">
        <v>146</v>
      </c>
    </row>
    <row r="1660" spans="1:2" x14ac:dyDescent="0.2">
      <c r="A1660" s="10" t="s">
        <v>8219</v>
      </c>
      <c r="B1660" s="6">
        <v>146</v>
      </c>
    </row>
    <row r="1661" spans="1:2" x14ac:dyDescent="0.2">
      <c r="A1661" s="10" t="s">
        <v>8219</v>
      </c>
      <c r="B1661" s="6">
        <v>147</v>
      </c>
    </row>
    <row r="1662" spans="1:2" x14ac:dyDescent="0.2">
      <c r="A1662" s="10" t="s">
        <v>8219</v>
      </c>
      <c r="B1662" s="6">
        <v>147</v>
      </c>
    </row>
    <row r="1663" spans="1:2" x14ac:dyDescent="0.2">
      <c r="A1663" s="10" t="s">
        <v>8219</v>
      </c>
      <c r="B1663" s="6">
        <v>147</v>
      </c>
    </row>
    <row r="1664" spans="1:2" x14ac:dyDescent="0.2">
      <c r="A1664" s="10" t="s">
        <v>8219</v>
      </c>
      <c r="B1664" s="6">
        <v>147</v>
      </c>
    </row>
    <row r="1665" spans="1:2" x14ac:dyDescent="0.2">
      <c r="A1665" s="10" t="s">
        <v>8219</v>
      </c>
      <c r="B1665" s="6">
        <v>147</v>
      </c>
    </row>
    <row r="1666" spans="1:2" x14ac:dyDescent="0.2">
      <c r="A1666" s="10" t="s">
        <v>8219</v>
      </c>
      <c r="B1666" s="6">
        <v>147</v>
      </c>
    </row>
    <row r="1667" spans="1:2" x14ac:dyDescent="0.2">
      <c r="A1667" s="10" t="s">
        <v>8219</v>
      </c>
      <c r="B1667" s="6">
        <v>148</v>
      </c>
    </row>
    <row r="1668" spans="1:2" x14ac:dyDescent="0.2">
      <c r="A1668" s="10" t="s">
        <v>8219</v>
      </c>
      <c r="B1668" s="6">
        <v>148</v>
      </c>
    </row>
    <row r="1669" spans="1:2" x14ac:dyDescent="0.2">
      <c r="A1669" s="10" t="s">
        <v>8219</v>
      </c>
      <c r="B1669" s="6">
        <v>149</v>
      </c>
    </row>
    <row r="1670" spans="1:2" x14ac:dyDescent="0.2">
      <c r="A1670" s="10" t="s">
        <v>8219</v>
      </c>
      <c r="B1670" s="6">
        <v>149</v>
      </c>
    </row>
    <row r="1671" spans="1:2" x14ac:dyDescent="0.2">
      <c r="A1671" s="10" t="s">
        <v>8219</v>
      </c>
      <c r="B1671" s="6">
        <v>149</v>
      </c>
    </row>
    <row r="1672" spans="1:2" x14ac:dyDescent="0.2">
      <c r="A1672" s="10" t="s">
        <v>8219</v>
      </c>
      <c r="B1672" s="6">
        <v>149</v>
      </c>
    </row>
    <row r="1673" spans="1:2" x14ac:dyDescent="0.2">
      <c r="A1673" s="10" t="s">
        <v>8219</v>
      </c>
      <c r="B1673" s="6">
        <v>150</v>
      </c>
    </row>
    <row r="1674" spans="1:2" x14ac:dyDescent="0.2">
      <c r="A1674" s="10" t="s">
        <v>8219</v>
      </c>
      <c r="B1674" s="6">
        <v>150</v>
      </c>
    </row>
    <row r="1675" spans="1:2" x14ac:dyDescent="0.2">
      <c r="A1675" s="10" t="s">
        <v>8219</v>
      </c>
      <c r="B1675" s="6">
        <v>150</v>
      </c>
    </row>
    <row r="1676" spans="1:2" x14ac:dyDescent="0.2">
      <c r="A1676" s="10" t="s">
        <v>8219</v>
      </c>
      <c r="B1676" s="6">
        <v>150</v>
      </c>
    </row>
    <row r="1677" spans="1:2" x14ac:dyDescent="0.2">
      <c r="A1677" s="10" t="s">
        <v>8219</v>
      </c>
      <c r="B1677" s="6">
        <v>150</v>
      </c>
    </row>
    <row r="1678" spans="1:2" x14ac:dyDescent="0.2">
      <c r="A1678" s="10" t="s">
        <v>8219</v>
      </c>
      <c r="B1678" s="6">
        <v>151</v>
      </c>
    </row>
    <row r="1679" spans="1:2" x14ac:dyDescent="0.2">
      <c r="A1679" s="10" t="s">
        <v>8219</v>
      </c>
      <c r="B1679" s="6">
        <v>151</v>
      </c>
    </row>
    <row r="1680" spans="1:2" x14ac:dyDescent="0.2">
      <c r="A1680" s="10" t="s">
        <v>8219</v>
      </c>
      <c r="B1680" s="6">
        <v>151</v>
      </c>
    </row>
    <row r="1681" spans="1:2" x14ac:dyDescent="0.2">
      <c r="A1681" s="10" t="s">
        <v>8219</v>
      </c>
      <c r="B1681" s="6">
        <v>152</v>
      </c>
    </row>
    <row r="1682" spans="1:2" x14ac:dyDescent="0.2">
      <c r="A1682" s="10" t="s">
        <v>8219</v>
      </c>
      <c r="B1682" s="6">
        <v>153</v>
      </c>
    </row>
    <row r="1683" spans="1:2" x14ac:dyDescent="0.2">
      <c r="A1683" s="10" t="s">
        <v>8219</v>
      </c>
      <c r="B1683" s="6">
        <v>154</v>
      </c>
    </row>
    <row r="1684" spans="1:2" x14ac:dyDescent="0.2">
      <c r="A1684" s="10" t="s">
        <v>8219</v>
      </c>
      <c r="B1684" s="6">
        <v>156</v>
      </c>
    </row>
    <row r="1685" spans="1:2" x14ac:dyDescent="0.2">
      <c r="A1685" s="10" t="s">
        <v>8219</v>
      </c>
      <c r="B1685" s="6">
        <v>156</v>
      </c>
    </row>
    <row r="1686" spans="1:2" x14ac:dyDescent="0.2">
      <c r="A1686" s="10" t="s">
        <v>8219</v>
      </c>
      <c r="B1686" s="6">
        <v>157</v>
      </c>
    </row>
    <row r="1687" spans="1:2" x14ac:dyDescent="0.2">
      <c r="A1687" s="10" t="s">
        <v>8219</v>
      </c>
      <c r="B1687" s="6">
        <v>157</v>
      </c>
    </row>
    <row r="1688" spans="1:2" x14ac:dyDescent="0.2">
      <c r="A1688" s="10" t="s">
        <v>8219</v>
      </c>
      <c r="B1688" s="6">
        <v>158</v>
      </c>
    </row>
    <row r="1689" spans="1:2" x14ac:dyDescent="0.2">
      <c r="A1689" s="10" t="s">
        <v>8219</v>
      </c>
      <c r="B1689" s="6">
        <v>158</v>
      </c>
    </row>
    <row r="1690" spans="1:2" x14ac:dyDescent="0.2">
      <c r="A1690" s="10" t="s">
        <v>8219</v>
      </c>
      <c r="B1690" s="6">
        <v>158</v>
      </c>
    </row>
    <row r="1691" spans="1:2" x14ac:dyDescent="0.2">
      <c r="A1691" s="10" t="s">
        <v>8219</v>
      </c>
      <c r="B1691" s="6">
        <v>158</v>
      </c>
    </row>
    <row r="1692" spans="1:2" x14ac:dyDescent="0.2">
      <c r="A1692" s="10" t="s">
        <v>8219</v>
      </c>
      <c r="B1692" s="6">
        <v>158</v>
      </c>
    </row>
    <row r="1693" spans="1:2" x14ac:dyDescent="0.2">
      <c r="A1693" s="10" t="s">
        <v>8219</v>
      </c>
      <c r="B1693" s="6">
        <v>158</v>
      </c>
    </row>
    <row r="1694" spans="1:2" x14ac:dyDescent="0.2">
      <c r="A1694" s="10" t="s">
        <v>8219</v>
      </c>
      <c r="B1694" s="6">
        <v>159</v>
      </c>
    </row>
    <row r="1695" spans="1:2" x14ac:dyDescent="0.2">
      <c r="A1695" s="10" t="s">
        <v>8219</v>
      </c>
      <c r="B1695" s="6">
        <v>159</v>
      </c>
    </row>
    <row r="1696" spans="1:2" x14ac:dyDescent="0.2">
      <c r="A1696" s="10" t="s">
        <v>8219</v>
      </c>
      <c r="B1696" s="6">
        <v>159</v>
      </c>
    </row>
    <row r="1697" spans="1:2" x14ac:dyDescent="0.2">
      <c r="A1697" s="10" t="s">
        <v>8219</v>
      </c>
      <c r="B1697" s="6">
        <v>159</v>
      </c>
    </row>
    <row r="1698" spans="1:2" x14ac:dyDescent="0.2">
      <c r="A1698" s="10" t="s">
        <v>8219</v>
      </c>
      <c r="B1698" s="6">
        <v>159</v>
      </c>
    </row>
    <row r="1699" spans="1:2" x14ac:dyDescent="0.2">
      <c r="A1699" s="10" t="s">
        <v>8219</v>
      </c>
      <c r="B1699" s="6">
        <v>159</v>
      </c>
    </row>
    <row r="1700" spans="1:2" x14ac:dyDescent="0.2">
      <c r="A1700" s="10" t="s">
        <v>8219</v>
      </c>
      <c r="B1700" s="6">
        <v>159</v>
      </c>
    </row>
    <row r="1701" spans="1:2" x14ac:dyDescent="0.2">
      <c r="A1701" s="10" t="s">
        <v>8219</v>
      </c>
      <c r="B1701" s="6">
        <v>160</v>
      </c>
    </row>
    <row r="1702" spans="1:2" x14ac:dyDescent="0.2">
      <c r="A1702" s="10" t="s">
        <v>8219</v>
      </c>
      <c r="B1702" s="6">
        <v>160</v>
      </c>
    </row>
    <row r="1703" spans="1:2" x14ac:dyDescent="0.2">
      <c r="A1703" s="10" t="s">
        <v>8219</v>
      </c>
      <c r="B1703" s="6">
        <v>162</v>
      </c>
    </row>
    <row r="1704" spans="1:2" x14ac:dyDescent="0.2">
      <c r="A1704" s="10" t="s">
        <v>8219</v>
      </c>
      <c r="B1704" s="6">
        <v>162</v>
      </c>
    </row>
    <row r="1705" spans="1:2" x14ac:dyDescent="0.2">
      <c r="A1705" s="10" t="s">
        <v>8219</v>
      </c>
      <c r="B1705" s="6">
        <v>163</v>
      </c>
    </row>
    <row r="1706" spans="1:2" x14ac:dyDescent="0.2">
      <c r="A1706" s="10" t="s">
        <v>8219</v>
      </c>
      <c r="B1706" s="6">
        <v>163</v>
      </c>
    </row>
    <row r="1707" spans="1:2" x14ac:dyDescent="0.2">
      <c r="A1707" s="10" t="s">
        <v>8219</v>
      </c>
      <c r="B1707" s="6">
        <v>163</v>
      </c>
    </row>
    <row r="1708" spans="1:2" x14ac:dyDescent="0.2">
      <c r="A1708" s="10" t="s">
        <v>8219</v>
      </c>
      <c r="B1708" s="6">
        <v>163</v>
      </c>
    </row>
    <row r="1709" spans="1:2" x14ac:dyDescent="0.2">
      <c r="A1709" s="10" t="s">
        <v>8219</v>
      </c>
      <c r="B1709" s="6">
        <v>163</v>
      </c>
    </row>
    <row r="1710" spans="1:2" x14ac:dyDescent="0.2">
      <c r="A1710" s="10" t="s">
        <v>8219</v>
      </c>
      <c r="B1710" s="6">
        <v>165</v>
      </c>
    </row>
    <row r="1711" spans="1:2" x14ac:dyDescent="0.2">
      <c r="A1711" s="10" t="s">
        <v>8219</v>
      </c>
      <c r="B1711" s="6">
        <v>165</v>
      </c>
    </row>
    <row r="1712" spans="1:2" x14ac:dyDescent="0.2">
      <c r="A1712" s="10" t="s">
        <v>8219</v>
      </c>
      <c r="B1712" s="6">
        <v>165</v>
      </c>
    </row>
    <row r="1713" spans="1:2" x14ac:dyDescent="0.2">
      <c r="A1713" s="10" t="s">
        <v>8219</v>
      </c>
      <c r="B1713" s="6">
        <v>166</v>
      </c>
    </row>
    <row r="1714" spans="1:2" x14ac:dyDescent="0.2">
      <c r="A1714" s="10" t="s">
        <v>8219</v>
      </c>
      <c r="B1714" s="6">
        <v>167</v>
      </c>
    </row>
    <row r="1715" spans="1:2" x14ac:dyDescent="0.2">
      <c r="A1715" s="10" t="s">
        <v>8219</v>
      </c>
      <c r="B1715" s="6">
        <v>167</v>
      </c>
    </row>
    <row r="1716" spans="1:2" x14ac:dyDescent="0.2">
      <c r="A1716" s="10" t="s">
        <v>8219</v>
      </c>
      <c r="B1716" s="6">
        <v>167</v>
      </c>
    </row>
    <row r="1717" spans="1:2" x14ac:dyDescent="0.2">
      <c r="A1717" s="10" t="s">
        <v>8219</v>
      </c>
      <c r="B1717" s="6">
        <v>167</v>
      </c>
    </row>
    <row r="1718" spans="1:2" x14ac:dyDescent="0.2">
      <c r="A1718" s="10" t="s">
        <v>8219</v>
      </c>
      <c r="B1718" s="6">
        <v>167</v>
      </c>
    </row>
    <row r="1719" spans="1:2" x14ac:dyDescent="0.2">
      <c r="A1719" s="10" t="s">
        <v>8219</v>
      </c>
      <c r="B1719" s="6">
        <v>167</v>
      </c>
    </row>
    <row r="1720" spans="1:2" x14ac:dyDescent="0.2">
      <c r="A1720" s="10" t="s">
        <v>8219</v>
      </c>
      <c r="B1720" s="6">
        <v>167</v>
      </c>
    </row>
    <row r="1721" spans="1:2" x14ac:dyDescent="0.2">
      <c r="A1721" s="10" t="s">
        <v>8219</v>
      </c>
      <c r="B1721" s="6">
        <v>168</v>
      </c>
    </row>
    <row r="1722" spans="1:2" x14ac:dyDescent="0.2">
      <c r="A1722" s="10" t="s">
        <v>8219</v>
      </c>
      <c r="B1722" s="6">
        <v>168</v>
      </c>
    </row>
    <row r="1723" spans="1:2" x14ac:dyDescent="0.2">
      <c r="A1723" s="10" t="s">
        <v>8219</v>
      </c>
      <c r="B1723" s="6">
        <v>168</v>
      </c>
    </row>
    <row r="1724" spans="1:2" x14ac:dyDescent="0.2">
      <c r="A1724" s="10" t="s">
        <v>8219</v>
      </c>
      <c r="B1724" s="6">
        <v>168</v>
      </c>
    </row>
    <row r="1725" spans="1:2" x14ac:dyDescent="0.2">
      <c r="A1725" s="10" t="s">
        <v>8219</v>
      </c>
      <c r="B1725" s="6">
        <v>169</v>
      </c>
    </row>
    <row r="1726" spans="1:2" x14ac:dyDescent="0.2">
      <c r="A1726" s="10" t="s">
        <v>8219</v>
      </c>
      <c r="B1726" s="6">
        <v>169</v>
      </c>
    </row>
    <row r="1727" spans="1:2" x14ac:dyDescent="0.2">
      <c r="A1727" s="10" t="s">
        <v>8219</v>
      </c>
      <c r="B1727" s="6">
        <v>169</v>
      </c>
    </row>
    <row r="1728" spans="1:2" x14ac:dyDescent="0.2">
      <c r="A1728" s="10" t="s">
        <v>8219</v>
      </c>
      <c r="B1728" s="6">
        <v>169</v>
      </c>
    </row>
    <row r="1729" spans="1:2" x14ac:dyDescent="0.2">
      <c r="A1729" s="10" t="s">
        <v>8219</v>
      </c>
      <c r="B1729" s="6">
        <v>169</v>
      </c>
    </row>
    <row r="1730" spans="1:2" x14ac:dyDescent="0.2">
      <c r="A1730" s="10" t="s">
        <v>8219</v>
      </c>
      <c r="B1730" s="6">
        <v>170</v>
      </c>
    </row>
    <row r="1731" spans="1:2" x14ac:dyDescent="0.2">
      <c r="A1731" s="10" t="s">
        <v>8219</v>
      </c>
      <c r="B1731" s="6">
        <v>170</v>
      </c>
    </row>
    <row r="1732" spans="1:2" x14ac:dyDescent="0.2">
      <c r="A1732" s="10" t="s">
        <v>8219</v>
      </c>
      <c r="B1732" s="6">
        <v>170</v>
      </c>
    </row>
    <row r="1733" spans="1:2" x14ac:dyDescent="0.2">
      <c r="A1733" s="10" t="s">
        <v>8219</v>
      </c>
      <c r="B1733" s="6">
        <v>171</v>
      </c>
    </row>
    <row r="1734" spans="1:2" x14ac:dyDescent="0.2">
      <c r="A1734" s="10" t="s">
        <v>8219</v>
      </c>
      <c r="B1734" s="6">
        <v>172</v>
      </c>
    </row>
    <row r="1735" spans="1:2" x14ac:dyDescent="0.2">
      <c r="A1735" s="10" t="s">
        <v>8219</v>
      </c>
      <c r="B1735" s="6">
        <v>173</v>
      </c>
    </row>
    <row r="1736" spans="1:2" x14ac:dyDescent="0.2">
      <c r="A1736" s="10" t="s">
        <v>8219</v>
      </c>
      <c r="B1736" s="6">
        <v>173</v>
      </c>
    </row>
    <row r="1737" spans="1:2" x14ac:dyDescent="0.2">
      <c r="A1737" s="10" t="s">
        <v>8219</v>
      </c>
      <c r="B1737" s="6">
        <v>174</v>
      </c>
    </row>
    <row r="1738" spans="1:2" x14ac:dyDescent="0.2">
      <c r="A1738" s="10" t="s">
        <v>8219</v>
      </c>
      <c r="B1738" s="6">
        <v>174</v>
      </c>
    </row>
    <row r="1739" spans="1:2" x14ac:dyDescent="0.2">
      <c r="A1739" s="10" t="s">
        <v>8219</v>
      </c>
      <c r="B1739" s="6">
        <v>174</v>
      </c>
    </row>
    <row r="1740" spans="1:2" x14ac:dyDescent="0.2">
      <c r="A1740" s="10" t="s">
        <v>8219</v>
      </c>
      <c r="B1740" s="6">
        <v>175</v>
      </c>
    </row>
    <row r="1741" spans="1:2" x14ac:dyDescent="0.2">
      <c r="A1741" s="10" t="s">
        <v>8219</v>
      </c>
      <c r="B1741" s="6">
        <v>175</v>
      </c>
    </row>
    <row r="1742" spans="1:2" x14ac:dyDescent="0.2">
      <c r="A1742" s="10" t="s">
        <v>8219</v>
      </c>
      <c r="B1742" s="6">
        <v>176</v>
      </c>
    </row>
    <row r="1743" spans="1:2" x14ac:dyDescent="0.2">
      <c r="A1743" s="10" t="s">
        <v>8219</v>
      </c>
      <c r="B1743" s="6">
        <v>176</v>
      </c>
    </row>
    <row r="1744" spans="1:2" x14ac:dyDescent="0.2">
      <c r="A1744" s="10" t="s">
        <v>8219</v>
      </c>
      <c r="B1744" s="6">
        <v>176</v>
      </c>
    </row>
    <row r="1745" spans="1:2" x14ac:dyDescent="0.2">
      <c r="A1745" s="10" t="s">
        <v>8219</v>
      </c>
      <c r="B1745" s="6">
        <v>176</v>
      </c>
    </row>
    <row r="1746" spans="1:2" x14ac:dyDescent="0.2">
      <c r="A1746" s="10" t="s">
        <v>8219</v>
      </c>
      <c r="B1746" s="6">
        <v>177</v>
      </c>
    </row>
    <row r="1747" spans="1:2" x14ac:dyDescent="0.2">
      <c r="A1747" s="10" t="s">
        <v>8219</v>
      </c>
      <c r="B1747" s="6">
        <v>178</v>
      </c>
    </row>
    <row r="1748" spans="1:2" x14ac:dyDescent="0.2">
      <c r="A1748" s="10" t="s">
        <v>8219</v>
      </c>
      <c r="B1748" s="6">
        <v>179</v>
      </c>
    </row>
    <row r="1749" spans="1:2" x14ac:dyDescent="0.2">
      <c r="A1749" s="10" t="s">
        <v>8219</v>
      </c>
      <c r="B1749" s="6">
        <v>179</v>
      </c>
    </row>
    <row r="1750" spans="1:2" x14ac:dyDescent="0.2">
      <c r="A1750" s="10" t="s">
        <v>8219</v>
      </c>
      <c r="B1750" s="6">
        <v>179</v>
      </c>
    </row>
    <row r="1751" spans="1:2" x14ac:dyDescent="0.2">
      <c r="A1751" s="10" t="s">
        <v>8219</v>
      </c>
      <c r="B1751" s="6">
        <v>179</v>
      </c>
    </row>
    <row r="1752" spans="1:2" x14ac:dyDescent="0.2">
      <c r="A1752" s="10" t="s">
        <v>8219</v>
      </c>
      <c r="B1752" s="6">
        <v>180</v>
      </c>
    </row>
    <row r="1753" spans="1:2" x14ac:dyDescent="0.2">
      <c r="A1753" s="10" t="s">
        <v>8219</v>
      </c>
      <c r="B1753" s="6">
        <v>180</v>
      </c>
    </row>
    <row r="1754" spans="1:2" x14ac:dyDescent="0.2">
      <c r="A1754" s="10" t="s">
        <v>8219</v>
      </c>
      <c r="B1754" s="6">
        <v>181</v>
      </c>
    </row>
    <row r="1755" spans="1:2" x14ac:dyDescent="0.2">
      <c r="A1755" s="10" t="s">
        <v>8219</v>
      </c>
      <c r="B1755" s="6">
        <v>181</v>
      </c>
    </row>
    <row r="1756" spans="1:2" x14ac:dyDescent="0.2">
      <c r="A1756" s="10" t="s">
        <v>8219</v>
      </c>
      <c r="B1756" s="6">
        <v>181</v>
      </c>
    </row>
    <row r="1757" spans="1:2" x14ac:dyDescent="0.2">
      <c r="A1757" s="10" t="s">
        <v>8219</v>
      </c>
      <c r="B1757" s="6">
        <v>182</v>
      </c>
    </row>
    <row r="1758" spans="1:2" x14ac:dyDescent="0.2">
      <c r="A1758" s="10" t="s">
        <v>8219</v>
      </c>
      <c r="B1758" s="6">
        <v>182</v>
      </c>
    </row>
    <row r="1759" spans="1:2" x14ac:dyDescent="0.2">
      <c r="A1759" s="10" t="s">
        <v>8219</v>
      </c>
      <c r="B1759" s="6">
        <v>182</v>
      </c>
    </row>
    <row r="1760" spans="1:2" x14ac:dyDescent="0.2">
      <c r="A1760" s="10" t="s">
        <v>8219</v>
      </c>
      <c r="B1760" s="6">
        <v>183</v>
      </c>
    </row>
    <row r="1761" spans="1:2" x14ac:dyDescent="0.2">
      <c r="A1761" s="10" t="s">
        <v>8219</v>
      </c>
      <c r="B1761" s="6">
        <v>183</v>
      </c>
    </row>
    <row r="1762" spans="1:2" x14ac:dyDescent="0.2">
      <c r="A1762" s="10" t="s">
        <v>8219</v>
      </c>
      <c r="B1762" s="6">
        <v>183</v>
      </c>
    </row>
    <row r="1763" spans="1:2" x14ac:dyDescent="0.2">
      <c r="A1763" s="10" t="s">
        <v>8219</v>
      </c>
      <c r="B1763" s="6">
        <v>183</v>
      </c>
    </row>
    <row r="1764" spans="1:2" x14ac:dyDescent="0.2">
      <c r="A1764" s="10" t="s">
        <v>8219</v>
      </c>
      <c r="B1764" s="6">
        <v>184</v>
      </c>
    </row>
    <row r="1765" spans="1:2" x14ac:dyDescent="0.2">
      <c r="A1765" s="10" t="s">
        <v>8219</v>
      </c>
      <c r="B1765" s="6">
        <v>184</v>
      </c>
    </row>
    <row r="1766" spans="1:2" x14ac:dyDescent="0.2">
      <c r="A1766" s="10" t="s">
        <v>8219</v>
      </c>
      <c r="B1766" s="6">
        <v>184</v>
      </c>
    </row>
    <row r="1767" spans="1:2" x14ac:dyDescent="0.2">
      <c r="A1767" s="10" t="s">
        <v>8219</v>
      </c>
      <c r="B1767" s="6">
        <v>184</v>
      </c>
    </row>
    <row r="1768" spans="1:2" x14ac:dyDescent="0.2">
      <c r="A1768" s="10" t="s">
        <v>8219</v>
      </c>
      <c r="B1768" s="6">
        <v>185</v>
      </c>
    </row>
    <row r="1769" spans="1:2" x14ac:dyDescent="0.2">
      <c r="A1769" s="10" t="s">
        <v>8219</v>
      </c>
      <c r="B1769" s="6">
        <v>185</v>
      </c>
    </row>
    <row r="1770" spans="1:2" x14ac:dyDescent="0.2">
      <c r="A1770" s="10" t="s">
        <v>8219</v>
      </c>
      <c r="B1770" s="6">
        <v>186</v>
      </c>
    </row>
    <row r="1771" spans="1:2" x14ac:dyDescent="0.2">
      <c r="A1771" s="10" t="s">
        <v>8219</v>
      </c>
      <c r="B1771" s="6">
        <v>186</v>
      </c>
    </row>
    <row r="1772" spans="1:2" x14ac:dyDescent="0.2">
      <c r="A1772" s="10" t="s">
        <v>8219</v>
      </c>
      <c r="B1772" s="6">
        <v>186</v>
      </c>
    </row>
    <row r="1773" spans="1:2" x14ac:dyDescent="0.2">
      <c r="A1773" s="10" t="s">
        <v>8219</v>
      </c>
      <c r="B1773" s="6">
        <v>187</v>
      </c>
    </row>
    <row r="1774" spans="1:2" x14ac:dyDescent="0.2">
      <c r="A1774" s="10" t="s">
        <v>8219</v>
      </c>
      <c r="B1774" s="6">
        <v>188</v>
      </c>
    </row>
    <row r="1775" spans="1:2" x14ac:dyDescent="0.2">
      <c r="A1775" s="10" t="s">
        <v>8219</v>
      </c>
      <c r="B1775" s="6">
        <v>188</v>
      </c>
    </row>
    <row r="1776" spans="1:2" x14ac:dyDescent="0.2">
      <c r="A1776" s="10" t="s">
        <v>8219</v>
      </c>
      <c r="B1776" s="6">
        <v>188</v>
      </c>
    </row>
    <row r="1777" spans="1:2" x14ac:dyDescent="0.2">
      <c r="A1777" s="10" t="s">
        <v>8219</v>
      </c>
      <c r="B1777" s="6">
        <v>189</v>
      </c>
    </row>
    <row r="1778" spans="1:2" x14ac:dyDescent="0.2">
      <c r="A1778" s="10" t="s">
        <v>8219</v>
      </c>
      <c r="B1778" s="6">
        <v>189</v>
      </c>
    </row>
    <row r="1779" spans="1:2" x14ac:dyDescent="0.2">
      <c r="A1779" s="10" t="s">
        <v>8219</v>
      </c>
      <c r="B1779" s="6">
        <v>190</v>
      </c>
    </row>
    <row r="1780" spans="1:2" x14ac:dyDescent="0.2">
      <c r="A1780" s="10" t="s">
        <v>8219</v>
      </c>
      <c r="B1780" s="6">
        <v>190</v>
      </c>
    </row>
    <row r="1781" spans="1:2" x14ac:dyDescent="0.2">
      <c r="A1781" s="10" t="s">
        <v>8219</v>
      </c>
      <c r="B1781" s="6">
        <v>191</v>
      </c>
    </row>
    <row r="1782" spans="1:2" x14ac:dyDescent="0.2">
      <c r="A1782" s="10" t="s">
        <v>8219</v>
      </c>
      <c r="B1782" s="6">
        <v>191</v>
      </c>
    </row>
    <row r="1783" spans="1:2" x14ac:dyDescent="0.2">
      <c r="A1783" s="10" t="s">
        <v>8219</v>
      </c>
      <c r="B1783" s="6">
        <v>191</v>
      </c>
    </row>
    <row r="1784" spans="1:2" x14ac:dyDescent="0.2">
      <c r="A1784" s="10" t="s">
        <v>8219</v>
      </c>
      <c r="B1784" s="6">
        <v>191</v>
      </c>
    </row>
    <row r="1785" spans="1:2" x14ac:dyDescent="0.2">
      <c r="A1785" s="10" t="s">
        <v>8219</v>
      </c>
      <c r="B1785" s="6">
        <v>191</v>
      </c>
    </row>
    <row r="1786" spans="1:2" x14ac:dyDescent="0.2">
      <c r="A1786" s="10" t="s">
        <v>8219</v>
      </c>
      <c r="B1786" s="6">
        <v>193</v>
      </c>
    </row>
    <row r="1787" spans="1:2" x14ac:dyDescent="0.2">
      <c r="A1787" s="10" t="s">
        <v>8219</v>
      </c>
      <c r="B1787" s="6">
        <v>193</v>
      </c>
    </row>
    <row r="1788" spans="1:2" x14ac:dyDescent="0.2">
      <c r="A1788" s="10" t="s">
        <v>8219</v>
      </c>
      <c r="B1788" s="6">
        <v>193</v>
      </c>
    </row>
    <row r="1789" spans="1:2" x14ac:dyDescent="0.2">
      <c r="A1789" s="10" t="s">
        <v>8219</v>
      </c>
      <c r="B1789" s="6">
        <v>194</v>
      </c>
    </row>
    <row r="1790" spans="1:2" x14ac:dyDescent="0.2">
      <c r="A1790" s="10" t="s">
        <v>8219</v>
      </c>
      <c r="B1790" s="6">
        <v>194</v>
      </c>
    </row>
    <row r="1791" spans="1:2" x14ac:dyDescent="0.2">
      <c r="A1791" s="10" t="s">
        <v>8219</v>
      </c>
      <c r="B1791" s="6">
        <v>196</v>
      </c>
    </row>
    <row r="1792" spans="1:2" x14ac:dyDescent="0.2">
      <c r="A1792" s="10" t="s">
        <v>8219</v>
      </c>
      <c r="B1792" s="6">
        <v>196</v>
      </c>
    </row>
    <row r="1793" spans="1:2" x14ac:dyDescent="0.2">
      <c r="A1793" s="10" t="s">
        <v>8219</v>
      </c>
      <c r="B1793" s="6">
        <v>196</v>
      </c>
    </row>
    <row r="1794" spans="1:2" x14ac:dyDescent="0.2">
      <c r="A1794" s="10" t="s">
        <v>8219</v>
      </c>
      <c r="B1794" s="6">
        <v>197</v>
      </c>
    </row>
    <row r="1795" spans="1:2" x14ac:dyDescent="0.2">
      <c r="A1795" s="10" t="s">
        <v>8219</v>
      </c>
      <c r="B1795" s="6">
        <v>197</v>
      </c>
    </row>
    <row r="1796" spans="1:2" x14ac:dyDescent="0.2">
      <c r="A1796" s="10" t="s">
        <v>8219</v>
      </c>
      <c r="B1796" s="6">
        <v>199</v>
      </c>
    </row>
    <row r="1797" spans="1:2" x14ac:dyDescent="0.2">
      <c r="A1797" s="10" t="s">
        <v>8219</v>
      </c>
      <c r="B1797" s="6">
        <v>199</v>
      </c>
    </row>
    <row r="1798" spans="1:2" x14ac:dyDescent="0.2">
      <c r="A1798" s="10" t="s">
        <v>8219</v>
      </c>
      <c r="B1798" s="6">
        <v>199</v>
      </c>
    </row>
    <row r="1799" spans="1:2" x14ac:dyDescent="0.2">
      <c r="A1799" s="10" t="s">
        <v>8219</v>
      </c>
      <c r="B1799" s="6">
        <v>200</v>
      </c>
    </row>
    <row r="1800" spans="1:2" x14ac:dyDescent="0.2">
      <c r="A1800" s="10" t="s">
        <v>8219</v>
      </c>
      <c r="B1800" s="6">
        <v>200</v>
      </c>
    </row>
    <row r="1801" spans="1:2" x14ac:dyDescent="0.2">
      <c r="A1801" s="10" t="s">
        <v>8219</v>
      </c>
      <c r="B1801" s="6">
        <v>202</v>
      </c>
    </row>
    <row r="1802" spans="1:2" x14ac:dyDescent="0.2">
      <c r="A1802" s="10" t="s">
        <v>8219</v>
      </c>
      <c r="B1802" s="6">
        <v>202</v>
      </c>
    </row>
    <row r="1803" spans="1:2" x14ac:dyDescent="0.2">
      <c r="A1803" s="10" t="s">
        <v>8219</v>
      </c>
      <c r="B1803" s="6">
        <v>202</v>
      </c>
    </row>
    <row r="1804" spans="1:2" x14ac:dyDescent="0.2">
      <c r="A1804" s="10" t="s">
        <v>8219</v>
      </c>
      <c r="B1804" s="6">
        <v>202</v>
      </c>
    </row>
    <row r="1805" spans="1:2" x14ac:dyDescent="0.2">
      <c r="A1805" s="10" t="s">
        <v>8219</v>
      </c>
      <c r="B1805" s="6">
        <v>203</v>
      </c>
    </row>
    <row r="1806" spans="1:2" x14ac:dyDescent="0.2">
      <c r="A1806" s="10" t="s">
        <v>8219</v>
      </c>
      <c r="B1806" s="6">
        <v>204</v>
      </c>
    </row>
    <row r="1807" spans="1:2" x14ac:dyDescent="0.2">
      <c r="A1807" s="10" t="s">
        <v>8219</v>
      </c>
      <c r="B1807" s="6">
        <v>204</v>
      </c>
    </row>
    <row r="1808" spans="1:2" x14ac:dyDescent="0.2">
      <c r="A1808" s="10" t="s">
        <v>8219</v>
      </c>
      <c r="B1808" s="6">
        <v>205</v>
      </c>
    </row>
    <row r="1809" spans="1:2" x14ac:dyDescent="0.2">
      <c r="A1809" s="10" t="s">
        <v>8219</v>
      </c>
      <c r="B1809" s="6">
        <v>205</v>
      </c>
    </row>
    <row r="1810" spans="1:2" x14ac:dyDescent="0.2">
      <c r="A1810" s="10" t="s">
        <v>8219</v>
      </c>
      <c r="B1810" s="6">
        <v>205</v>
      </c>
    </row>
    <row r="1811" spans="1:2" x14ac:dyDescent="0.2">
      <c r="A1811" s="10" t="s">
        <v>8219</v>
      </c>
      <c r="B1811" s="6">
        <v>205</v>
      </c>
    </row>
    <row r="1812" spans="1:2" x14ac:dyDescent="0.2">
      <c r="A1812" s="10" t="s">
        <v>8219</v>
      </c>
      <c r="B1812" s="6">
        <v>206</v>
      </c>
    </row>
    <row r="1813" spans="1:2" x14ac:dyDescent="0.2">
      <c r="A1813" s="10" t="s">
        <v>8219</v>
      </c>
      <c r="B1813" s="6">
        <v>206</v>
      </c>
    </row>
    <row r="1814" spans="1:2" x14ac:dyDescent="0.2">
      <c r="A1814" s="10" t="s">
        <v>8219</v>
      </c>
      <c r="B1814" s="6">
        <v>206</v>
      </c>
    </row>
    <row r="1815" spans="1:2" x14ac:dyDescent="0.2">
      <c r="A1815" s="10" t="s">
        <v>8219</v>
      </c>
      <c r="B1815" s="6">
        <v>206</v>
      </c>
    </row>
    <row r="1816" spans="1:2" x14ac:dyDescent="0.2">
      <c r="A1816" s="10" t="s">
        <v>8219</v>
      </c>
      <c r="B1816" s="6">
        <v>206</v>
      </c>
    </row>
    <row r="1817" spans="1:2" x14ac:dyDescent="0.2">
      <c r="A1817" s="10" t="s">
        <v>8219</v>
      </c>
      <c r="B1817" s="6">
        <v>207</v>
      </c>
    </row>
    <row r="1818" spans="1:2" x14ac:dyDescent="0.2">
      <c r="A1818" s="10" t="s">
        <v>8219</v>
      </c>
      <c r="B1818" s="6">
        <v>207</v>
      </c>
    </row>
    <row r="1819" spans="1:2" x14ac:dyDescent="0.2">
      <c r="A1819" s="10" t="s">
        <v>8219</v>
      </c>
      <c r="B1819" s="6">
        <v>208</v>
      </c>
    </row>
    <row r="1820" spans="1:2" x14ac:dyDescent="0.2">
      <c r="A1820" s="10" t="s">
        <v>8219</v>
      </c>
      <c r="B1820" s="6">
        <v>209</v>
      </c>
    </row>
    <row r="1821" spans="1:2" x14ac:dyDescent="0.2">
      <c r="A1821" s="10" t="s">
        <v>8219</v>
      </c>
      <c r="B1821" s="6">
        <v>210</v>
      </c>
    </row>
    <row r="1822" spans="1:2" x14ac:dyDescent="0.2">
      <c r="A1822" s="10" t="s">
        <v>8219</v>
      </c>
      <c r="B1822" s="6">
        <v>211</v>
      </c>
    </row>
    <row r="1823" spans="1:2" x14ac:dyDescent="0.2">
      <c r="A1823" s="10" t="s">
        <v>8219</v>
      </c>
      <c r="B1823" s="6">
        <v>211</v>
      </c>
    </row>
    <row r="1824" spans="1:2" x14ac:dyDescent="0.2">
      <c r="A1824" s="10" t="s">
        <v>8219</v>
      </c>
      <c r="B1824" s="6">
        <v>211</v>
      </c>
    </row>
    <row r="1825" spans="1:2" x14ac:dyDescent="0.2">
      <c r="A1825" s="10" t="s">
        <v>8219</v>
      </c>
      <c r="B1825" s="6">
        <v>213</v>
      </c>
    </row>
    <row r="1826" spans="1:2" x14ac:dyDescent="0.2">
      <c r="A1826" s="10" t="s">
        <v>8219</v>
      </c>
      <c r="B1826" s="6">
        <v>213</v>
      </c>
    </row>
    <row r="1827" spans="1:2" x14ac:dyDescent="0.2">
      <c r="A1827" s="10" t="s">
        <v>8219</v>
      </c>
      <c r="B1827" s="6">
        <v>215</v>
      </c>
    </row>
    <row r="1828" spans="1:2" x14ac:dyDescent="0.2">
      <c r="A1828" s="10" t="s">
        <v>8219</v>
      </c>
      <c r="B1828" s="6">
        <v>216</v>
      </c>
    </row>
    <row r="1829" spans="1:2" x14ac:dyDescent="0.2">
      <c r="A1829" s="10" t="s">
        <v>8219</v>
      </c>
      <c r="B1829" s="6">
        <v>217</v>
      </c>
    </row>
    <row r="1830" spans="1:2" x14ac:dyDescent="0.2">
      <c r="A1830" s="10" t="s">
        <v>8219</v>
      </c>
      <c r="B1830" s="6">
        <v>217</v>
      </c>
    </row>
    <row r="1831" spans="1:2" x14ac:dyDescent="0.2">
      <c r="A1831" s="10" t="s">
        <v>8219</v>
      </c>
      <c r="B1831" s="6">
        <v>218</v>
      </c>
    </row>
    <row r="1832" spans="1:2" x14ac:dyDescent="0.2">
      <c r="A1832" s="10" t="s">
        <v>8219</v>
      </c>
      <c r="B1832" s="6">
        <v>218</v>
      </c>
    </row>
    <row r="1833" spans="1:2" x14ac:dyDescent="0.2">
      <c r="A1833" s="10" t="s">
        <v>8219</v>
      </c>
      <c r="B1833" s="6">
        <v>220</v>
      </c>
    </row>
    <row r="1834" spans="1:2" x14ac:dyDescent="0.2">
      <c r="A1834" s="10" t="s">
        <v>8219</v>
      </c>
      <c r="B1834" s="6">
        <v>221</v>
      </c>
    </row>
    <row r="1835" spans="1:2" x14ac:dyDescent="0.2">
      <c r="A1835" s="10" t="s">
        <v>8219</v>
      </c>
      <c r="B1835" s="6">
        <v>221</v>
      </c>
    </row>
    <row r="1836" spans="1:2" x14ac:dyDescent="0.2">
      <c r="A1836" s="10" t="s">
        <v>8219</v>
      </c>
      <c r="B1836" s="6">
        <v>221</v>
      </c>
    </row>
    <row r="1837" spans="1:2" x14ac:dyDescent="0.2">
      <c r="A1837" s="10" t="s">
        <v>8219</v>
      </c>
      <c r="B1837" s="6">
        <v>222</v>
      </c>
    </row>
    <row r="1838" spans="1:2" x14ac:dyDescent="0.2">
      <c r="A1838" s="10" t="s">
        <v>8219</v>
      </c>
      <c r="B1838" s="6">
        <v>222</v>
      </c>
    </row>
    <row r="1839" spans="1:2" x14ac:dyDescent="0.2">
      <c r="A1839" s="10" t="s">
        <v>8219</v>
      </c>
      <c r="B1839" s="6">
        <v>223</v>
      </c>
    </row>
    <row r="1840" spans="1:2" x14ac:dyDescent="0.2">
      <c r="A1840" s="10" t="s">
        <v>8219</v>
      </c>
      <c r="B1840" s="6">
        <v>224</v>
      </c>
    </row>
    <row r="1841" spans="1:2" x14ac:dyDescent="0.2">
      <c r="A1841" s="10" t="s">
        <v>8219</v>
      </c>
      <c r="B1841" s="6">
        <v>226</v>
      </c>
    </row>
    <row r="1842" spans="1:2" x14ac:dyDescent="0.2">
      <c r="A1842" s="10" t="s">
        <v>8219</v>
      </c>
      <c r="B1842" s="6">
        <v>226</v>
      </c>
    </row>
    <row r="1843" spans="1:2" x14ac:dyDescent="0.2">
      <c r="A1843" s="10" t="s">
        <v>8219</v>
      </c>
      <c r="B1843" s="6">
        <v>226</v>
      </c>
    </row>
    <row r="1844" spans="1:2" x14ac:dyDescent="0.2">
      <c r="A1844" s="10" t="s">
        <v>8219</v>
      </c>
      <c r="B1844" s="6">
        <v>227</v>
      </c>
    </row>
    <row r="1845" spans="1:2" x14ac:dyDescent="0.2">
      <c r="A1845" s="10" t="s">
        <v>8219</v>
      </c>
      <c r="B1845" s="6">
        <v>229</v>
      </c>
    </row>
    <row r="1846" spans="1:2" x14ac:dyDescent="0.2">
      <c r="A1846" s="10" t="s">
        <v>8219</v>
      </c>
      <c r="B1846" s="6">
        <v>229</v>
      </c>
    </row>
    <row r="1847" spans="1:2" x14ac:dyDescent="0.2">
      <c r="A1847" s="10" t="s">
        <v>8219</v>
      </c>
      <c r="B1847" s="6">
        <v>232</v>
      </c>
    </row>
    <row r="1848" spans="1:2" x14ac:dyDescent="0.2">
      <c r="A1848" s="10" t="s">
        <v>8219</v>
      </c>
      <c r="B1848" s="6">
        <v>234</v>
      </c>
    </row>
    <row r="1849" spans="1:2" x14ac:dyDescent="0.2">
      <c r="A1849" s="10" t="s">
        <v>8219</v>
      </c>
      <c r="B1849" s="6">
        <v>234</v>
      </c>
    </row>
    <row r="1850" spans="1:2" x14ac:dyDescent="0.2">
      <c r="A1850" s="10" t="s">
        <v>8219</v>
      </c>
      <c r="B1850" s="6">
        <v>235</v>
      </c>
    </row>
    <row r="1851" spans="1:2" x14ac:dyDescent="0.2">
      <c r="A1851" s="10" t="s">
        <v>8219</v>
      </c>
      <c r="B1851" s="6">
        <v>235</v>
      </c>
    </row>
    <row r="1852" spans="1:2" x14ac:dyDescent="0.2">
      <c r="A1852" s="10" t="s">
        <v>8219</v>
      </c>
      <c r="B1852" s="6">
        <v>236</v>
      </c>
    </row>
    <row r="1853" spans="1:2" x14ac:dyDescent="0.2">
      <c r="A1853" s="10" t="s">
        <v>8219</v>
      </c>
      <c r="B1853" s="6">
        <v>236</v>
      </c>
    </row>
    <row r="1854" spans="1:2" x14ac:dyDescent="0.2">
      <c r="A1854" s="10" t="s">
        <v>8219</v>
      </c>
      <c r="B1854" s="6">
        <v>236</v>
      </c>
    </row>
    <row r="1855" spans="1:2" x14ac:dyDescent="0.2">
      <c r="A1855" s="10" t="s">
        <v>8219</v>
      </c>
      <c r="B1855" s="6">
        <v>237</v>
      </c>
    </row>
    <row r="1856" spans="1:2" x14ac:dyDescent="0.2">
      <c r="A1856" s="10" t="s">
        <v>8219</v>
      </c>
      <c r="B1856" s="6">
        <v>237</v>
      </c>
    </row>
    <row r="1857" spans="1:2" x14ac:dyDescent="0.2">
      <c r="A1857" s="10" t="s">
        <v>8219</v>
      </c>
      <c r="B1857" s="6">
        <v>237</v>
      </c>
    </row>
    <row r="1858" spans="1:2" x14ac:dyDescent="0.2">
      <c r="A1858" s="10" t="s">
        <v>8219</v>
      </c>
      <c r="B1858" s="6">
        <v>238</v>
      </c>
    </row>
    <row r="1859" spans="1:2" x14ac:dyDescent="0.2">
      <c r="A1859" s="10" t="s">
        <v>8219</v>
      </c>
      <c r="B1859" s="6">
        <v>238</v>
      </c>
    </row>
    <row r="1860" spans="1:2" x14ac:dyDescent="0.2">
      <c r="A1860" s="10" t="s">
        <v>8219</v>
      </c>
      <c r="B1860" s="6">
        <v>238</v>
      </c>
    </row>
    <row r="1861" spans="1:2" x14ac:dyDescent="0.2">
      <c r="A1861" s="10" t="s">
        <v>8219</v>
      </c>
      <c r="B1861" s="6">
        <v>238</v>
      </c>
    </row>
    <row r="1862" spans="1:2" x14ac:dyDescent="0.2">
      <c r="A1862" s="10" t="s">
        <v>8219</v>
      </c>
      <c r="B1862" s="6">
        <v>240</v>
      </c>
    </row>
    <row r="1863" spans="1:2" x14ac:dyDescent="0.2">
      <c r="A1863" s="10" t="s">
        <v>8219</v>
      </c>
      <c r="B1863" s="6">
        <v>241</v>
      </c>
    </row>
    <row r="1864" spans="1:2" x14ac:dyDescent="0.2">
      <c r="A1864" s="10" t="s">
        <v>8219</v>
      </c>
      <c r="B1864" s="6">
        <v>241</v>
      </c>
    </row>
    <row r="1865" spans="1:2" x14ac:dyDescent="0.2">
      <c r="A1865" s="10" t="s">
        <v>8219</v>
      </c>
      <c r="B1865" s="6">
        <v>241</v>
      </c>
    </row>
    <row r="1866" spans="1:2" x14ac:dyDescent="0.2">
      <c r="A1866" s="10" t="s">
        <v>8219</v>
      </c>
      <c r="B1866" s="6">
        <v>242</v>
      </c>
    </row>
    <row r="1867" spans="1:2" x14ac:dyDescent="0.2">
      <c r="A1867" s="10" t="s">
        <v>8219</v>
      </c>
      <c r="B1867" s="6">
        <v>244</v>
      </c>
    </row>
    <row r="1868" spans="1:2" x14ac:dyDescent="0.2">
      <c r="A1868" s="10" t="s">
        <v>8219</v>
      </c>
      <c r="B1868" s="6">
        <v>244</v>
      </c>
    </row>
    <row r="1869" spans="1:2" x14ac:dyDescent="0.2">
      <c r="A1869" s="10" t="s">
        <v>8219</v>
      </c>
      <c r="B1869" s="6">
        <v>246</v>
      </c>
    </row>
    <row r="1870" spans="1:2" x14ac:dyDescent="0.2">
      <c r="A1870" s="10" t="s">
        <v>8219</v>
      </c>
      <c r="B1870" s="6">
        <v>246</v>
      </c>
    </row>
    <row r="1871" spans="1:2" x14ac:dyDescent="0.2">
      <c r="A1871" s="10" t="s">
        <v>8219</v>
      </c>
      <c r="B1871" s="6">
        <v>248</v>
      </c>
    </row>
    <row r="1872" spans="1:2" x14ac:dyDescent="0.2">
      <c r="A1872" s="10" t="s">
        <v>8219</v>
      </c>
      <c r="B1872" s="6">
        <v>249</v>
      </c>
    </row>
    <row r="1873" spans="1:2" x14ac:dyDescent="0.2">
      <c r="A1873" s="10" t="s">
        <v>8219</v>
      </c>
      <c r="B1873" s="6">
        <v>249</v>
      </c>
    </row>
    <row r="1874" spans="1:2" x14ac:dyDescent="0.2">
      <c r="A1874" s="10" t="s">
        <v>8219</v>
      </c>
      <c r="B1874" s="6">
        <v>251</v>
      </c>
    </row>
    <row r="1875" spans="1:2" x14ac:dyDescent="0.2">
      <c r="A1875" s="10" t="s">
        <v>8219</v>
      </c>
      <c r="B1875" s="6">
        <v>251</v>
      </c>
    </row>
    <row r="1876" spans="1:2" x14ac:dyDescent="0.2">
      <c r="A1876" s="10" t="s">
        <v>8219</v>
      </c>
      <c r="B1876" s="6">
        <v>251</v>
      </c>
    </row>
    <row r="1877" spans="1:2" x14ac:dyDescent="0.2">
      <c r="A1877" s="10" t="s">
        <v>8219</v>
      </c>
      <c r="B1877" s="6">
        <v>253</v>
      </c>
    </row>
    <row r="1878" spans="1:2" x14ac:dyDescent="0.2">
      <c r="A1878" s="10" t="s">
        <v>8219</v>
      </c>
      <c r="B1878" s="6">
        <v>253</v>
      </c>
    </row>
    <row r="1879" spans="1:2" x14ac:dyDescent="0.2">
      <c r="A1879" s="10" t="s">
        <v>8219</v>
      </c>
      <c r="B1879" s="6">
        <v>253</v>
      </c>
    </row>
    <row r="1880" spans="1:2" x14ac:dyDescent="0.2">
      <c r="A1880" s="10" t="s">
        <v>8219</v>
      </c>
      <c r="B1880" s="6">
        <v>255</v>
      </c>
    </row>
    <row r="1881" spans="1:2" x14ac:dyDescent="0.2">
      <c r="A1881" s="10" t="s">
        <v>8219</v>
      </c>
      <c r="B1881" s="6">
        <v>259</v>
      </c>
    </row>
    <row r="1882" spans="1:2" x14ac:dyDescent="0.2">
      <c r="A1882" s="10" t="s">
        <v>8219</v>
      </c>
      <c r="B1882" s="6">
        <v>263</v>
      </c>
    </row>
    <row r="1883" spans="1:2" x14ac:dyDescent="0.2">
      <c r="A1883" s="10" t="s">
        <v>8219</v>
      </c>
      <c r="B1883" s="6">
        <v>263</v>
      </c>
    </row>
    <row r="1884" spans="1:2" x14ac:dyDescent="0.2">
      <c r="A1884" s="10" t="s">
        <v>8219</v>
      </c>
      <c r="B1884" s="6">
        <v>263</v>
      </c>
    </row>
    <row r="1885" spans="1:2" x14ac:dyDescent="0.2">
      <c r="A1885" s="10" t="s">
        <v>8219</v>
      </c>
      <c r="B1885" s="6">
        <v>263</v>
      </c>
    </row>
    <row r="1886" spans="1:2" x14ac:dyDescent="0.2">
      <c r="A1886" s="10" t="s">
        <v>8219</v>
      </c>
      <c r="B1886" s="6">
        <v>263</v>
      </c>
    </row>
    <row r="1887" spans="1:2" x14ac:dyDescent="0.2">
      <c r="A1887" s="10" t="s">
        <v>8219</v>
      </c>
      <c r="B1887" s="6">
        <v>264</v>
      </c>
    </row>
    <row r="1888" spans="1:2" x14ac:dyDescent="0.2">
      <c r="A1888" s="10" t="s">
        <v>8219</v>
      </c>
      <c r="B1888" s="6">
        <v>265</v>
      </c>
    </row>
    <row r="1889" spans="1:2" x14ac:dyDescent="0.2">
      <c r="A1889" s="10" t="s">
        <v>8219</v>
      </c>
      <c r="B1889" s="6">
        <v>265</v>
      </c>
    </row>
    <row r="1890" spans="1:2" x14ac:dyDescent="0.2">
      <c r="A1890" s="10" t="s">
        <v>8219</v>
      </c>
      <c r="B1890" s="6">
        <v>266</v>
      </c>
    </row>
    <row r="1891" spans="1:2" x14ac:dyDescent="0.2">
      <c r="A1891" s="10" t="s">
        <v>8219</v>
      </c>
      <c r="B1891" s="6">
        <v>266</v>
      </c>
    </row>
    <row r="1892" spans="1:2" x14ac:dyDescent="0.2">
      <c r="A1892" s="10" t="s">
        <v>8219</v>
      </c>
      <c r="B1892" s="6">
        <v>267</v>
      </c>
    </row>
    <row r="1893" spans="1:2" x14ac:dyDescent="0.2">
      <c r="A1893" s="10" t="s">
        <v>8219</v>
      </c>
      <c r="B1893" s="6">
        <v>269</v>
      </c>
    </row>
    <row r="1894" spans="1:2" x14ac:dyDescent="0.2">
      <c r="A1894" s="10" t="s">
        <v>8219</v>
      </c>
      <c r="B1894" s="6">
        <v>269</v>
      </c>
    </row>
    <row r="1895" spans="1:2" x14ac:dyDescent="0.2">
      <c r="A1895" s="10" t="s">
        <v>8219</v>
      </c>
      <c r="B1895" s="6">
        <v>269</v>
      </c>
    </row>
    <row r="1896" spans="1:2" x14ac:dyDescent="0.2">
      <c r="A1896" s="10" t="s">
        <v>8219</v>
      </c>
      <c r="B1896" s="6">
        <v>270</v>
      </c>
    </row>
    <row r="1897" spans="1:2" x14ac:dyDescent="0.2">
      <c r="A1897" s="10" t="s">
        <v>8219</v>
      </c>
      <c r="B1897" s="6">
        <v>271</v>
      </c>
    </row>
    <row r="1898" spans="1:2" x14ac:dyDescent="0.2">
      <c r="A1898" s="10" t="s">
        <v>8219</v>
      </c>
      <c r="B1898" s="6">
        <v>271</v>
      </c>
    </row>
    <row r="1899" spans="1:2" x14ac:dyDescent="0.2">
      <c r="A1899" s="10" t="s">
        <v>8219</v>
      </c>
      <c r="B1899" s="6">
        <v>271</v>
      </c>
    </row>
    <row r="1900" spans="1:2" x14ac:dyDescent="0.2">
      <c r="A1900" s="10" t="s">
        <v>8219</v>
      </c>
      <c r="B1900" s="6">
        <v>271</v>
      </c>
    </row>
    <row r="1901" spans="1:2" x14ac:dyDescent="0.2">
      <c r="A1901" s="10" t="s">
        <v>8219</v>
      </c>
      <c r="B1901" s="6">
        <v>273</v>
      </c>
    </row>
    <row r="1902" spans="1:2" x14ac:dyDescent="0.2">
      <c r="A1902" s="10" t="s">
        <v>8219</v>
      </c>
      <c r="B1902" s="6">
        <v>274</v>
      </c>
    </row>
    <row r="1903" spans="1:2" x14ac:dyDescent="0.2">
      <c r="A1903" s="10" t="s">
        <v>8219</v>
      </c>
      <c r="B1903" s="6">
        <v>274</v>
      </c>
    </row>
    <row r="1904" spans="1:2" x14ac:dyDescent="0.2">
      <c r="A1904" s="10" t="s">
        <v>8219</v>
      </c>
      <c r="B1904" s="6">
        <v>274</v>
      </c>
    </row>
    <row r="1905" spans="1:2" x14ac:dyDescent="0.2">
      <c r="A1905" s="10" t="s">
        <v>8219</v>
      </c>
      <c r="B1905" s="6">
        <v>275</v>
      </c>
    </row>
    <row r="1906" spans="1:2" x14ac:dyDescent="0.2">
      <c r="A1906" s="10" t="s">
        <v>8219</v>
      </c>
      <c r="B1906" s="6">
        <v>276</v>
      </c>
    </row>
    <row r="1907" spans="1:2" x14ac:dyDescent="0.2">
      <c r="A1907" s="10" t="s">
        <v>8219</v>
      </c>
      <c r="B1907" s="6">
        <v>277</v>
      </c>
    </row>
    <row r="1908" spans="1:2" x14ac:dyDescent="0.2">
      <c r="A1908" s="10" t="s">
        <v>8219</v>
      </c>
      <c r="B1908" s="6">
        <v>278</v>
      </c>
    </row>
    <row r="1909" spans="1:2" x14ac:dyDescent="0.2">
      <c r="A1909" s="10" t="s">
        <v>8219</v>
      </c>
      <c r="B1909" s="6">
        <v>279</v>
      </c>
    </row>
    <row r="1910" spans="1:2" x14ac:dyDescent="0.2">
      <c r="A1910" s="10" t="s">
        <v>8219</v>
      </c>
      <c r="B1910" s="6">
        <v>280</v>
      </c>
    </row>
    <row r="1911" spans="1:2" x14ac:dyDescent="0.2">
      <c r="A1911" s="10" t="s">
        <v>8219</v>
      </c>
      <c r="B1911" s="6">
        <v>282</v>
      </c>
    </row>
    <row r="1912" spans="1:2" x14ac:dyDescent="0.2">
      <c r="A1912" s="10" t="s">
        <v>8219</v>
      </c>
      <c r="B1912" s="6">
        <v>283</v>
      </c>
    </row>
    <row r="1913" spans="1:2" x14ac:dyDescent="0.2">
      <c r="A1913" s="10" t="s">
        <v>8219</v>
      </c>
      <c r="B1913" s="6">
        <v>284</v>
      </c>
    </row>
    <row r="1914" spans="1:2" x14ac:dyDescent="0.2">
      <c r="A1914" s="10" t="s">
        <v>8219</v>
      </c>
      <c r="B1914" s="6">
        <v>284</v>
      </c>
    </row>
    <row r="1915" spans="1:2" x14ac:dyDescent="0.2">
      <c r="A1915" s="10" t="s">
        <v>8219</v>
      </c>
      <c r="B1915" s="6">
        <v>284</v>
      </c>
    </row>
    <row r="1916" spans="1:2" x14ac:dyDescent="0.2">
      <c r="A1916" s="10" t="s">
        <v>8219</v>
      </c>
      <c r="B1916" s="6">
        <v>285</v>
      </c>
    </row>
    <row r="1917" spans="1:2" x14ac:dyDescent="0.2">
      <c r="A1917" s="10" t="s">
        <v>8219</v>
      </c>
      <c r="B1917" s="6">
        <v>286</v>
      </c>
    </row>
    <row r="1918" spans="1:2" x14ac:dyDescent="0.2">
      <c r="A1918" s="10" t="s">
        <v>8219</v>
      </c>
      <c r="B1918" s="6">
        <v>286</v>
      </c>
    </row>
    <row r="1919" spans="1:2" x14ac:dyDescent="0.2">
      <c r="A1919" s="10" t="s">
        <v>8219</v>
      </c>
      <c r="B1919" s="6">
        <v>286</v>
      </c>
    </row>
    <row r="1920" spans="1:2" x14ac:dyDescent="0.2">
      <c r="A1920" s="10" t="s">
        <v>8219</v>
      </c>
      <c r="B1920" s="6">
        <v>287</v>
      </c>
    </row>
    <row r="1921" spans="1:2" x14ac:dyDescent="0.2">
      <c r="A1921" s="10" t="s">
        <v>8219</v>
      </c>
      <c r="B1921" s="6">
        <v>288</v>
      </c>
    </row>
    <row r="1922" spans="1:2" x14ac:dyDescent="0.2">
      <c r="A1922" s="10" t="s">
        <v>8219</v>
      </c>
      <c r="B1922" s="6">
        <v>288</v>
      </c>
    </row>
    <row r="1923" spans="1:2" x14ac:dyDescent="0.2">
      <c r="A1923" s="10" t="s">
        <v>8219</v>
      </c>
      <c r="B1923" s="6">
        <v>290</v>
      </c>
    </row>
    <row r="1924" spans="1:2" x14ac:dyDescent="0.2">
      <c r="A1924" s="10" t="s">
        <v>8219</v>
      </c>
      <c r="B1924" s="6">
        <v>290</v>
      </c>
    </row>
    <row r="1925" spans="1:2" x14ac:dyDescent="0.2">
      <c r="A1925" s="10" t="s">
        <v>8219</v>
      </c>
      <c r="B1925" s="6">
        <v>290</v>
      </c>
    </row>
    <row r="1926" spans="1:2" x14ac:dyDescent="0.2">
      <c r="A1926" s="10" t="s">
        <v>8219</v>
      </c>
      <c r="B1926" s="6">
        <v>293</v>
      </c>
    </row>
    <row r="1927" spans="1:2" x14ac:dyDescent="0.2">
      <c r="A1927" s="10" t="s">
        <v>8219</v>
      </c>
      <c r="B1927" s="6">
        <v>294</v>
      </c>
    </row>
    <row r="1928" spans="1:2" x14ac:dyDescent="0.2">
      <c r="A1928" s="10" t="s">
        <v>8219</v>
      </c>
      <c r="B1928" s="6">
        <v>294</v>
      </c>
    </row>
    <row r="1929" spans="1:2" x14ac:dyDescent="0.2">
      <c r="A1929" s="10" t="s">
        <v>8219</v>
      </c>
      <c r="B1929" s="6">
        <v>296</v>
      </c>
    </row>
    <row r="1930" spans="1:2" x14ac:dyDescent="0.2">
      <c r="A1930" s="10" t="s">
        <v>8219</v>
      </c>
      <c r="B1930" s="6">
        <v>298</v>
      </c>
    </row>
    <row r="1931" spans="1:2" x14ac:dyDescent="0.2">
      <c r="A1931" s="10" t="s">
        <v>8219</v>
      </c>
      <c r="B1931" s="6">
        <v>299</v>
      </c>
    </row>
    <row r="1932" spans="1:2" x14ac:dyDescent="0.2">
      <c r="A1932" s="10" t="s">
        <v>8219</v>
      </c>
      <c r="B1932" s="6">
        <v>301</v>
      </c>
    </row>
    <row r="1933" spans="1:2" x14ac:dyDescent="0.2">
      <c r="A1933" s="10" t="s">
        <v>8219</v>
      </c>
      <c r="B1933" s="6">
        <v>302</v>
      </c>
    </row>
    <row r="1934" spans="1:2" x14ac:dyDescent="0.2">
      <c r="A1934" s="10" t="s">
        <v>8219</v>
      </c>
      <c r="B1934" s="6">
        <v>302</v>
      </c>
    </row>
    <row r="1935" spans="1:2" x14ac:dyDescent="0.2">
      <c r="A1935" s="10" t="s">
        <v>8219</v>
      </c>
      <c r="B1935" s="6">
        <v>303</v>
      </c>
    </row>
    <row r="1936" spans="1:2" x14ac:dyDescent="0.2">
      <c r="A1936" s="10" t="s">
        <v>8219</v>
      </c>
      <c r="B1936" s="6">
        <v>303</v>
      </c>
    </row>
    <row r="1937" spans="1:2" x14ac:dyDescent="0.2">
      <c r="A1937" s="10" t="s">
        <v>8219</v>
      </c>
      <c r="B1937" s="6">
        <v>304</v>
      </c>
    </row>
    <row r="1938" spans="1:2" x14ac:dyDescent="0.2">
      <c r="A1938" s="10" t="s">
        <v>8219</v>
      </c>
      <c r="B1938" s="6">
        <v>305</v>
      </c>
    </row>
    <row r="1939" spans="1:2" x14ac:dyDescent="0.2">
      <c r="A1939" s="10" t="s">
        <v>8219</v>
      </c>
      <c r="B1939" s="6">
        <v>305</v>
      </c>
    </row>
    <row r="1940" spans="1:2" x14ac:dyDescent="0.2">
      <c r="A1940" s="10" t="s">
        <v>8219</v>
      </c>
      <c r="B1940" s="6">
        <v>306</v>
      </c>
    </row>
    <row r="1941" spans="1:2" x14ac:dyDescent="0.2">
      <c r="A1941" s="10" t="s">
        <v>8219</v>
      </c>
      <c r="B1941" s="6">
        <v>307</v>
      </c>
    </row>
    <row r="1942" spans="1:2" x14ac:dyDescent="0.2">
      <c r="A1942" s="10" t="s">
        <v>8219</v>
      </c>
      <c r="B1942" s="6">
        <v>308</v>
      </c>
    </row>
    <row r="1943" spans="1:2" x14ac:dyDescent="0.2">
      <c r="A1943" s="10" t="s">
        <v>8219</v>
      </c>
      <c r="B1943" s="6">
        <v>311</v>
      </c>
    </row>
    <row r="1944" spans="1:2" x14ac:dyDescent="0.2">
      <c r="A1944" s="10" t="s">
        <v>8219</v>
      </c>
      <c r="B1944" s="6">
        <v>314</v>
      </c>
    </row>
    <row r="1945" spans="1:2" x14ac:dyDescent="0.2">
      <c r="A1945" s="10" t="s">
        <v>8219</v>
      </c>
      <c r="B1945" s="6">
        <v>314</v>
      </c>
    </row>
    <row r="1946" spans="1:2" x14ac:dyDescent="0.2">
      <c r="A1946" s="10" t="s">
        <v>8219</v>
      </c>
      <c r="B1946" s="6">
        <v>315</v>
      </c>
    </row>
    <row r="1947" spans="1:2" x14ac:dyDescent="0.2">
      <c r="A1947" s="10" t="s">
        <v>8219</v>
      </c>
      <c r="B1947" s="6">
        <v>316</v>
      </c>
    </row>
    <row r="1948" spans="1:2" x14ac:dyDescent="0.2">
      <c r="A1948" s="10" t="s">
        <v>8219</v>
      </c>
      <c r="B1948" s="6">
        <v>320</v>
      </c>
    </row>
    <row r="1949" spans="1:2" x14ac:dyDescent="0.2">
      <c r="A1949" s="10" t="s">
        <v>8219</v>
      </c>
      <c r="B1949" s="6">
        <v>321</v>
      </c>
    </row>
    <row r="1950" spans="1:2" x14ac:dyDescent="0.2">
      <c r="A1950" s="10" t="s">
        <v>8219</v>
      </c>
      <c r="B1950" s="6">
        <v>321</v>
      </c>
    </row>
    <row r="1951" spans="1:2" x14ac:dyDescent="0.2">
      <c r="A1951" s="10" t="s">
        <v>8219</v>
      </c>
      <c r="B1951" s="6">
        <v>321</v>
      </c>
    </row>
    <row r="1952" spans="1:2" x14ac:dyDescent="0.2">
      <c r="A1952" s="10" t="s">
        <v>8219</v>
      </c>
      <c r="B1952" s="6">
        <v>322</v>
      </c>
    </row>
    <row r="1953" spans="1:2" x14ac:dyDescent="0.2">
      <c r="A1953" s="10" t="s">
        <v>8219</v>
      </c>
      <c r="B1953" s="6">
        <v>325</v>
      </c>
    </row>
    <row r="1954" spans="1:2" x14ac:dyDescent="0.2">
      <c r="A1954" s="10" t="s">
        <v>8219</v>
      </c>
      <c r="B1954" s="6">
        <v>325</v>
      </c>
    </row>
    <row r="1955" spans="1:2" x14ac:dyDescent="0.2">
      <c r="A1955" s="10" t="s">
        <v>8219</v>
      </c>
      <c r="B1955" s="6">
        <v>325</v>
      </c>
    </row>
    <row r="1956" spans="1:2" x14ac:dyDescent="0.2">
      <c r="A1956" s="10" t="s">
        <v>8219</v>
      </c>
      <c r="B1956" s="6">
        <v>328</v>
      </c>
    </row>
    <row r="1957" spans="1:2" x14ac:dyDescent="0.2">
      <c r="A1957" s="10" t="s">
        <v>8219</v>
      </c>
      <c r="B1957" s="6">
        <v>329</v>
      </c>
    </row>
    <row r="1958" spans="1:2" x14ac:dyDescent="0.2">
      <c r="A1958" s="10" t="s">
        <v>8219</v>
      </c>
      <c r="B1958" s="6">
        <v>329</v>
      </c>
    </row>
    <row r="1959" spans="1:2" x14ac:dyDescent="0.2">
      <c r="A1959" s="10" t="s">
        <v>8219</v>
      </c>
      <c r="B1959" s="6">
        <v>332</v>
      </c>
    </row>
    <row r="1960" spans="1:2" x14ac:dyDescent="0.2">
      <c r="A1960" s="10" t="s">
        <v>8219</v>
      </c>
      <c r="B1960" s="6">
        <v>335</v>
      </c>
    </row>
    <row r="1961" spans="1:2" x14ac:dyDescent="0.2">
      <c r="A1961" s="10" t="s">
        <v>8219</v>
      </c>
      <c r="B1961" s="6">
        <v>336</v>
      </c>
    </row>
    <row r="1962" spans="1:2" x14ac:dyDescent="0.2">
      <c r="A1962" s="10" t="s">
        <v>8219</v>
      </c>
      <c r="B1962" s="6">
        <v>336</v>
      </c>
    </row>
    <row r="1963" spans="1:2" x14ac:dyDescent="0.2">
      <c r="A1963" s="10" t="s">
        <v>8219</v>
      </c>
      <c r="B1963" s="6">
        <v>337</v>
      </c>
    </row>
    <row r="1964" spans="1:2" x14ac:dyDescent="0.2">
      <c r="A1964" s="10" t="s">
        <v>8219</v>
      </c>
      <c r="B1964" s="6">
        <v>337</v>
      </c>
    </row>
    <row r="1965" spans="1:2" x14ac:dyDescent="0.2">
      <c r="A1965" s="10" t="s">
        <v>8219</v>
      </c>
      <c r="B1965" s="6">
        <v>339</v>
      </c>
    </row>
    <row r="1966" spans="1:2" x14ac:dyDescent="0.2">
      <c r="A1966" s="10" t="s">
        <v>8219</v>
      </c>
      <c r="B1966" s="6">
        <v>340</v>
      </c>
    </row>
    <row r="1967" spans="1:2" x14ac:dyDescent="0.2">
      <c r="A1967" s="10" t="s">
        <v>8219</v>
      </c>
      <c r="B1967" s="6">
        <v>340</v>
      </c>
    </row>
    <row r="1968" spans="1:2" x14ac:dyDescent="0.2">
      <c r="A1968" s="10" t="s">
        <v>8219</v>
      </c>
      <c r="B1968" s="6">
        <v>340</v>
      </c>
    </row>
    <row r="1969" spans="1:2" x14ac:dyDescent="0.2">
      <c r="A1969" s="10" t="s">
        <v>8219</v>
      </c>
      <c r="B1969" s="6">
        <v>342</v>
      </c>
    </row>
    <row r="1970" spans="1:2" x14ac:dyDescent="0.2">
      <c r="A1970" s="10" t="s">
        <v>8219</v>
      </c>
      <c r="B1970" s="6">
        <v>343</v>
      </c>
    </row>
    <row r="1971" spans="1:2" x14ac:dyDescent="0.2">
      <c r="A1971" s="10" t="s">
        <v>8219</v>
      </c>
      <c r="B1971" s="6">
        <v>345</v>
      </c>
    </row>
    <row r="1972" spans="1:2" x14ac:dyDescent="0.2">
      <c r="A1972" s="10" t="s">
        <v>8219</v>
      </c>
      <c r="B1972" s="6">
        <v>348</v>
      </c>
    </row>
    <row r="1973" spans="1:2" x14ac:dyDescent="0.2">
      <c r="A1973" s="10" t="s">
        <v>8219</v>
      </c>
      <c r="B1973" s="6">
        <v>350</v>
      </c>
    </row>
    <row r="1974" spans="1:2" x14ac:dyDescent="0.2">
      <c r="A1974" s="10" t="s">
        <v>8219</v>
      </c>
      <c r="B1974" s="6">
        <v>351</v>
      </c>
    </row>
    <row r="1975" spans="1:2" x14ac:dyDescent="0.2">
      <c r="A1975" s="10" t="s">
        <v>8219</v>
      </c>
      <c r="B1975" s="6">
        <v>352</v>
      </c>
    </row>
    <row r="1976" spans="1:2" x14ac:dyDescent="0.2">
      <c r="A1976" s="10" t="s">
        <v>8219</v>
      </c>
      <c r="B1976" s="6">
        <v>353</v>
      </c>
    </row>
    <row r="1977" spans="1:2" x14ac:dyDescent="0.2">
      <c r="A1977" s="10" t="s">
        <v>8219</v>
      </c>
      <c r="B1977" s="6">
        <v>354</v>
      </c>
    </row>
    <row r="1978" spans="1:2" x14ac:dyDescent="0.2">
      <c r="A1978" s="10" t="s">
        <v>8219</v>
      </c>
      <c r="B1978" s="6">
        <v>354</v>
      </c>
    </row>
    <row r="1979" spans="1:2" x14ac:dyDescent="0.2">
      <c r="A1979" s="10" t="s">
        <v>8219</v>
      </c>
      <c r="B1979" s="6">
        <v>356</v>
      </c>
    </row>
    <row r="1980" spans="1:2" x14ac:dyDescent="0.2">
      <c r="A1980" s="10" t="s">
        <v>8219</v>
      </c>
      <c r="B1980" s="6">
        <v>361</v>
      </c>
    </row>
    <row r="1981" spans="1:2" x14ac:dyDescent="0.2">
      <c r="A1981" s="10" t="s">
        <v>8219</v>
      </c>
      <c r="B1981" s="6">
        <v>364</v>
      </c>
    </row>
    <row r="1982" spans="1:2" x14ac:dyDescent="0.2">
      <c r="A1982" s="10" t="s">
        <v>8219</v>
      </c>
      <c r="B1982" s="6">
        <v>365</v>
      </c>
    </row>
    <row r="1983" spans="1:2" x14ac:dyDescent="0.2">
      <c r="A1983" s="10" t="s">
        <v>8219</v>
      </c>
      <c r="B1983" s="6">
        <v>369</v>
      </c>
    </row>
    <row r="1984" spans="1:2" x14ac:dyDescent="0.2">
      <c r="A1984" s="10" t="s">
        <v>8219</v>
      </c>
      <c r="B1984" s="6">
        <v>369</v>
      </c>
    </row>
    <row r="1985" spans="1:2" x14ac:dyDescent="0.2">
      <c r="A1985" s="10" t="s">
        <v>8219</v>
      </c>
      <c r="B1985" s="6">
        <v>372</v>
      </c>
    </row>
    <row r="1986" spans="1:2" x14ac:dyDescent="0.2">
      <c r="A1986" s="10" t="s">
        <v>8219</v>
      </c>
      <c r="B1986" s="6">
        <v>375</v>
      </c>
    </row>
    <row r="1987" spans="1:2" x14ac:dyDescent="0.2">
      <c r="A1987" s="10" t="s">
        <v>8219</v>
      </c>
      <c r="B1987" s="6">
        <v>375</v>
      </c>
    </row>
    <row r="1988" spans="1:2" x14ac:dyDescent="0.2">
      <c r="A1988" s="10" t="s">
        <v>8219</v>
      </c>
      <c r="B1988" s="6">
        <v>376</v>
      </c>
    </row>
    <row r="1989" spans="1:2" x14ac:dyDescent="0.2">
      <c r="A1989" s="10" t="s">
        <v>8219</v>
      </c>
      <c r="B1989" s="6">
        <v>379</v>
      </c>
    </row>
    <row r="1990" spans="1:2" x14ac:dyDescent="0.2">
      <c r="A1990" s="10" t="s">
        <v>8219</v>
      </c>
      <c r="B1990" s="6">
        <v>379</v>
      </c>
    </row>
    <row r="1991" spans="1:2" x14ac:dyDescent="0.2">
      <c r="A1991" s="10" t="s">
        <v>8219</v>
      </c>
      <c r="B1991" s="6">
        <v>380</v>
      </c>
    </row>
    <row r="1992" spans="1:2" x14ac:dyDescent="0.2">
      <c r="A1992" s="10" t="s">
        <v>8219</v>
      </c>
      <c r="B1992" s="6">
        <v>383</v>
      </c>
    </row>
    <row r="1993" spans="1:2" x14ac:dyDescent="0.2">
      <c r="A1993" s="10" t="s">
        <v>8219</v>
      </c>
      <c r="B1993" s="6">
        <v>385</v>
      </c>
    </row>
    <row r="1994" spans="1:2" x14ac:dyDescent="0.2">
      <c r="A1994" s="10" t="s">
        <v>8219</v>
      </c>
      <c r="B1994" s="6">
        <v>388</v>
      </c>
    </row>
    <row r="1995" spans="1:2" x14ac:dyDescent="0.2">
      <c r="A1995" s="10" t="s">
        <v>8219</v>
      </c>
      <c r="B1995" s="6">
        <v>389</v>
      </c>
    </row>
    <row r="1996" spans="1:2" x14ac:dyDescent="0.2">
      <c r="A1996" s="10" t="s">
        <v>8219</v>
      </c>
      <c r="B1996" s="6">
        <v>391</v>
      </c>
    </row>
    <row r="1997" spans="1:2" x14ac:dyDescent="0.2">
      <c r="A1997" s="10" t="s">
        <v>8219</v>
      </c>
      <c r="B1997" s="6">
        <v>392</v>
      </c>
    </row>
    <row r="1998" spans="1:2" x14ac:dyDescent="0.2">
      <c r="A1998" s="10" t="s">
        <v>8219</v>
      </c>
      <c r="B1998" s="6">
        <v>392</v>
      </c>
    </row>
    <row r="1999" spans="1:2" x14ac:dyDescent="0.2">
      <c r="A1999" s="10" t="s">
        <v>8219</v>
      </c>
      <c r="B1999" s="6">
        <v>392</v>
      </c>
    </row>
    <row r="2000" spans="1:2" x14ac:dyDescent="0.2">
      <c r="A2000" s="10" t="s">
        <v>8219</v>
      </c>
      <c r="B2000" s="6">
        <v>394</v>
      </c>
    </row>
    <row r="2001" spans="1:2" x14ac:dyDescent="0.2">
      <c r="A2001" s="10" t="s">
        <v>8219</v>
      </c>
      <c r="B2001" s="6">
        <v>398</v>
      </c>
    </row>
    <row r="2002" spans="1:2" x14ac:dyDescent="0.2">
      <c r="A2002" s="10" t="s">
        <v>8219</v>
      </c>
      <c r="B2002" s="6">
        <v>398</v>
      </c>
    </row>
    <row r="2003" spans="1:2" x14ac:dyDescent="0.2">
      <c r="A2003" s="10" t="s">
        <v>8219</v>
      </c>
      <c r="B2003" s="6">
        <v>402</v>
      </c>
    </row>
    <row r="2004" spans="1:2" x14ac:dyDescent="0.2">
      <c r="A2004" s="10" t="s">
        <v>8219</v>
      </c>
      <c r="B2004" s="6">
        <v>403</v>
      </c>
    </row>
    <row r="2005" spans="1:2" x14ac:dyDescent="0.2">
      <c r="A2005" s="10" t="s">
        <v>8219</v>
      </c>
      <c r="B2005" s="6">
        <v>404</v>
      </c>
    </row>
    <row r="2006" spans="1:2" x14ac:dyDescent="0.2">
      <c r="A2006" s="10" t="s">
        <v>8219</v>
      </c>
      <c r="B2006" s="6">
        <v>404</v>
      </c>
    </row>
    <row r="2007" spans="1:2" x14ac:dyDescent="0.2">
      <c r="A2007" s="10" t="s">
        <v>8219</v>
      </c>
      <c r="B2007" s="6">
        <v>405</v>
      </c>
    </row>
    <row r="2008" spans="1:2" x14ac:dyDescent="0.2">
      <c r="A2008" s="10" t="s">
        <v>8219</v>
      </c>
      <c r="B2008" s="6">
        <v>405</v>
      </c>
    </row>
    <row r="2009" spans="1:2" x14ac:dyDescent="0.2">
      <c r="A2009" s="10" t="s">
        <v>8219</v>
      </c>
      <c r="B2009" s="6">
        <v>406</v>
      </c>
    </row>
    <row r="2010" spans="1:2" x14ac:dyDescent="0.2">
      <c r="A2010" s="10" t="s">
        <v>8219</v>
      </c>
      <c r="B2010" s="6">
        <v>410</v>
      </c>
    </row>
    <row r="2011" spans="1:2" x14ac:dyDescent="0.2">
      <c r="A2011" s="10" t="s">
        <v>8219</v>
      </c>
      <c r="B2011" s="6">
        <v>413</v>
      </c>
    </row>
    <row r="2012" spans="1:2" x14ac:dyDescent="0.2">
      <c r="A2012" s="10" t="s">
        <v>8219</v>
      </c>
      <c r="B2012" s="6">
        <v>415</v>
      </c>
    </row>
    <row r="2013" spans="1:2" x14ac:dyDescent="0.2">
      <c r="A2013" s="10" t="s">
        <v>8219</v>
      </c>
      <c r="B2013" s="6">
        <v>415</v>
      </c>
    </row>
    <row r="2014" spans="1:2" x14ac:dyDescent="0.2">
      <c r="A2014" s="10" t="s">
        <v>8219</v>
      </c>
      <c r="B2014" s="6">
        <v>424</v>
      </c>
    </row>
    <row r="2015" spans="1:2" x14ac:dyDescent="0.2">
      <c r="A2015" s="10" t="s">
        <v>8219</v>
      </c>
      <c r="B2015" s="6">
        <v>426</v>
      </c>
    </row>
    <row r="2016" spans="1:2" x14ac:dyDescent="0.2">
      <c r="A2016" s="10" t="s">
        <v>8219</v>
      </c>
      <c r="B2016" s="6">
        <v>426</v>
      </c>
    </row>
    <row r="2017" spans="1:2" x14ac:dyDescent="0.2">
      <c r="A2017" s="10" t="s">
        <v>8219</v>
      </c>
      <c r="B2017" s="6">
        <v>429</v>
      </c>
    </row>
    <row r="2018" spans="1:2" x14ac:dyDescent="0.2">
      <c r="A2018" s="10" t="s">
        <v>8219</v>
      </c>
      <c r="B2018" s="6">
        <v>433</v>
      </c>
    </row>
    <row r="2019" spans="1:2" x14ac:dyDescent="0.2">
      <c r="A2019" s="10" t="s">
        <v>8219</v>
      </c>
      <c r="B2019" s="6">
        <v>437</v>
      </c>
    </row>
    <row r="2020" spans="1:2" x14ac:dyDescent="0.2">
      <c r="A2020" s="10" t="s">
        <v>8219</v>
      </c>
      <c r="B2020" s="6">
        <v>438</v>
      </c>
    </row>
    <row r="2021" spans="1:2" x14ac:dyDescent="0.2">
      <c r="A2021" s="10" t="s">
        <v>8219</v>
      </c>
      <c r="B2021" s="6">
        <v>441</v>
      </c>
    </row>
    <row r="2022" spans="1:2" x14ac:dyDescent="0.2">
      <c r="A2022" s="10" t="s">
        <v>8219</v>
      </c>
      <c r="B2022" s="6">
        <v>443</v>
      </c>
    </row>
    <row r="2023" spans="1:2" x14ac:dyDescent="0.2">
      <c r="A2023" s="10" t="s">
        <v>8219</v>
      </c>
      <c r="B2023" s="6">
        <v>445</v>
      </c>
    </row>
    <row r="2024" spans="1:2" x14ac:dyDescent="0.2">
      <c r="A2024" s="10" t="s">
        <v>8219</v>
      </c>
      <c r="B2024" s="6">
        <v>447</v>
      </c>
    </row>
    <row r="2025" spans="1:2" x14ac:dyDescent="0.2">
      <c r="A2025" s="10" t="s">
        <v>8219</v>
      </c>
      <c r="B2025" s="6">
        <v>450</v>
      </c>
    </row>
    <row r="2026" spans="1:2" x14ac:dyDescent="0.2">
      <c r="A2026" s="10" t="s">
        <v>8219</v>
      </c>
      <c r="B2026" s="6">
        <v>452</v>
      </c>
    </row>
    <row r="2027" spans="1:2" x14ac:dyDescent="0.2">
      <c r="A2027" s="10" t="s">
        <v>8219</v>
      </c>
      <c r="B2027" s="6">
        <v>454</v>
      </c>
    </row>
    <row r="2028" spans="1:2" x14ac:dyDescent="0.2">
      <c r="A2028" s="10" t="s">
        <v>8219</v>
      </c>
      <c r="B2028" s="6">
        <v>455</v>
      </c>
    </row>
    <row r="2029" spans="1:2" x14ac:dyDescent="0.2">
      <c r="A2029" s="10" t="s">
        <v>8219</v>
      </c>
      <c r="B2029" s="6">
        <v>456</v>
      </c>
    </row>
    <row r="2030" spans="1:2" x14ac:dyDescent="0.2">
      <c r="A2030" s="10" t="s">
        <v>8219</v>
      </c>
      <c r="B2030" s="6">
        <v>465</v>
      </c>
    </row>
    <row r="2031" spans="1:2" x14ac:dyDescent="0.2">
      <c r="A2031" s="10" t="s">
        <v>8219</v>
      </c>
      <c r="B2031" s="6">
        <v>467</v>
      </c>
    </row>
    <row r="2032" spans="1:2" x14ac:dyDescent="0.2">
      <c r="A2032" s="10" t="s">
        <v>8219</v>
      </c>
      <c r="B2032" s="6">
        <v>470</v>
      </c>
    </row>
    <row r="2033" spans="1:2" x14ac:dyDescent="0.2">
      <c r="A2033" s="10" t="s">
        <v>8219</v>
      </c>
      <c r="B2033" s="6">
        <v>473</v>
      </c>
    </row>
    <row r="2034" spans="1:2" x14ac:dyDescent="0.2">
      <c r="A2034" s="10" t="s">
        <v>8219</v>
      </c>
      <c r="B2034" s="6">
        <v>478</v>
      </c>
    </row>
    <row r="2035" spans="1:2" x14ac:dyDescent="0.2">
      <c r="A2035" s="10" t="s">
        <v>8219</v>
      </c>
      <c r="B2035" s="6">
        <v>479</v>
      </c>
    </row>
    <row r="2036" spans="1:2" x14ac:dyDescent="0.2">
      <c r="A2036" s="10" t="s">
        <v>8219</v>
      </c>
      <c r="B2036" s="6">
        <v>480</v>
      </c>
    </row>
    <row r="2037" spans="1:2" x14ac:dyDescent="0.2">
      <c r="A2037" s="10" t="s">
        <v>8219</v>
      </c>
      <c r="B2037" s="6">
        <v>480</v>
      </c>
    </row>
    <row r="2038" spans="1:2" x14ac:dyDescent="0.2">
      <c r="A2038" s="10" t="s">
        <v>8219</v>
      </c>
      <c r="B2038" s="6">
        <v>489</v>
      </c>
    </row>
    <row r="2039" spans="1:2" x14ac:dyDescent="0.2">
      <c r="A2039" s="10" t="s">
        <v>8219</v>
      </c>
      <c r="B2039" s="6">
        <v>493</v>
      </c>
    </row>
    <row r="2040" spans="1:2" x14ac:dyDescent="0.2">
      <c r="A2040" s="10" t="s">
        <v>8219</v>
      </c>
      <c r="B2040" s="6">
        <v>493</v>
      </c>
    </row>
    <row r="2041" spans="1:2" x14ac:dyDescent="0.2">
      <c r="A2041" s="10" t="s">
        <v>8219</v>
      </c>
      <c r="B2041" s="6">
        <v>498</v>
      </c>
    </row>
    <row r="2042" spans="1:2" x14ac:dyDescent="0.2">
      <c r="A2042" s="10" t="s">
        <v>8219</v>
      </c>
      <c r="B2042" s="6">
        <v>498</v>
      </c>
    </row>
    <row r="2043" spans="1:2" x14ac:dyDescent="0.2">
      <c r="A2043" s="10" t="s">
        <v>8219</v>
      </c>
      <c r="B2043" s="6">
        <v>499</v>
      </c>
    </row>
    <row r="2044" spans="1:2" x14ac:dyDescent="0.2">
      <c r="A2044" s="10" t="s">
        <v>8219</v>
      </c>
      <c r="B2044" s="6">
        <v>508</v>
      </c>
    </row>
    <row r="2045" spans="1:2" x14ac:dyDescent="0.2">
      <c r="A2045" s="10" t="s">
        <v>8219</v>
      </c>
      <c r="B2045" s="6">
        <v>508</v>
      </c>
    </row>
    <row r="2046" spans="1:2" x14ac:dyDescent="0.2">
      <c r="A2046" s="10" t="s">
        <v>8219</v>
      </c>
      <c r="B2046" s="6">
        <v>508</v>
      </c>
    </row>
    <row r="2047" spans="1:2" x14ac:dyDescent="0.2">
      <c r="A2047" s="10" t="s">
        <v>8219</v>
      </c>
      <c r="B2047" s="6">
        <v>510</v>
      </c>
    </row>
    <row r="2048" spans="1:2" x14ac:dyDescent="0.2">
      <c r="A2048" s="10" t="s">
        <v>8219</v>
      </c>
      <c r="B2048" s="6">
        <v>512</v>
      </c>
    </row>
    <row r="2049" spans="1:2" x14ac:dyDescent="0.2">
      <c r="A2049" s="10" t="s">
        <v>8219</v>
      </c>
      <c r="B2049" s="6">
        <v>514</v>
      </c>
    </row>
    <row r="2050" spans="1:2" x14ac:dyDescent="0.2">
      <c r="A2050" s="10" t="s">
        <v>8219</v>
      </c>
      <c r="B2050" s="6">
        <v>524</v>
      </c>
    </row>
    <row r="2051" spans="1:2" x14ac:dyDescent="0.2">
      <c r="A2051" s="10" t="s">
        <v>8219</v>
      </c>
      <c r="B2051" s="6">
        <v>531</v>
      </c>
    </row>
    <row r="2052" spans="1:2" x14ac:dyDescent="0.2">
      <c r="A2052" s="10" t="s">
        <v>8219</v>
      </c>
      <c r="B2052" s="6">
        <v>537</v>
      </c>
    </row>
    <row r="2053" spans="1:2" x14ac:dyDescent="0.2">
      <c r="A2053" s="10" t="s">
        <v>8219</v>
      </c>
      <c r="B2053" s="6">
        <v>537</v>
      </c>
    </row>
    <row r="2054" spans="1:2" x14ac:dyDescent="0.2">
      <c r="A2054" s="10" t="s">
        <v>8219</v>
      </c>
      <c r="B2054" s="6">
        <v>539</v>
      </c>
    </row>
    <row r="2055" spans="1:2" x14ac:dyDescent="0.2">
      <c r="A2055" s="10" t="s">
        <v>8219</v>
      </c>
      <c r="B2055" s="6">
        <v>539</v>
      </c>
    </row>
    <row r="2056" spans="1:2" x14ac:dyDescent="0.2">
      <c r="A2056" s="10" t="s">
        <v>8219</v>
      </c>
      <c r="B2056" s="6">
        <v>541</v>
      </c>
    </row>
    <row r="2057" spans="1:2" x14ac:dyDescent="0.2">
      <c r="A2057" s="10" t="s">
        <v>8219</v>
      </c>
      <c r="B2057" s="6">
        <v>549</v>
      </c>
    </row>
    <row r="2058" spans="1:2" x14ac:dyDescent="0.2">
      <c r="A2058" s="10" t="s">
        <v>8219</v>
      </c>
      <c r="B2058" s="6">
        <v>551</v>
      </c>
    </row>
    <row r="2059" spans="1:2" x14ac:dyDescent="0.2">
      <c r="A2059" s="10" t="s">
        <v>8219</v>
      </c>
      <c r="B2059" s="6">
        <v>554</v>
      </c>
    </row>
    <row r="2060" spans="1:2" x14ac:dyDescent="0.2">
      <c r="A2060" s="10" t="s">
        <v>8219</v>
      </c>
      <c r="B2060" s="6">
        <v>555</v>
      </c>
    </row>
    <row r="2061" spans="1:2" x14ac:dyDescent="0.2">
      <c r="A2061" s="10" t="s">
        <v>8219</v>
      </c>
      <c r="B2061" s="6">
        <v>555</v>
      </c>
    </row>
    <row r="2062" spans="1:2" x14ac:dyDescent="0.2">
      <c r="A2062" s="10" t="s">
        <v>8219</v>
      </c>
      <c r="B2062" s="6">
        <v>557</v>
      </c>
    </row>
    <row r="2063" spans="1:2" x14ac:dyDescent="0.2">
      <c r="A2063" s="10" t="s">
        <v>8219</v>
      </c>
      <c r="B2063" s="6">
        <v>558</v>
      </c>
    </row>
    <row r="2064" spans="1:2" x14ac:dyDescent="0.2">
      <c r="A2064" s="10" t="s">
        <v>8219</v>
      </c>
      <c r="B2064" s="6">
        <v>560</v>
      </c>
    </row>
    <row r="2065" spans="1:2" x14ac:dyDescent="0.2">
      <c r="A2065" s="10" t="s">
        <v>8219</v>
      </c>
      <c r="B2065" s="6">
        <v>562</v>
      </c>
    </row>
    <row r="2066" spans="1:2" x14ac:dyDescent="0.2">
      <c r="A2066" s="10" t="s">
        <v>8219</v>
      </c>
      <c r="B2066" s="6">
        <v>563</v>
      </c>
    </row>
    <row r="2067" spans="1:2" x14ac:dyDescent="0.2">
      <c r="A2067" s="10" t="s">
        <v>8219</v>
      </c>
      <c r="B2067" s="6">
        <v>571</v>
      </c>
    </row>
    <row r="2068" spans="1:2" x14ac:dyDescent="0.2">
      <c r="A2068" s="10" t="s">
        <v>8219</v>
      </c>
      <c r="B2068" s="6">
        <v>574</v>
      </c>
    </row>
    <row r="2069" spans="1:2" x14ac:dyDescent="0.2">
      <c r="A2069" s="10" t="s">
        <v>8219</v>
      </c>
      <c r="B2069" s="6">
        <v>576</v>
      </c>
    </row>
    <row r="2070" spans="1:2" x14ac:dyDescent="0.2">
      <c r="A2070" s="10" t="s">
        <v>8219</v>
      </c>
      <c r="B2070" s="6">
        <v>577</v>
      </c>
    </row>
    <row r="2071" spans="1:2" x14ac:dyDescent="0.2">
      <c r="A2071" s="10" t="s">
        <v>8219</v>
      </c>
      <c r="B2071" s="6">
        <v>600</v>
      </c>
    </row>
    <row r="2072" spans="1:2" x14ac:dyDescent="0.2">
      <c r="A2072" s="10" t="s">
        <v>8219</v>
      </c>
      <c r="B2072" s="6">
        <v>607</v>
      </c>
    </row>
    <row r="2073" spans="1:2" x14ac:dyDescent="0.2">
      <c r="A2073" s="10" t="s">
        <v>8219</v>
      </c>
      <c r="B2073" s="6">
        <v>613</v>
      </c>
    </row>
    <row r="2074" spans="1:2" x14ac:dyDescent="0.2">
      <c r="A2074" s="10" t="s">
        <v>8219</v>
      </c>
      <c r="B2074" s="6">
        <v>614</v>
      </c>
    </row>
    <row r="2075" spans="1:2" x14ac:dyDescent="0.2">
      <c r="A2075" s="10" t="s">
        <v>8219</v>
      </c>
      <c r="B2075" s="6">
        <v>615</v>
      </c>
    </row>
    <row r="2076" spans="1:2" x14ac:dyDescent="0.2">
      <c r="A2076" s="10" t="s">
        <v>8219</v>
      </c>
      <c r="B2076" s="6">
        <v>621</v>
      </c>
    </row>
    <row r="2077" spans="1:2" x14ac:dyDescent="0.2">
      <c r="A2077" s="10" t="s">
        <v>8219</v>
      </c>
      <c r="B2077" s="6">
        <v>623</v>
      </c>
    </row>
    <row r="2078" spans="1:2" x14ac:dyDescent="0.2">
      <c r="A2078" s="10" t="s">
        <v>8219</v>
      </c>
      <c r="B2078" s="6">
        <v>625</v>
      </c>
    </row>
    <row r="2079" spans="1:2" x14ac:dyDescent="0.2">
      <c r="A2079" s="10" t="s">
        <v>8219</v>
      </c>
      <c r="B2079" s="6">
        <v>635</v>
      </c>
    </row>
    <row r="2080" spans="1:2" x14ac:dyDescent="0.2">
      <c r="A2080" s="10" t="s">
        <v>8219</v>
      </c>
      <c r="B2080" s="6">
        <v>644</v>
      </c>
    </row>
    <row r="2081" spans="1:2" x14ac:dyDescent="0.2">
      <c r="A2081" s="10" t="s">
        <v>8219</v>
      </c>
      <c r="B2081" s="6">
        <v>651</v>
      </c>
    </row>
    <row r="2082" spans="1:2" x14ac:dyDescent="0.2">
      <c r="A2082" s="10" t="s">
        <v>8219</v>
      </c>
      <c r="B2082" s="6">
        <v>660</v>
      </c>
    </row>
    <row r="2083" spans="1:2" x14ac:dyDescent="0.2">
      <c r="A2083" s="10" t="s">
        <v>8219</v>
      </c>
      <c r="B2083" s="6">
        <v>665</v>
      </c>
    </row>
    <row r="2084" spans="1:2" x14ac:dyDescent="0.2">
      <c r="A2084" s="10" t="s">
        <v>8219</v>
      </c>
      <c r="B2084" s="6">
        <v>666</v>
      </c>
    </row>
    <row r="2085" spans="1:2" x14ac:dyDescent="0.2">
      <c r="A2085" s="10" t="s">
        <v>8219</v>
      </c>
      <c r="B2085" s="6">
        <v>670</v>
      </c>
    </row>
    <row r="2086" spans="1:2" x14ac:dyDescent="0.2">
      <c r="A2086" s="10" t="s">
        <v>8219</v>
      </c>
      <c r="B2086" s="6">
        <v>676</v>
      </c>
    </row>
    <row r="2087" spans="1:2" x14ac:dyDescent="0.2">
      <c r="A2087" s="10" t="s">
        <v>8219</v>
      </c>
      <c r="B2087" s="6">
        <v>680</v>
      </c>
    </row>
    <row r="2088" spans="1:2" x14ac:dyDescent="0.2">
      <c r="A2088" s="10" t="s">
        <v>8219</v>
      </c>
      <c r="B2088" s="6">
        <v>680</v>
      </c>
    </row>
    <row r="2089" spans="1:2" x14ac:dyDescent="0.2">
      <c r="A2089" s="10" t="s">
        <v>8219</v>
      </c>
      <c r="B2089" s="6">
        <v>682</v>
      </c>
    </row>
    <row r="2090" spans="1:2" x14ac:dyDescent="0.2">
      <c r="A2090" s="10" t="s">
        <v>8219</v>
      </c>
      <c r="B2090" s="6">
        <v>682</v>
      </c>
    </row>
    <row r="2091" spans="1:2" x14ac:dyDescent="0.2">
      <c r="A2091" s="10" t="s">
        <v>8219</v>
      </c>
      <c r="B2091" s="6">
        <v>688</v>
      </c>
    </row>
    <row r="2092" spans="1:2" x14ac:dyDescent="0.2">
      <c r="A2092" s="10" t="s">
        <v>8219</v>
      </c>
      <c r="B2092" s="6">
        <v>701</v>
      </c>
    </row>
    <row r="2093" spans="1:2" x14ac:dyDescent="0.2">
      <c r="A2093" s="10" t="s">
        <v>8219</v>
      </c>
      <c r="B2093" s="6">
        <v>707</v>
      </c>
    </row>
    <row r="2094" spans="1:2" x14ac:dyDescent="0.2">
      <c r="A2094" s="10" t="s">
        <v>8219</v>
      </c>
      <c r="B2094" s="6">
        <v>711</v>
      </c>
    </row>
    <row r="2095" spans="1:2" x14ac:dyDescent="0.2">
      <c r="A2095" s="10" t="s">
        <v>8219</v>
      </c>
      <c r="B2095" s="6">
        <v>714</v>
      </c>
    </row>
    <row r="2096" spans="1:2" x14ac:dyDescent="0.2">
      <c r="A2096" s="10" t="s">
        <v>8219</v>
      </c>
      <c r="B2096" s="6">
        <v>721</v>
      </c>
    </row>
    <row r="2097" spans="1:2" x14ac:dyDescent="0.2">
      <c r="A2097" s="10" t="s">
        <v>8219</v>
      </c>
      <c r="B2097" s="6">
        <v>729</v>
      </c>
    </row>
    <row r="2098" spans="1:2" x14ac:dyDescent="0.2">
      <c r="A2098" s="10" t="s">
        <v>8219</v>
      </c>
      <c r="B2098" s="6">
        <v>736</v>
      </c>
    </row>
    <row r="2099" spans="1:2" x14ac:dyDescent="0.2">
      <c r="A2099" s="10" t="s">
        <v>8219</v>
      </c>
      <c r="B2099" s="6">
        <v>740</v>
      </c>
    </row>
    <row r="2100" spans="1:2" x14ac:dyDescent="0.2">
      <c r="A2100" s="10" t="s">
        <v>8219</v>
      </c>
      <c r="B2100" s="6">
        <v>742</v>
      </c>
    </row>
    <row r="2101" spans="1:2" x14ac:dyDescent="0.2">
      <c r="A2101" s="10" t="s">
        <v>8219</v>
      </c>
      <c r="B2101" s="6">
        <v>760</v>
      </c>
    </row>
    <row r="2102" spans="1:2" x14ac:dyDescent="0.2">
      <c r="A2102" s="10" t="s">
        <v>8219</v>
      </c>
      <c r="B2102" s="6">
        <v>813</v>
      </c>
    </row>
    <row r="2103" spans="1:2" x14ac:dyDescent="0.2">
      <c r="A2103" s="10" t="s">
        <v>8219</v>
      </c>
      <c r="B2103" s="6">
        <v>821</v>
      </c>
    </row>
    <row r="2104" spans="1:2" x14ac:dyDescent="0.2">
      <c r="A2104" s="10" t="s">
        <v>8219</v>
      </c>
      <c r="B2104" s="6">
        <v>827</v>
      </c>
    </row>
    <row r="2105" spans="1:2" x14ac:dyDescent="0.2">
      <c r="A2105" s="10" t="s">
        <v>8219</v>
      </c>
      <c r="B2105" s="6">
        <v>834</v>
      </c>
    </row>
    <row r="2106" spans="1:2" x14ac:dyDescent="0.2">
      <c r="A2106" s="10" t="s">
        <v>8219</v>
      </c>
      <c r="B2106" s="6">
        <v>848</v>
      </c>
    </row>
    <row r="2107" spans="1:2" x14ac:dyDescent="0.2">
      <c r="A2107" s="10" t="s">
        <v>8219</v>
      </c>
      <c r="B2107" s="6">
        <v>859</v>
      </c>
    </row>
    <row r="2108" spans="1:2" x14ac:dyDescent="0.2">
      <c r="A2108" s="10" t="s">
        <v>8219</v>
      </c>
      <c r="B2108" s="6">
        <v>874</v>
      </c>
    </row>
    <row r="2109" spans="1:2" x14ac:dyDescent="0.2">
      <c r="A2109" s="10" t="s">
        <v>8219</v>
      </c>
      <c r="B2109" s="6">
        <v>878</v>
      </c>
    </row>
    <row r="2110" spans="1:2" x14ac:dyDescent="0.2">
      <c r="A2110" s="10" t="s">
        <v>8219</v>
      </c>
      <c r="B2110" s="6">
        <v>885</v>
      </c>
    </row>
    <row r="2111" spans="1:2" x14ac:dyDescent="0.2">
      <c r="A2111" s="10" t="s">
        <v>8219</v>
      </c>
      <c r="B2111" s="6">
        <v>897</v>
      </c>
    </row>
    <row r="2112" spans="1:2" x14ac:dyDescent="0.2">
      <c r="A2112" s="10" t="s">
        <v>8219</v>
      </c>
      <c r="B2112" s="6">
        <v>902</v>
      </c>
    </row>
    <row r="2113" spans="1:2" x14ac:dyDescent="0.2">
      <c r="A2113" s="10" t="s">
        <v>8219</v>
      </c>
      <c r="B2113" s="6">
        <v>916</v>
      </c>
    </row>
    <row r="2114" spans="1:2" x14ac:dyDescent="0.2">
      <c r="A2114" s="10" t="s">
        <v>8219</v>
      </c>
      <c r="B2114" s="6">
        <v>930</v>
      </c>
    </row>
    <row r="2115" spans="1:2" x14ac:dyDescent="0.2">
      <c r="A2115" s="10" t="s">
        <v>8219</v>
      </c>
      <c r="B2115" s="6">
        <v>942</v>
      </c>
    </row>
    <row r="2116" spans="1:2" x14ac:dyDescent="0.2">
      <c r="A2116" s="10" t="s">
        <v>8219</v>
      </c>
      <c r="B2116" s="6">
        <v>943</v>
      </c>
    </row>
    <row r="2117" spans="1:2" x14ac:dyDescent="0.2">
      <c r="A2117" s="10" t="s">
        <v>8219</v>
      </c>
      <c r="B2117" s="6">
        <v>944</v>
      </c>
    </row>
    <row r="2118" spans="1:2" x14ac:dyDescent="0.2">
      <c r="A2118" s="10" t="s">
        <v>8219</v>
      </c>
      <c r="B2118" s="6">
        <v>951</v>
      </c>
    </row>
    <row r="2119" spans="1:2" x14ac:dyDescent="0.2">
      <c r="A2119" s="10" t="s">
        <v>8219</v>
      </c>
      <c r="B2119" s="6">
        <v>963</v>
      </c>
    </row>
    <row r="2120" spans="1:2" x14ac:dyDescent="0.2">
      <c r="A2120" s="10" t="s">
        <v>8219</v>
      </c>
      <c r="B2120" s="6">
        <v>964</v>
      </c>
    </row>
    <row r="2121" spans="1:2" x14ac:dyDescent="0.2">
      <c r="A2121" s="10" t="s">
        <v>8219</v>
      </c>
      <c r="B2121" s="6">
        <v>971</v>
      </c>
    </row>
    <row r="2122" spans="1:2" x14ac:dyDescent="0.2">
      <c r="A2122" s="10" t="s">
        <v>8219</v>
      </c>
      <c r="B2122" s="6">
        <v>983</v>
      </c>
    </row>
    <row r="2123" spans="1:2" x14ac:dyDescent="0.2">
      <c r="A2123" s="10" t="s">
        <v>8219</v>
      </c>
      <c r="B2123" s="6">
        <v>988</v>
      </c>
    </row>
    <row r="2124" spans="1:2" x14ac:dyDescent="0.2">
      <c r="A2124" s="10" t="s">
        <v>8219</v>
      </c>
      <c r="B2124" s="6">
        <v>1013</v>
      </c>
    </row>
    <row r="2125" spans="1:2" x14ac:dyDescent="0.2">
      <c r="A2125" s="10" t="s">
        <v>8219</v>
      </c>
      <c r="B2125" s="6">
        <v>1019</v>
      </c>
    </row>
    <row r="2126" spans="1:2" x14ac:dyDescent="0.2">
      <c r="A2126" s="10" t="s">
        <v>8219</v>
      </c>
      <c r="B2126" s="6">
        <v>1021</v>
      </c>
    </row>
    <row r="2127" spans="1:2" x14ac:dyDescent="0.2">
      <c r="A2127" s="10" t="s">
        <v>8219</v>
      </c>
      <c r="B2127" s="6">
        <v>1049</v>
      </c>
    </row>
    <row r="2128" spans="1:2" x14ac:dyDescent="0.2">
      <c r="A2128" s="10" t="s">
        <v>8219</v>
      </c>
      <c r="B2128" s="6">
        <v>1062</v>
      </c>
    </row>
    <row r="2129" spans="1:2" x14ac:dyDescent="0.2">
      <c r="A2129" s="10" t="s">
        <v>8219</v>
      </c>
      <c r="B2129" s="6">
        <v>1071</v>
      </c>
    </row>
    <row r="2130" spans="1:2" x14ac:dyDescent="0.2">
      <c r="A2130" s="10" t="s">
        <v>8219</v>
      </c>
      <c r="B2130" s="6">
        <v>1088</v>
      </c>
    </row>
    <row r="2131" spans="1:2" x14ac:dyDescent="0.2">
      <c r="A2131" s="10" t="s">
        <v>8219</v>
      </c>
      <c r="B2131" s="6">
        <v>1095</v>
      </c>
    </row>
    <row r="2132" spans="1:2" x14ac:dyDescent="0.2">
      <c r="A2132" s="10" t="s">
        <v>8219</v>
      </c>
      <c r="B2132" s="6">
        <v>1104</v>
      </c>
    </row>
    <row r="2133" spans="1:2" x14ac:dyDescent="0.2">
      <c r="A2133" s="10" t="s">
        <v>8219</v>
      </c>
      <c r="B2133" s="6">
        <v>1107</v>
      </c>
    </row>
    <row r="2134" spans="1:2" x14ac:dyDescent="0.2">
      <c r="A2134" s="10" t="s">
        <v>8219</v>
      </c>
      <c r="B2134" s="6">
        <v>1113</v>
      </c>
    </row>
    <row r="2135" spans="1:2" x14ac:dyDescent="0.2">
      <c r="A2135" s="10" t="s">
        <v>8219</v>
      </c>
      <c r="B2135" s="6">
        <v>1151</v>
      </c>
    </row>
    <row r="2136" spans="1:2" x14ac:dyDescent="0.2">
      <c r="A2136" s="10" t="s">
        <v>8219</v>
      </c>
      <c r="B2136" s="6">
        <v>1204</v>
      </c>
    </row>
    <row r="2137" spans="1:2" x14ac:dyDescent="0.2">
      <c r="A2137" s="10" t="s">
        <v>8219</v>
      </c>
      <c r="B2137" s="6">
        <v>1224</v>
      </c>
    </row>
    <row r="2138" spans="1:2" x14ac:dyDescent="0.2">
      <c r="A2138" s="10" t="s">
        <v>8219</v>
      </c>
      <c r="B2138" s="6">
        <v>1251</v>
      </c>
    </row>
    <row r="2139" spans="1:2" x14ac:dyDescent="0.2">
      <c r="A2139" s="10" t="s">
        <v>8219</v>
      </c>
      <c r="B2139" s="6">
        <v>1260</v>
      </c>
    </row>
    <row r="2140" spans="1:2" x14ac:dyDescent="0.2">
      <c r="A2140" s="10" t="s">
        <v>8219</v>
      </c>
      <c r="B2140" s="6">
        <v>1281</v>
      </c>
    </row>
    <row r="2141" spans="1:2" x14ac:dyDescent="0.2">
      <c r="A2141" s="10" t="s">
        <v>8219</v>
      </c>
      <c r="B2141" s="6">
        <v>1328</v>
      </c>
    </row>
    <row r="2142" spans="1:2" x14ac:dyDescent="0.2">
      <c r="A2142" s="10" t="s">
        <v>8219</v>
      </c>
      <c r="B2142" s="6">
        <v>1356</v>
      </c>
    </row>
    <row r="2143" spans="1:2" x14ac:dyDescent="0.2">
      <c r="A2143" s="10" t="s">
        <v>8219</v>
      </c>
      <c r="B2143" s="6">
        <v>1364</v>
      </c>
    </row>
    <row r="2144" spans="1:2" x14ac:dyDescent="0.2">
      <c r="A2144" s="10" t="s">
        <v>8219</v>
      </c>
      <c r="B2144" s="6">
        <v>1373</v>
      </c>
    </row>
    <row r="2145" spans="1:2" x14ac:dyDescent="0.2">
      <c r="A2145" s="10" t="s">
        <v>8219</v>
      </c>
      <c r="B2145" s="6">
        <v>1375</v>
      </c>
    </row>
    <row r="2146" spans="1:2" x14ac:dyDescent="0.2">
      <c r="A2146" s="10" t="s">
        <v>8219</v>
      </c>
      <c r="B2146" s="6">
        <v>1420</v>
      </c>
    </row>
    <row r="2147" spans="1:2" x14ac:dyDescent="0.2">
      <c r="A2147" s="10" t="s">
        <v>8219</v>
      </c>
      <c r="B2147" s="6">
        <v>1510</v>
      </c>
    </row>
    <row r="2148" spans="1:2" x14ac:dyDescent="0.2">
      <c r="A2148" s="10" t="s">
        <v>8219</v>
      </c>
      <c r="B2148" s="6">
        <v>1513</v>
      </c>
    </row>
    <row r="2149" spans="1:2" x14ac:dyDescent="0.2">
      <c r="A2149" s="10" t="s">
        <v>8219</v>
      </c>
      <c r="B2149" s="6">
        <v>1530</v>
      </c>
    </row>
    <row r="2150" spans="1:2" x14ac:dyDescent="0.2">
      <c r="A2150" s="10" t="s">
        <v>8219</v>
      </c>
      <c r="B2150" s="6">
        <v>1556</v>
      </c>
    </row>
    <row r="2151" spans="1:2" x14ac:dyDescent="0.2">
      <c r="A2151" s="10" t="s">
        <v>8219</v>
      </c>
      <c r="B2151" s="6">
        <v>1596</v>
      </c>
    </row>
    <row r="2152" spans="1:2" x14ac:dyDescent="0.2">
      <c r="A2152" s="10" t="s">
        <v>8219</v>
      </c>
      <c r="B2152" s="6">
        <v>1633</v>
      </c>
    </row>
    <row r="2153" spans="1:2" x14ac:dyDescent="0.2">
      <c r="A2153" s="10" t="s">
        <v>8219</v>
      </c>
      <c r="B2153" s="6">
        <v>1637</v>
      </c>
    </row>
    <row r="2154" spans="1:2" x14ac:dyDescent="0.2">
      <c r="A2154" s="10" t="s">
        <v>8219</v>
      </c>
      <c r="B2154" s="6">
        <v>1670</v>
      </c>
    </row>
    <row r="2155" spans="1:2" x14ac:dyDescent="0.2">
      <c r="A2155" s="10" t="s">
        <v>8219</v>
      </c>
      <c r="B2155" s="6">
        <v>1737</v>
      </c>
    </row>
    <row r="2156" spans="1:2" x14ac:dyDescent="0.2">
      <c r="A2156" s="10" t="s">
        <v>8219</v>
      </c>
      <c r="B2156" s="6">
        <v>1762</v>
      </c>
    </row>
    <row r="2157" spans="1:2" x14ac:dyDescent="0.2">
      <c r="A2157" s="10" t="s">
        <v>8219</v>
      </c>
      <c r="B2157" s="6">
        <v>1780</v>
      </c>
    </row>
    <row r="2158" spans="1:2" x14ac:dyDescent="0.2">
      <c r="A2158" s="10" t="s">
        <v>8219</v>
      </c>
      <c r="B2158" s="6">
        <v>1789</v>
      </c>
    </row>
    <row r="2159" spans="1:2" x14ac:dyDescent="0.2">
      <c r="A2159" s="10" t="s">
        <v>8219</v>
      </c>
      <c r="B2159" s="6">
        <v>1876</v>
      </c>
    </row>
    <row r="2160" spans="1:2" x14ac:dyDescent="0.2">
      <c r="A2160" s="10" t="s">
        <v>8219</v>
      </c>
      <c r="B2160" s="6">
        <v>1887</v>
      </c>
    </row>
    <row r="2161" spans="1:2" x14ac:dyDescent="0.2">
      <c r="A2161" s="10" t="s">
        <v>8219</v>
      </c>
      <c r="B2161" s="6">
        <v>1945</v>
      </c>
    </row>
    <row r="2162" spans="1:2" x14ac:dyDescent="0.2">
      <c r="A2162" s="10" t="s">
        <v>8219</v>
      </c>
      <c r="B2162" s="6">
        <v>1980</v>
      </c>
    </row>
    <row r="2163" spans="1:2" x14ac:dyDescent="0.2">
      <c r="A2163" s="10" t="s">
        <v>8219</v>
      </c>
      <c r="B2163" s="6">
        <v>2035</v>
      </c>
    </row>
    <row r="2164" spans="1:2" x14ac:dyDescent="0.2">
      <c r="A2164" s="10" t="s">
        <v>8219</v>
      </c>
      <c r="B2164" s="6">
        <v>2051</v>
      </c>
    </row>
    <row r="2165" spans="1:2" x14ac:dyDescent="0.2">
      <c r="A2165" s="10" t="s">
        <v>8219</v>
      </c>
      <c r="B2165" s="6">
        <v>2139</v>
      </c>
    </row>
    <row r="2166" spans="1:2" x14ac:dyDescent="0.2">
      <c r="A2166" s="10" t="s">
        <v>8219</v>
      </c>
      <c r="B2166" s="6">
        <v>2165</v>
      </c>
    </row>
    <row r="2167" spans="1:2" x14ac:dyDescent="0.2">
      <c r="A2167" s="10" t="s">
        <v>8219</v>
      </c>
      <c r="B2167" s="6">
        <v>2174</v>
      </c>
    </row>
    <row r="2168" spans="1:2" x14ac:dyDescent="0.2">
      <c r="A2168" s="10" t="s">
        <v>8219</v>
      </c>
      <c r="B2168" s="6">
        <v>2436</v>
      </c>
    </row>
    <row r="2169" spans="1:2" x14ac:dyDescent="0.2">
      <c r="A2169" s="10" t="s">
        <v>8219</v>
      </c>
      <c r="B2169" s="6">
        <v>2478</v>
      </c>
    </row>
    <row r="2170" spans="1:2" x14ac:dyDescent="0.2">
      <c r="A2170" s="10" t="s">
        <v>8219</v>
      </c>
      <c r="B2170" s="6">
        <v>2525</v>
      </c>
    </row>
    <row r="2171" spans="1:2" x14ac:dyDescent="0.2">
      <c r="A2171" s="10" t="s">
        <v>8219</v>
      </c>
      <c r="B2171" s="6">
        <v>2602</v>
      </c>
    </row>
    <row r="2172" spans="1:2" x14ac:dyDescent="0.2">
      <c r="A2172" s="10" t="s">
        <v>8219</v>
      </c>
      <c r="B2172" s="6">
        <v>3238</v>
      </c>
    </row>
    <row r="2173" spans="1:2" x14ac:dyDescent="0.2">
      <c r="A2173" s="10" t="s">
        <v>8219</v>
      </c>
      <c r="B2173" s="6">
        <v>3355</v>
      </c>
    </row>
    <row r="2174" spans="1:2" x14ac:dyDescent="0.2">
      <c r="A2174" s="10" t="s">
        <v>8219</v>
      </c>
      <c r="B2174" s="6">
        <v>3468</v>
      </c>
    </row>
    <row r="2175" spans="1:2" x14ac:dyDescent="0.2">
      <c r="A2175" s="10" t="s">
        <v>8219</v>
      </c>
      <c r="B2175" s="6">
        <v>3562</v>
      </c>
    </row>
    <row r="2176" spans="1:2" x14ac:dyDescent="0.2">
      <c r="A2176" s="10" t="s">
        <v>8219</v>
      </c>
      <c r="B2176" s="6">
        <v>3663</v>
      </c>
    </row>
    <row r="2177" spans="1:2" x14ac:dyDescent="0.2">
      <c r="A2177" s="10" t="s">
        <v>8219</v>
      </c>
      <c r="B2177" s="6">
        <v>3863</v>
      </c>
    </row>
    <row r="2178" spans="1:2" x14ac:dyDescent="0.2">
      <c r="A2178" s="10" t="s">
        <v>8219</v>
      </c>
      <c r="B2178" s="6">
        <v>4245</v>
      </c>
    </row>
    <row r="2179" spans="1:2" x14ac:dyDescent="0.2">
      <c r="A2179" s="10" t="s">
        <v>8219</v>
      </c>
      <c r="B2179" s="6">
        <v>4330</v>
      </c>
    </row>
    <row r="2180" spans="1:2" x14ac:dyDescent="0.2">
      <c r="A2180" s="10" t="s">
        <v>8219</v>
      </c>
      <c r="B2180" s="6">
        <v>4562</v>
      </c>
    </row>
    <row r="2181" spans="1:2" x14ac:dyDescent="0.2">
      <c r="A2181" s="10" t="s">
        <v>8219</v>
      </c>
      <c r="B2181" s="6">
        <v>4883</v>
      </c>
    </row>
    <row r="2182" spans="1:2" x14ac:dyDescent="0.2">
      <c r="A2182" s="10" t="s">
        <v>8219</v>
      </c>
      <c r="B2182" s="6">
        <v>5812</v>
      </c>
    </row>
    <row r="2183" spans="1:2" x14ac:dyDescent="0.2">
      <c r="A2183" s="10" t="s">
        <v>8219</v>
      </c>
      <c r="B2183" s="6">
        <v>8200</v>
      </c>
    </row>
    <row r="2184" spans="1:2" x14ac:dyDescent="0.2">
      <c r="A2184" s="10" t="s">
        <v>8219</v>
      </c>
      <c r="B2184" s="6">
        <v>8359</v>
      </c>
    </row>
    <row r="2185" spans="1:2" x14ac:dyDescent="0.2">
      <c r="A2185" s="10" t="s">
        <v>8219</v>
      </c>
      <c r="B2185" s="6">
        <v>20242</v>
      </c>
    </row>
    <row r="2186" spans="1:2" x14ac:dyDescent="0.2">
      <c r="A2186" s="10" t="s">
        <v>8219</v>
      </c>
      <c r="B2186" s="6">
        <v>26457</v>
      </c>
    </row>
  </sheetData>
  <sortState ref="J2:K2189">
    <sortCondition ref="K1"/>
  </sortState>
  <conditionalFormatting sqref="D2:D101 J2:J51 A1:A2186 G2:G350 A4116:A1048576 D103:D1532">
    <cfRule type="containsText" dxfId="32" priority="25" operator="containsText" text="canceled">
      <formula>NOT(ISERROR(SEARCH("canceled",A1)))</formula>
    </cfRule>
    <cfRule type="containsText" dxfId="31" priority="26" operator="containsText" text="canceled">
      <formula>NOT(ISERROR(SEARCH("canceled",A1)))</formula>
    </cfRule>
    <cfRule type="containsText" dxfId="30" priority="27" operator="containsText" text="cancelled">
      <formula>NOT(ISERROR(SEARCH("cancelled",A1)))</formula>
    </cfRule>
    <cfRule type="containsText" dxfId="29" priority="28" operator="containsText" text="cancelled">
      <formula>NOT(ISERROR(SEARCH("cancelled",A1)))</formula>
    </cfRule>
    <cfRule type="containsText" dxfId="28" priority="29" operator="containsText" text="cancelled">
      <formula>NOT(ISERROR(SEARCH("cancelled",A1)))</formula>
    </cfRule>
    <cfRule type="containsText" dxfId="27" priority="30" operator="containsText" text="failed">
      <formula>NOT(ISERROR(SEARCH("failed",A1)))</formula>
    </cfRule>
    <cfRule type="containsText" dxfId="26" priority="31" operator="containsText" text="failed">
      <formula>NOT(ISERROR(SEARCH("failed",A1)))</formula>
    </cfRule>
    <cfRule type="containsText" dxfId="25" priority="33" operator="containsText" text="successful">
      <formula>NOT(ISERROR(SEARCH("successful",A1)))</formula>
    </cfRule>
  </conditionalFormatting>
  <conditionalFormatting sqref="A105">
    <cfRule type="containsText" dxfId="24" priority="32" operator="containsText" text="failed">
      <formula>NOT(ISERROR(SEARCH("failed",A105)))</formula>
    </cfRule>
  </conditionalFormatting>
  <conditionalFormatting sqref="D1">
    <cfRule type="containsText" dxfId="23" priority="17" operator="containsText" text="canceled">
      <formula>NOT(ISERROR(SEARCH("canceled",D1)))</formula>
    </cfRule>
    <cfRule type="containsText" dxfId="22" priority="18" operator="containsText" text="canceled">
      <formula>NOT(ISERROR(SEARCH("canceled",D1)))</formula>
    </cfRule>
    <cfRule type="containsText" dxfId="21" priority="19" operator="containsText" text="cancelled">
      <formula>NOT(ISERROR(SEARCH("cancelled",D1)))</formula>
    </cfRule>
    <cfRule type="containsText" dxfId="20" priority="20" operator="containsText" text="cancelled">
      <formula>NOT(ISERROR(SEARCH("cancelled",D1)))</formula>
    </cfRule>
    <cfRule type="containsText" dxfId="19" priority="21" operator="containsText" text="cancelled">
      <formula>NOT(ISERROR(SEARCH("cancelled",D1)))</formula>
    </cfRule>
    <cfRule type="containsText" dxfId="18" priority="22" operator="containsText" text="failed">
      <formula>NOT(ISERROR(SEARCH("failed",D1)))</formula>
    </cfRule>
    <cfRule type="containsText" dxfId="17" priority="23" operator="containsText" text="failed">
      <formula>NOT(ISERROR(SEARCH("failed",D1)))</formula>
    </cfRule>
    <cfRule type="containsText" dxfId="16" priority="24" operator="containsText" text="successful">
      <formula>NOT(ISERROR(SEARCH("successful",D1)))</formula>
    </cfRule>
  </conditionalFormatting>
  <conditionalFormatting sqref="G1">
    <cfRule type="containsText" dxfId="15" priority="9" operator="containsText" text="canceled">
      <formula>NOT(ISERROR(SEARCH("canceled",G1)))</formula>
    </cfRule>
    <cfRule type="containsText" dxfId="14" priority="10" operator="containsText" text="canceled">
      <formula>NOT(ISERROR(SEARCH("canceled",G1)))</formula>
    </cfRule>
    <cfRule type="containsText" dxfId="13" priority="11" operator="containsText" text="cancelled">
      <formula>NOT(ISERROR(SEARCH("cancelled",G1)))</formula>
    </cfRule>
    <cfRule type="containsText" dxfId="12" priority="12" operator="containsText" text="cancelled">
      <formula>NOT(ISERROR(SEARCH("cancelled",G1)))</formula>
    </cfRule>
    <cfRule type="containsText" dxfId="11" priority="13" operator="containsText" text="cancelled">
      <formula>NOT(ISERROR(SEARCH("cancelled",G1)))</formula>
    </cfRule>
    <cfRule type="containsText" dxfId="10" priority="14" operator="containsText" text="failed">
      <formula>NOT(ISERROR(SEARCH("failed",G1)))</formula>
    </cfRule>
    <cfRule type="containsText" dxfId="9" priority="15" operator="containsText" text="failed">
      <formula>NOT(ISERROR(SEARCH("failed",G1)))</formula>
    </cfRule>
    <cfRule type="containsText" dxfId="8" priority="16" operator="containsText" text="successful">
      <formula>NOT(ISERROR(SEARCH("successful",G1)))</formula>
    </cfRule>
  </conditionalFormatting>
  <conditionalFormatting sqref="J1">
    <cfRule type="containsText" dxfId="7" priority="1" operator="containsText" text="canceled">
      <formula>NOT(ISERROR(SEARCH("canceled",J1)))</formula>
    </cfRule>
    <cfRule type="containsText" dxfId="6" priority="2" operator="containsText" text="canceled">
      <formula>NOT(ISERROR(SEARCH("canceled",J1)))</formula>
    </cfRule>
    <cfRule type="containsText" dxfId="5" priority="3" operator="containsText" text="cancelled">
      <formula>NOT(ISERROR(SEARCH("cancelled",J1)))</formula>
    </cfRule>
    <cfRule type="containsText" dxfId="4" priority="4" operator="containsText" text="cancelled">
      <formula>NOT(ISERROR(SEARCH("cancelled",J1)))</formula>
    </cfRule>
    <cfRule type="containsText" dxfId="3" priority="5" operator="containsText" text="cancelled">
      <formula>NOT(ISERROR(SEARCH("cancelled",J1)))</formula>
    </cfRule>
    <cfRule type="containsText" dxfId="2" priority="6" operator="containsText" text="failed">
      <formula>NOT(ISERROR(SEARCH("failed",J1)))</formula>
    </cfRule>
    <cfRule type="containsText" dxfId="1" priority="7" operator="containsText" text="failed">
      <formula>NOT(ISERROR(SEARCH("failed",J1)))</formula>
    </cfRule>
    <cfRule type="containsText" dxfId="0" priority="8" operator="containsText" text="successful">
      <formula>NOT(ISERROR(SEARCH("successful",J1)))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Pivot Success</vt:lpstr>
      <vt:lpstr>Sub_Category</vt:lpstr>
      <vt:lpstr>Date-Launched </vt:lpstr>
      <vt:lpstr>Bonus </vt:lpstr>
      <vt:lpstr>Statistical analysis (2)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2019-06-15T21:26:11Z</dcterms:modified>
</cp:coreProperties>
</file>