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ma\Desktop\"/>
    </mc:Choice>
  </mc:AlternateContent>
  <xr:revisionPtr revIDLastSave="0" documentId="8_{8C3DE748-21E2-4676-BF75-E18BF053C23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EVM1" sheetId="1" r:id="rId1"/>
    <sheet name="EVM2" sheetId="2" r:id="rId2"/>
    <sheet name="EVM3" sheetId="3" r:id="rId3"/>
  </sheets>
  <calcPr calcId="181029"/>
</workbook>
</file>

<file path=xl/calcChain.xml><?xml version="1.0" encoding="utf-8"?>
<calcChain xmlns="http://schemas.openxmlformats.org/spreadsheetml/2006/main">
  <c r="F9" i="1" l="1"/>
  <c r="H9" i="1" s="1"/>
  <c r="H10" i="1"/>
  <c r="H11" i="1"/>
  <c r="H12" i="1"/>
  <c r="H13" i="1"/>
  <c r="H14" i="1"/>
  <c r="H15" i="1"/>
  <c r="H16" i="1"/>
  <c r="H17" i="1"/>
  <c r="H18" i="1"/>
  <c r="G10" i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F18" i="1"/>
  <c r="C50" i="2"/>
  <c r="B50" i="2"/>
  <c r="C42" i="2"/>
  <c r="G9" i="1" l="1"/>
  <c r="B42" i="2"/>
  <c r="B34" i="2"/>
  <c r="B25" i="2"/>
  <c r="B17" i="2"/>
  <c r="B9" i="2" l="1"/>
</calcChain>
</file>

<file path=xl/sharedStrings.xml><?xml version="1.0" encoding="utf-8"?>
<sst xmlns="http://schemas.openxmlformats.org/spreadsheetml/2006/main" count="95" uniqueCount="38">
  <si>
    <t>Orçamento inicial :</t>
  </si>
  <si>
    <t>Mês</t>
  </si>
  <si>
    <t>AC</t>
  </si>
  <si>
    <t>% Progresso</t>
  </si>
  <si>
    <t>PV</t>
  </si>
  <si>
    <t>Semana 1</t>
  </si>
  <si>
    <t>Semana 2</t>
  </si>
  <si>
    <t>Semana 3</t>
  </si>
  <si>
    <t>Semana 4</t>
  </si>
  <si>
    <t>Semana 5</t>
  </si>
  <si>
    <t>BC</t>
  </si>
  <si>
    <t>%PF</t>
  </si>
  <si>
    <t>Análise</t>
  </si>
  <si>
    <t>Desenho</t>
  </si>
  <si>
    <t>Teste</t>
  </si>
  <si>
    <t>Projecto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</si>
  <si>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</si>
  <si>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</si>
  <si>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</si>
  <si>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</si>
  <si>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</si>
  <si>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</si>
  <si>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</si>
  <si>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</si>
  <si>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</si>
  <si>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</si>
  <si>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Tarefa</t>
  </si>
  <si>
    <t>Baseline Cost</t>
  </si>
  <si>
    <t>%PP</t>
  </si>
  <si>
    <t>EV</t>
  </si>
  <si>
    <t>CPI</t>
  </si>
  <si>
    <t>SPI</t>
  </si>
  <si>
    <t>BCWP</t>
  </si>
  <si>
    <t>CPI = EV/AC</t>
  </si>
  <si>
    <t>SPI = EV/PV</t>
  </si>
  <si>
    <t>EV = OI * Progresso%</t>
  </si>
  <si>
    <t>%PF = SPI</t>
  </si>
  <si>
    <t>SPI =EV/PV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</si>
</sst>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(&quot;€&quot;* #,##0_);_(&quot;€&quot;* \(#,##0\);_(&quot;€&quot;* &quot;-&quot;??_);_(@_)"/>
    <numFmt numFmtId="167" formatCode="&quot;€&quot;#,##0"/>
    <numFmt numFmtId="168" formatCode="[$€-2]\ #.##0;[Red]\-[$€-2]\ #.##0"/>
    <numFmt numFmtId="169" formatCode="#,##0\ &quot;€&quot;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9" xfId="0" applyFill="1" applyBorder="1"/>
    <xf numFmtId="0" fontId="0" fillId="0" borderId="10" xfId="0" applyBorder="1"/>
    <xf numFmtId="0" fontId="0" fillId="3" borderId="11" xfId="0" applyFill="1" applyBorder="1"/>
    <xf numFmtId="168" fontId="0" fillId="0" borderId="7" xfId="0" applyNumberFormat="1" applyBorder="1"/>
    <xf numFmtId="9" fontId="0" fillId="0" borderId="0" xfId="0" applyNumberFormat="1" applyBorder="1"/>
    <xf numFmtId="0" fontId="0" fillId="3" borderId="12" xfId="0" applyFill="1" applyBorder="1"/>
    <xf numFmtId="168" fontId="0" fillId="0" borderId="4" xfId="0" applyNumberFormat="1" applyBorder="1"/>
    <xf numFmtId="9" fontId="0" fillId="0" borderId="5" xfId="0" applyNumberFormat="1" applyBorder="1"/>
    <xf numFmtId="169" fontId="0" fillId="0" borderId="10" xfId="0" applyNumberFormat="1" applyBorder="1"/>
    <xf numFmtId="9" fontId="0" fillId="0" borderId="10" xfId="2" applyFont="1" applyBorder="1"/>
    <xf numFmtId="169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4" fillId="4" borderId="10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/>
    <xf numFmtId="166" fontId="2" fillId="2" borderId="14" xfId="1" applyNumberFormat="1" applyFont="1" applyFill="1" applyBorder="1"/>
    <xf numFmtId="0" fontId="2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3" fillId="2" borderId="20" xfId="0" applyFont="1" applyFill="1" applyBorder="1" applyAlignment="1">
      <alignment horizontal="center"/>
    </xf>
    <xf numFmtId="167" fontId="0" fillId="2" borderId="21" xfId="1" applyNumberFormat="1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2" borderId="23" xfId="1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right"/>
    </xf>
    <xf numFmtId="167" fontId="0" fillId="2" borderId="11" xfId="0" applyNumberFormat="1" applyFill="1" applyBorder="1" applyAlignment="1">
      <alignment horizontal="right"/>
    </xf>
    <xf numFmtId="9" fontId="0" fillId="2" borderId="11" xfId="2" applyFont="1" applyFill="1" applyBorder="1" applyAlignment="1">
      <alignment horizontal="center"/>
    </xf>
    <xf numFmtId="167" fontId="0" fillId="2" borderId="24" xfId="0" applyNumberFormat="1" applyFill="1" applyBorder="1" applyAlignment="1">
      <alignment horizontal="right"/>
    </xf>
    <xf numFmtId="9" fontId="0" fillId="2" borderId="24" xfId="2" applyFont="1" applyFill="1" applyBorder="1" applyAlignment="1">
      <alignment horizontal="center"/>
    </xf>
    <xf numFmtId="168" fontId="0" fillId="0" borderId="0" xfId="0" applyNumberFormat="1" applyFill="1" applyBorder="1"/>
    <xf numFmtId="170" fontId="0" fillId="0" borderId="8" xfId="0" applyNumberFormat="1" applyBorder="1"/>
    <xf numFmtId="0" fontId="2" fillId="4" borderId="0" xfId="0" applyFont="1" applyFill="1" applyBorder="1" applyAlignment="1">
      <alignment horizontal="center"/>
    </xf>
    <xf numFmtId="0" fontId="0" fillId="0" borderId="11" xfId="0" applyFill="1" applyBorder="1"/>
    <xf numFmtId="0" fontId="0" fillId="0" borderId="9" xfId="0" applyBorder="1"/>
    <xf numFmtId="0" fontId="0" fillId="0" borderId="11" xfId="0" applyBorder="1"/>
    <xf numFmtId="167" fontId="0" fillId="2" borderId="12" xfId="0" applyNumberFormat="1" applyFill="1" applyBorder="1" applyAlignment="1">
      <alignment horizontal="right"/>
    </xf>
    <xf numFmtId="9" fontId="0" fillId="2" borderId="12" xfId="2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5" xfId="0" applyNumberFormat="1" applyFill="1" applyBorder="1"/>
    <xf numFmtId="2" fontId="0" fillId="0" borderId="8" xfId="0" applyNumberFormat="1" applyFill="1" applyBorder="1"/>
    <xf numFmtId="2" fontId="0" fillId="0" borderId="6" xfId="0" applyNumberFormat="1" applyFill="1" applyBorder="1"/>
    <xf numFmtId="166" fontId="0" fillId="0" borderId="11" xfId="0" applyNumberFormat="1" applyFill="1" applyBorder="1"/>
    <xf numFmtId="166" fontId="0" fillId="0" borderId="12" xfId="0" applyNumberFormat="1" applyFill="1" applyBorder="1"/>
    <xf numFmtId="166" fontId="0" fillId="0" borderId="26" xfId="0" applyNumberFormat="1" applyFill="1" applyBorder="1"/>
    <xf numFmtId="0" fontId="0" fillId="0" borderId="0" xfId="0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'EVM1'!$A$7</c:f>
              <c:strCache>
                <c:ptCount val="1"/>
                <c:pt idx="0">
                  <c:v>Mês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0-4840-8B15-E68C52FE4D9A}"/>
            </c:ext>
          </c:extLst>
        </c:ser>
        <c:ser>
          <c:idx val="1"/>
          <c:order val="1"/>
          <c:tx>
            <c:strRef>
              <c:f>'EVM1'!$B$7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'EVM1'!$B$8:$B$18</c:f>
              <c:numCache>
                <c:formatCode>"€"#,##0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2200</c:v>
                </c:pt>
                <c:pt idx="5">
                  <c:v>3500</c:v>
                </c:pt>
                <c:pt idx="6">
                  <c:v>4000</c:v>
                </c:pt>
                <c:pt idx="7">
                  <c:v>4200</c:v>
                </c:pt>
                <c:pt idx="8">
                  <c:v>6000</c:v>
                </c:pt>
                <c:pt idx="9">
                  <c:v>8500</c:v>
                </c:pt>
                <c:pt idx="1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0-4840-8B15-E68C52FE4D9A}"/>
            </c:ext>
          </c:extLst>
        </c:ser>
        <c:ser>
          <c:idx val="2"/>
          <c:order val="2"/>
          <c:tx>
            <c:strRef>
              <c:f>'EVM1'!$D$7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'EVM1'!$D$8:$D$18</c:f>
              <c:numCache>
                <c:formatCode>"€"#,##0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0-4840-8B15-E68C52FE4D9A}"/>
            </c:ext>
          </c:extLst>
        </c:ser>
        <c:ser>
          <c:idx val="3"/>
          <c:order val="3"/>
          <c:tx>
            <c:strRef>
              <c:f>'EVM1'!$F$7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'EVM1'!$F$8:$F$18</c:f>
              <c:numCache>
                <c:formatCode>_("€"* #,##0_);_("€"* \(#,##0\);_("€"*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4500</c:v>
                </c:pt>
                <c:pt idx="6">
                  <c:v>5000</c:v>
                </c:pt>
                <c:pt idx="7">
                  <c:v>5200</c:v>
                </c:pt>
                <c:pt idx="8">
                  <c:v>5500</c:v>
                </c:pt>
                <c:pt idx="9">
                  <c:v>6000</c:v>
                </c:pt>
                <c:pt idx="10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0-4840-8B15-E68C52FE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119360"/>
        <c:axId val="703069664"/>
      </c:lineChart>
      <c:catAx>
        <c:axId val="7671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9664"/>
        <c:crosses val="autoZero"/>
        <c:auto val="1"/>
        <c:lblAlgn val="ctr"/>
        <c:lblOffset val="100"/>
        <c:noMultiLvlLbl val="0"/>
      </c:catAx>
      <c:valAx>
        <c:axId val="703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10991</xdr:colOff>
      <xdr:row>9</xdr:row>
      <xdr:rowOff>5861</xdr:rowOff>
    </xdr:from>
    <xdr:to>
      <xdr:col>13</xdr:col>
      <xdr:colOff>340703</xdr:colOff>
      <xdr:row>23</xdr:row>
      <xdr:rowOff>74734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4C166-728B-4714-9383-425743F4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8"/>
  <sheetViews>
    <sheetView topLeftCell="D3" zoomScale="130" zoomScaleNormal="130" workbookViewId="0">
      <selection activeCell="F9" sqref="F9"/>
    </sheetView>
  </sheetViews>
  <sheetFormatPr defaultRowHeight="15" x14ac:dyDescent="0.25"/>
  <cols>
    <col min="3" max="3" width="12" bestFit="1" customWidth="1"/>
    <col min="10" max="10" width="27.140625" customWidth="1"/>
  </cols>
  <sheetData>
    <row r="3" spans="1:10" x14ac:dyDescent="0.25">
      <c r="E3" s="17"/>
      <c r="F3" s="17"/>
      <c r="G3" s="17"/>
      <c r="H3" s="17"/>
      <c r="I3" s="17"/>
    </row>
    <row r="4" spans="1:10" ht="15.75" thickBot="1" x14ac:dyDescent="0.3">
      <c r="E4" s="17"/>
      <c r="F4" s="17"/>
      <c r="G4" s="17"/>
      <c r="H4" s="17"/>
      <c r="I4" s="17"/>
    </row>
    <row r="5" spans="1:10" x14ac:dyDescent="0.25">
      <c r="A5" s="23" t="s">
        <v>0</v>
      </c>
      <c r="B5" s="24"/>
      <c r="C5" s="25">
        <v>10000</v>
      </c>
      <c r="D5" s="26"/>
      <c r="E5" s="17"/>
      <c r="F5" s="17"/>
      <c r="G5" s="17"/>
      <c r="H5" s="17"/>
      <c r="I5" s="17"/>
      <c r="J5" s="51"/>
    </row>
    <row r="6" spans="1:10" x14ac:dyDescent="0.25">
      <c r="A6" s="27"/>
      <c r="B6" s="1"/>
      <c r="C6" s="1"/>
      <c r="D6" s="28"/>
      <c r="E6" s="17"/>
      <c r="F6" s="61" t="s">
        <v>32</v>
      </c>
      <c r="G6" s="17"/>
      <c r="H6" s="17"/>
      <c r="I6" s="55"/>
      <c r="J6" s="55"/>
    </row>
    <row r="7" spans="1:10" x14ac:dyDescent="0.25">
      <c r="A7" s="34" t="s">
        <v>1</v>
      </c>
      <c r="B7" s="36" t="s">
        <v>2</v>
      </c>
      <c r="C7" s="36" t="s">
        <v>3</v>
      </c>
      <c r="D7" s="35" t="s">
        <v>4</v>
      </c>
      <c r="E7" s="44"/>
      <c r="F7" s="44" t="s">
        <v>29</v>
      </c>
      <c r="G7" s="44" t="s">
        <v>30</v>
      </c>
      <c r="H7" s="44" t="s">
        <v>31</v>
      </c>
      <c r="I7" s="55"/>
      <c r="J7" s="55" t="s">
        <v>35</v>
      </c>
    </row>
    <row r="8" spans="1:10" x14ac:dyDescent="0.25">
      <c r="A8" s="29">
        <v>0</v>
      </c>
      <c r="B8" s="37">
        <v>0</v>
      </c>
      <c r="C8" s="39">
        <v>0</v>
      </c>
      <c r="D8" s="30">
        <v>0</v>
      </c>
      <c r="E8" s="55"/>
      <c r="F8" s="58">
        <v>0</v>
      </c>
      <c r="G8" s="56">
        <v>0</v>
      </c>
      <c r="H8" s="56">
        <v>0</v>
      </c>
      <c r="I8" s="55"/>
      <c r="J8" s="55" t="s">
        <v>33</v>
      </c>
    </row>
    <row r="9" spans="1:10" x14ac:dyDescent="0.25">
      <c r="A9" s="31">
        <v>1</v>
      </c>
      <c r="B9" s="38">
        <v>1000</v>
      </c>
      <c r="C9" s="39">
        <v>0.1</v>
      </c>
      <c r="D9" s="30">
        <v>1200</v>
      </c>
      <c r="E9" s="55"/>
      <c r="F9" s="58">
        <f>10000*C9</f>
        <v>1000</v>
      </c>
      <c r="G9" s="56">
        <f>F9/B9</f>
        <v>1</v>
      </c>
      <c r="H9" s="56">
        <f>F9/D9</f>
        <v>0.83333333333333337</v>
      </c>
      <c r="I9" s="55"/>
      <c r="J9" s="60" t="s">
        <v>34</v>
      </c>
    </row>
    <row r="10" spans="1:10" x14ac:dyDescent="0.25">
      <c r="A10" s="31">
        <v>2</v>
      </c>
      <c r="B10" s="38">
        <v>1200</v>
      </c>
      <c r="C10" s="39">
        <v>0.15</v>
      </c>
      <c r="D10" s="30">
        <v>1500</v>
      </c>
      <c r="E10" s="55"/>
      <c r="F10" s="58">
        <f t="shared" ref="F10:F18" si="0">10000*C10</f>
        <v>1500</v>
      </c>
      <c r="G10" s="56">
        <f t="shared" ref="G10:G18" si="1">F10/B10</f>
        <v>1.25</v>
      </c>
      <c r="H10" s="56">
        <f t="shared" ref="H10:H18" si="2">F10/D10</f>
        <v>1</v>
      </c>
      <c r="I10" s="17"/>
    </row>
    <row r="11" spans="1:10" x14ac:dyDescent="0.25">
      <c r="A11" s="31">
        <v>3</v>
      </c>
      <c r="B11" s="38">
        <v>1800</v>
      </c>
      <c r="C11" s="39">
        <v>0.2</v>
      </c>
      <c r="D11" s="30">
        <v>2000</v>
      </c>
      <c r="E11" s="55"/>
      <c r="F11" s="58">
        <f t="shared" si="0"/>
        <v>2000</v>
      </c>
      <c r="G11" s="56">
        <f t="shared" si="1"/>
        <v>1.1111111111111112</v>
      </c>
      <c r="H11" s="56">
        <f t="shared" si="2"/>
        <v>1</v>
      </c>
      <c r="I11" s="17"/>
    </row>
    <row r="12" spans="1:10" x14ac:dyDescent="0.25">
      <c r="A12" s="31">
        <v>4</v>
      </c>
      <c r="B12" s="38">
        <v>2200</v>
      </c>
      <c r="C12" s="39">
        <v>0.3</v>
      </c>
      <c r="D12" s="30">
        <v>2100</v>
      </c>
      <c r="E12" s="55"/>
      <c r="F12" s="58">
        <f t="shared" si="0"/>
        <v>3000</v>
      </c>
      <c r="G12" s="56">
        <f t="shared" si="1"/>
        <v>1.3636363636363635</v>
      </c>
      <c r="H12" s="56">
        <f t="shared" si="2"/>
        <v>1.4285714285714286</v>
      </c>
      <c r="I12" s="17"/>
    </row>
    <row r="13" spans="1:10" x14ac:dyDescent="0.25">
      <c r="A13" s="31">
        <v>5</v>
      </c>
      <c r="B13" s="38">
        <v>3500</v>
      </c>
      <c r="C13" s="39">
        <v>0.45</v>
      </c>
      <c r="D13" s="30">
        <v>4000</v>
      </c>
      <c r="E13" s="55"/>
      <c r="F13" s="58">
        <f t="shared" si="0"/>
        <v>4500</v>
      </c>
      <c r="G13" s="56">
        <f t="shared" si="1"/>
        <v>1.2857142857142858</v>
      </c>
      <c r="H13" s="56">
        <f t="shared" si="2"/>
        <v>1.125</v>
      </c>
      <c r="I13" s="17"/>
    </row>
    <row r="14" spans="1:10" x14ac:dyDescent="0.25">
      <c r="A14" s="31">
        <v>6</v>
      </c>
      <c r="B14" s="38">
        <v>4000</v>
      </c>
      <c r="C14" s="39">
        <v>0.5</v>
      </c>
      <c r="D14" s="30">
        <v>4500</v>
      </c>
      <c r="E14" s="55"/>
      <c r="F14" s="58">
        <f t="shared" si="0"/>
        <v>5000</v>
      </c>
      <c r="G14" s="56">
        <f t="shared" si="1"/>
        <v>1.25</v>
      </c>
      <c r="H14" s="56">
        <f t="shared" si="2"/>
        <v>1.1111111111111112</v>
      </c>
      <c r="I14" s="17"/>
      <c r="J14" s="51"/>
    </row>
    <row r="15" spans="1:10" x14ac:dyDescent="0.25">
      <c r="A15" s="31">
        <v>7</v>
      </c>
      <c r="B15" s="38">
        <v>4200</v>
      </c>
      <c r="C15" s="39">
        <v>0.52</v>
      </c>
      <c r="D15" s="30">
        <v>5000</v>
      </c>
      <c r="E15" s="55"/>
      <c r="F15" s="58">
        <f t="shared" si="0"/>
        <v>5200</v>
      </c>
      <c r="G15" s="56">
        <f t="shared" si="1"/>
        <v>1.2380952380952381</v>
      </c>
      <c r="H15" s="56">
        <f t="shared" si="2"/>
        <v>1.04</v>
      </c>
      <c r="I15" s="17"/>
    </row>
    <row r="16" spans="1:10" x14ac:dyDescent="0.25">
      <c r="A16" s="31">
        <v>8</v>
      </c>
      <c r="B16" s="38">
        <v>6000</v>
      </c>
      <c r="C16" s="39">
        <v>0.55000000000000004</v>
      </c>
      <c r="D16" s="30">
        <v>8000</v>
      </c>
      <c r="E16" s="55"/>
      <c r="F16" s="58">
        <f t="shared" si="0"/>
        <v>5500</v>
      </c>
      <c r="G16" s="56">
        <f t="shared" si="1"/>
        <v>0.91666666666666663</v>
      </c>
      <c r="H16" s="56">
        <f t="shared" si="2"/>
        <v>0.6875</v>
      </c>
      <c r="I16" s="17"/>
    </row>
    <row r="17" spans="1:9" x14ac:dyDescent="0.25">
      <c r="A17" s="31">
        <v>9</v>
      </c>
      <c r="B17" s="38">
        <v>8500</v>
      </c>
      <c r="C17" s="39">
        <v>0.6</v>
      </c>
      <c r="D17" s="30">
        <v>9000</v>
      </c>
      <c r="E17" s="55"/>
      <c r="F17" s="58">
        <f t="shared" si="0"/>
        <v>6000</v>
      </c>
      <c r="G17" s="56">
        <f t="shared" si="1"/>
        <v>0.70588235294117652</v>
      </c>
      <c r="H17" s="56">
        <f t="shared" si="2"/>
        <v>0.66666666666666663</v>
      </c>
      <c r="I17" s="17"/>
    </row>
    <row r="18" spans="1:9" ht="15.75" thickBot="1" x14ac:dyDescent="0.3">
      <c r="A18" s="32">
        <v>10</v>
      </c>
      <c r="B18" s="40">
        <v>12000</v>
      </c>
      <c r="C18" s="41">
        <v>0.95</v>
      </c>
      <c r="D18" s="33">
        <v>10000</v>
      </c>
      <c r="E18" s="55"/>
      <c r="F18" s="59">
        <f t="shared" si="0"/>
        <v>9500</v>
      </c>
      <c r="G18" s="57">
        <f t="shared" si="1"/>
        <v>0.79166666666666663</v>
      </c>
      <c r="H18" s="57">
        <f t="shared" si="2"/>
        <v>0.95</v>
      </c>
      <c r="I18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K53"/>
  <sheetViews>
    <sheetView tabSelected="1" topLeftCell="A37" zoomScale="90" zoomScaleNormal="90" workbookViewId="0">
      <selection activeCell="C58" sqref="C58"/>
    </sheetView>
  </sheetViews>
  <sheetFormatPr defaultRowHeight="15" x14ac:dyDescent="0.25"/>
  <cols>
    <col min="2" max="4" width="9.85546875" bestFit="1" customWidth="1"/>
    <col min="5" max="7" width="9.85546875" customWidth="1"/>
    <col min="11" max="11" width="14.5703125" customWidth="1"/>
    <col min="18" max="18" width="9.85546875" bestFit="1" customWidth="1"/>
    <col min="23" max="23" width="9.85546875" bestFit="1" customWidth="1"/>
  </cols>
  <sheetData>
    <row r="7" spans="1:7" x14ac:dyDescent="0.25">
      <c r="C7" s="2" t="s">
        <v>5</v>
      </c>
      <c r="D7" s="3"/>
      <c r="E7" s="3"/>
      <c r="F7" s="3"/>
      <c r="G7" s="3"/>
    </row>
    <row r="8" spans="1:7" x14ac:dyDescent="0.25">
      <c r="B8" s="5" t="s">
        <v>10</v>
      </c>
      <c r="C8" s="6" t="s">
        <v>2</v>
      </c>
      <c r="D8" s="6" t="s">
        <v>11</v>
      </c>
      <c r="E8" s="6" t="s">
        <v>28</v>
      </c>
      <c r="F8" s="6" t="s">
        <v>29</v>
      </c>
      <c r="G8" s="6" t="s">
        <v>4</v>
      </c>
    </row>
    <row r="9" spans="1:7" x14ac:dyDescent="0.25">
      <c r="A9" t="s">
        <v>15</v>
      </c>
      <c r="B9" s="7">
        <f>SUM(B10:B12)</f>
        <v>42000</v>
      </c>
      <c r="C9" s="8"/>
      <c r="D9" s="16"/>
      <c r="E9" s="16"/>
      <c r="F9" s="16"/>
      <c r="G9" s="16"/>
    </row>
    <row r="10" spans="1:7" x14ac:dyDescent="0.25">
      <c r="A10" t="s">
        <v>12</v>
      </c>
      <c r="B10" s="7">
        <v>2000</v>
      </c>
      <c r="C10" s="8">
        <v>1150</v>
      </c>
      <c r="D10" s="9">
        <v>0.45</v>
      </c>
      <c r="E10" s="9"/>
      <c r="F10" s="9"/>
      <c r="G10" s="9"/>
    </row>
    <row r="11" spans="1:7" x14ac:dyDescent="0.25">
      <c r="A11" t="s">
        <v>13</v>
      </c>
      <c r="B11" s="7">
        <v>10000</v>
      </c>
      <c r="C11" s="8">
        <v>0</v>
      </c>
      <c r="D11" s="9">
        <v>0</v>
      </c>
      <c r="E11" s="9"/>
      <c r="F11" s="9"/>
      <c r="G11" s="9"/>
    </row>
    <row r="12" spans="1:7" x14ac:dyDescent="0.25">
      <c r="A12" t="s">
        <v>14</v>
      </c>
      <c r="B12" s="10">
        <v>30000</v>
      </c>
      <c r="C12" s="11">
        <v>0</v>
      </c>
      <c r="D12" s="12">
        <v>0</v>
      </c>
      <c r="E12" s="12"/>
      <c r="F12" s="12"/>
      <c r="G12" s="12"/>
    </row>
    <row r="15" spans="1:7" x14ac:dyDescent="0.25">
      <c r="C15" s="2" t="s">
        <v>6</v>
      </c>
      <c r="D15" s="3"/>
      <c r="E15" s="3"/>
      <c r="F15" s="3"/>
      <c r="G15" s="3"/>
    </row>
    <row r="16" spans="1:7" x14ac:dyDescent="0.25">
      <c r="B16" s="5" t="s">
        <v>10</v>
      </c>
      <c r="C16" s="6" t="s">
        <v>2</v>
      </c>
      <c r="D16" s="6" t="s">
        <v>11</v>
      </c>
      <c r="E16" s="6" t="s">
        <v>28</v>
      </c>
      <c r="F16" s="6" t="s">
        <v>29</v>
      </c>
      <c r="G16" s="6" t="s">
        <v>4</v>
      </c>
    </row>
    <row r="17" spans="1:7" x14ac:dyDescent="0.25">
      <c r="A17" t="s">
        <v>15</v>
      </c>
      <c r="B17" s="7">
        <f>SUM(B18:B20)</f>
        <v>42000</v>
      </c>
      <c r="C17" s="8"/>
      <c r="D17" s="16"/>
      <c r="E17" s="16"/>
      <c r="F17" s="16"/>
      <c r="G17" s="16"/>
    </row>
    <row r="18" spans="1:7" x14ac:dyDescent="0.25">
      <c r="A18" t="s">
        <v>12</v>
      </c>
      <c r="B18" s="7">
        <v>2000</v>
      </c>
      <c r="C18" s="8">
        <v>2300</v>
      </c>
      <c r="D18" s="9">
        <v>0.9</v>
      </c>
      <c r="E18" s="9"/>
      <c r="F18" s="9"/>
      <c r="G18" s="9"/>
    </row>
    <row r="19" spans="1:7" x14ac:dyDescent="0.25">
      <c r="A19" t="s">
        <v>13</v>
      </c>
      <c r="B19" s="7">
        <v>10000</v>
      </c>
      <c r="C19" s="8">
        <v>2800</v>
      </c>
      <c r="D19" s="9">
        <v>0.26</v>
      </c>
      <c r="E19" s="9"/>
      <c r="F19" s="9"/>
      <c r="G19" s="9"/>
    </row>
    <row r="20" spans="1:7" x14ac:dyDescent="0.25">
      <c r="A20" t="s">
        <v>14</v>
      </c>
      <c r="B20" s="10">
        <v>30000</v>
      </c>
      <c r="C20" s="11">
        <v>0</v>
      </c>
      <c r="D20" s="12">
        <v>0</v>
      </c>
      <c r="E20" s="12"/>
      <c r="F20" s="12"/>
      <c r="G20" s="12"/>
    </row>
    <row r="21" spans="1:7" x14ac:dyDescent="0.25">
      <c r="A21" s="18"/>
      <c r="B21" s="42"/>
      <c r="C21" s="42"/>
      <c r="D21" s="42"/>
      <c r="E21" s="42"/>
      <c r="F21" s="42"/>
      <c r="G21" s="42"/>
    </row>
    <row r="22" spans="1:7" x14ac:dyDescent="0.25">
      <c r="A22" s="18"/>
      <c r="B22" s="42"/>
      <c r="C22" s="42"/>
      <c r="D22" s="42"/>
      <c r="E22" s="42"/>
      <c r="F22" s="42"/>
      <c r="G22" s="42"/>
    </row>
    <row r="23" spans="1:7" x14ac:dyDescent="0.25">
      <c r="C23" s="2" t="s">
        <v>7</v>
      </c>
      <c r="D23" s="3"/>
      <c r="E23" s="3"/>
      <c r="F23" s="3"/>
      <c r="G23" s="3"/>
    </row>
    <row r="24" spans="1:7" x14ac:dyDescent="0.25">
      <c r="B24" s="5" t="s">
        <v>10</v>
      </c>
      <c r="C24" s="6" t="s">
        <v>2</v>
      </c>
      <c r="D24" s="6" t="s">
        <v>11</v>
      </c>
      <c r="E24" s="6" t="s">
        <v>28</v>
      </c>
      <c r="F24" s="6" t="s">
        <v>29</v>
      </c>
      <c r="G24" s="6" t="s">
        <v>4</v>
      </c>
    </row>
    <row r="25" spans="1:7" x14ac:dyDescent="0.25">
      <c r="A25" t="s">
        <v>15</v>
      </c>
      <c r="B25" s="7">
        <f>SUM(B26:B28)</f>
        <v>42000</v>
      </c>
      <c r="C25" s="8"/>
      <c r="D25" s="16"/>
      <c r="E25" s="16"/>
      <c r="F25" s="16"/>
      <c r="G25" s="16"/>
    </row>
    <row r="26" spans="1:7" x14ac:dyDescent="0.25">
      <c r="A26" t="s">
        <v>12</v>
      </c>
      <c r="B26" s="7">
        <v>2000</v>
      </c>
      <c r="C26" s="8">
        <v>2300</v>
      </c>
      <c r="D26" s="9">
        <v>0.9</v>
      </c>
      <c r="E26" s="9"/>
      <c r="F26" s="9"/>
      <c r="G26" s="9"/>
    </row>
    <row r="27" spans="1:7" x14ac:dyDescent="0.25">
      <c r="A27" t="s">
        <v>13</v>
      </c>
      <c r="B27" s="7">
        <v>10000</v>
      </c>
      <c r="C27" s="8">
        <v>6200</v>
      </c>
      <c r="D27" s="9">
        <v>0.53</v>
      </c>
      <c r="E27" s="9"/>
      <c r="F27" s="9"/>
      <c r="G27" s="9"/>
    </row>
    <row r="28" spans="1:7" x14ac:dyDescent="0.25">
      <c r="A28" t="s">
        <v>14</v>
      </c>
      <c r="B28" s="10">
        <v>30000</v>
      </c>
      <c r="C28" s="11">
        <v>0</v>
      </c>
      <c r="D28" s="12">
        <v>0</v>
      </c>
      <c r="E28" s="12"/>
      <c r="F28" s="12"/>
      <c r="G28" s="12"/>
    </row>
    <row r="32" spans="1:7" x14ac:dyDescent="0.25">
      <c r="C32" s="2" t="s">
        <v>8</v>
      </c>
      <c r="D32" s="3"/>
      <c r="E32" s="3"/>
      <c r="F32" s="3"/>
      <c r="G32" s="3"/>
    </row>
    <row r="33" spans="1:11" x14ac:dyDescent="0.25">
      <c r="B33" s="5" t="s">
        <v>10</v>
      </c>
      <c r="C33" s="6" t="s">
        <v>2</v>
      </c>
      <c r="D33" s="6" t="s">
        <v>11</v>
      </c>
      <c r="E33" s="6" t="s">
        <v>28</v>
      </c>
      <c r="F33" s="6" t="s">
        <v>29</v>
      </c>
      <c r="G33" s="6" t="s">
        <v>4</v>
      </c>
    </row>
    <row r="34" spans="1:11" x14ac:dyDescent="0.25">
      <c r="A34" t="s">
        <v>15</v>
      </c>
      <c r="B34" s="7">
        <f>SUM(B35:B37)</f>
        <v>42000</v>
      </c>
      <c r="C34" s="8"/>
      <c r="D34" s="16"/>
      <c r="E34" s="16"/>
      <c r="F34" s="16"/>
      <c r="G34" s="16"/>
    </row>
    <row r="35" spans="1:11" x14ac:dyDescent="0.25">
      <c r="A35" t="s">
        <v>12</v>
      </c>
      <c r="B35" s="7">
        <v>2000</v>
      </c>
      <c r="C35" s="8">
        <v>2300</v>
      </c>
      <c r="D35" s="9">
        <v>0.9</v>
      </c>
      <c r="E35" s="9"/>
      <c r="F35" s="9"/>
      <c r="G35" s="9"/>
    </row>
    <row r="36" spans="1:11" x14ac:dyDescent="0.25">
      <c r="A36" t="s">
        <v>13</v>
      </c>
      <c r="B36" s="7">
        <v>10000</v>
      </c>
      <c r="C36" s="8">
        <v>8000</v>
      </c>
      <c r="D36" s="9">
        <v>0.8</v>
      </c>
      <c r="E36" s="9"/>
      <c r="F36" s="9"/>
      <c r="G36" s="9"/>
    </row>
    <row r="37" spans="1:11" x14ac:dyDescent="0.25">
      <c r="A37" t="s">
        <v>14</v>
      </c>
      <c r="B37" s="10">
        <v>30000</v>
      </c>
      <c r="C37" s="11">
        <v>0</v>
      </c>
      <c r="D37" s="12">
        <v>0</v>
      </c>
      <c r="E37" s="12"/>
      <c r="F37" s="12"/>
      <c r="G37" s="12"/>
    </row>
    <row r="40" spans="1:11" x14ac:dyDescent="0.25">
      <c r="C40" s="2" t="s">
        <v>9</v>
      </c>
      <c r="D40" s="4"/>
      <c r="E40" s="3"/>
      <c r="F40" s="3"/>
      <c r="G40" s="3"/>
    </row>
    <row r="41" spans="1:11" x14ac:dyDescent="0.25">
      <c r="B41" s="5" t="s">
        <v>10</v>
      </c>
      <c r="C41" s="6" t="s">
        <v>2</v>
      </c>
      <c r="D41" s="6" t="s">
        <v>11</v>
      </c>
      <c r="E41" s="6" t="s">
        <v>28</v>
      </c>
      <c r="F41" s="6" t="s">
        <v>29</v>
      </c>
      <c r="G41" s="6" t="s">
        <v>4</v>
      </c>
      <c r="H41" s="45"/>
    </row>
    <row r="42" spans="1:11" x14ac:dyDescent="0.25">
      <c r="A42" t="s">
        <v>15</v>
      </c>
      <c r="B42" s="38">
        <f>SUM(B43:B45)</f>
        <v>42000</v>
      </c>
      <c r="C42" s="38">
        <f>SUM(C43:C45)</f>
        <v>18300</v>
      </c>
      <c r="D42" s="43"/>
      <c r="E42" s="16"/>
      <c r="F42" s="16"/>
      <c r="G42" s="16"/>
    </row>
    <row r="43" spans="1:11" x14ac:dyDescent="0.25">
      <c r="A43" t="s">
        <v>12</v>
      </c>
      <c r="B43" s="38">
        <v>2000</v>
      </c>
      <c r="C43" s="38">
        <v>2300</v>
      </c>
      <c r="D43" s="39">
        <v>0.9</v>
      </c>
      <c r="E43" s="9"/>
      <c r="F43" s="9"/>
      <c r="G43" s="9"/>
    </row>
    <row r="44" spans="1:11" x14ac:dyDescent="0.25">
      <c r="A44" t="s">
        <v>13</v>
      </c>
      <c r="B44" s="38">
        <v>10000</v>
      </c>
      <c r="C44" s="38">
        <v>8000</v>
      </c>
      <c r="D44" s="39">
        <v>0.8</v>
      </c>
      <c r="E44" s="9"/>
      <c r="F44" s="9"/>
      <c r="G44" s="9"/>
    </row>
    <row r="45" spans="1:11" x14ac:dyDescent="0.25">
      <c r="A45" t="s">
        <v>14</v>
      </c>
      <c r="B45" s="38">
        <v>30000</v>
      </c>
      <c r="C45" s="38">
        <v>8000</v>
      </c>
      <c r="D45" s="39">
        <v>0.3</v>
      </c>
      <c r="E45" s="12"/>
      <c r="F45" s="12"/>
      <c r="G45" s="9"/>
      <c r="K45" t="s">
        <v>37</v>
      </c>
    </row>
    <row r="48" spans="1:11" x14ac:dyDescent="0.25">
      <c r="C48" s="2" t="s">
        <v>9</v>
      </c>
      <c r="D48" s="4"/>
    </row>
    <row r="49" spans="1:8" x14ac:dyDescent="0.25">
      <c r="B49" s="5" t="s">
        <v>10</v>
      </c>
      <c r="C49" s="6" t="s">
        <v>2</v>
      </c>
      <c r="D49" s="6" t="s">
        <v>36</v>
      </c>
      <c r="E49" s="6"/>
      <c r="F49" s="52" t="s">
        <v>29</v>
      </c>
      <c r="G49" s="52" t="s">
        <v>4</v>
      </c>
      <c r="H49" s="62"/>
    </row>
    <row r="50" spans="1:8" x14ac:dyDescent="0.25">
      <c r="A50" t="s">
        <v>15</v>
      </c>
      <c r="B50" s="38">
        <f>SUM(B51:B53)</f>
        <v>42000</v>
      </c>
      <c r="C50" s="38">
        <f>SUM(C51:C53)</f>
        <v>18300</v>
      </c>
      <c r="D50" s="43"/>
      <c r="E50" s="46"/>
      <c r="F50" s="53"/>
      <c r="G50" s="53"/>
      <c r="H50" s="63"/>
    </row>
    <row r="51" spans="1:8" x14ac:dyDescent="0.25">
      <c r="A51" t="s">
        <v>12</v>
      </c>
      <c r="B51" s="38">
        <v>2000</v>
      </c>
      <c r="C51" s="38">
        <v>2300</v>
      </c>
      <c r="D51" s="39">
        <v>0.9</v>
      </c>
      <c r="E51" s="47"/>
      <c r="F51" s="54"/>
      <c r="G51" s="54"/>
      <c r="H51" s="63"/>
    </row>
    <row r="52" spans="1:8" x14ac:dyDescent="0.25">
      <c r="A52" t="s">
        <v>13</v>
      </c>
      <c r="B52" s="38">
        <v>10000</v>
      </c>
      <c r="C52" s="38">
        <v>8000</v>
      </c>
      <c r="D52" s="39">
        <v>0.8</v>
      </c>
      <c r="E52" s="47"/>
      <c r="F52" s="54"/>
      <c r="G52" s="54"/>
      <c r="H52" s="63"/>
    </row>
    <row r="53" spans="1:8" x14ac:dyDescent="0.25">
      <c r="A53" t="s">
        <v>14</v>
      </c>
      <c r="B53" s="48">
        <v>30000</v>
      </c>
      <c r="C53" s="48">
        <v>8000</v>
      </c>
      <c r="D53" s="49">
        <v>0.3</v>
      </c>
      <c r="E53" s="50"/>
      <c r="F53" s="54"/>
      <c r="G53" s="54"/>
      <c r="H53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5"/>
  <sheetViews>
    <sheetView workbookViewId="0">
      <selection activeCell="D20" sqref="D20"/>
    </sheetView>
  </sheetViews>
  <sheetFormatPr defaultRowHeight="15" x14ac:dyDescent="0.25"/>
  <cols>
    <col min="1" max="1" width="17.85546875" customWidth="1"/>
    <col min="2" max="2" width="12.85546875" bestFit="1" customWidth="1"/>
    <col min="5" max="5" width="11.7109375" customWidth="1"/>
  </cols>
  <sheetData>
    <row r="2" spans="1:13" x14ac:dyDescent="0.25"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22" t="s">
        <v>26</v>
      </c>
      <c r="B4" s="22" t="s">
        <v>27</v>
      </c>
      <c r="C4" s="22" t="s">
        <v>2</v>
      </c>
      <c r="D4" s="22" t="s">
        <v>11</v>
      </c>
      <c r="E4" s="18"/>
      <c r="F4" s="18"/>
      <c r="G4" s="18"/>
      <c r="H4" s="18"/>
      <c r="I4" s="17"/>
      <c r="J4" s="18"/>
      <c r="K4" s="17"/>
      <c r="L4" s="17"/>
      <c r="M4" s="17"/>
    </row>
    <row r="5" spans="1:13" x14ac:dyDescent="0.25">
      <c r="A5" s="6" t="s">
        <v>15</v>
      </c>
      <c r="B5" s="6"/>
      <c r="C5" s="15"/>
      <c r="D5" s="6"/>
      <c r="E5" s="18"/>
      <c r="F5" s="19"/>
      <c r="G5" s="18"/>
      <c r="H5" s="19"/>
      <c r="I5" s="17"/>
      <c r="J5" s="17"/>
      <c r="K5" s="17"/>
      <c r="L5" s="17"/>
      <c r="M5" s="17"/>
    </row>
    <row r="6" spans="1:13" x14ac:dyDescent="0.25">
      <c r="A6" s="6" t="s">
        <v>12</v>
      </c>
      <c r="B6" s="13">
        <v>100</v>
      </c>
      <c r="C6" s="13">
        <v>120</v>
      </c>
      <c r="D6" s="14">
        <v>0.9</v>
      </c>
      <c r="E6" s="20"/>
      <c r="F6" s="19"/>
      <c r="G6" s="18"/>
      <c r="H6" s="19"/>
      <c r="I6" s="17"/>
      <c r="J6" s="17"/>
      <c r="K6" s="17"/>
      <c r="L6" s="17"/>
      <c r="M6" s="17"/>
    </row>
    <row r="7" spans="1:13" x14ac:dyDescent="0.25">
      <c r="A7" s="6" t="s">
        <v>13</v>
      </c>
      <c r="B7" s="13"/>
      <c r="C7" s="15"/>
      <c r="D7" s="14"/>
      <c r="E7" s="18"/>
      <c r="F7" s="21"/>
      <c r="G7" s="18"/>
      <c r="H7" s="19"/>
      <c r="I7" s="17"/>
      <c r="J7" s="17"/>
      <c r="K7" s="17"/>
      <c r="L7" s="17"/>
      <c r="M7" s="17"/>
    </row>
    <row r="8" spans="1:13" x14ac:dyDescent="0.25">
      <c r="A8" s="6" t="s">
        <v>16</v>
      </c>
      <c r="B8" s="13">
        <v>600</v>
      </c>
      <c r="C8" s="13">
        <v>300</v>
      </c>
      <c r="D8" s="14">
        <v>0.8</v>
      </c>
      <c r="E8" s="20"/>
      <c r="F8" s="19"/>
      <c r="G8" s="18"/>
      <c r="H8" s="19"/>
      <c r="I8" s="17"/>
      <c r="J8" s="17"/>
      <c r="K8" s="17"/>
      <c r="L8" s="17"/>
      <c r="M8" s="17"/>
    </row>
    <row r="9" spans="1:13" x14ac:dyDescent="0.25">
      <c r="A9" s="6" t="s">
        <v>17</v>
      </c>
      <c r="B9" s="13">
        <v>1000</v>
      </c>
      <c r="C9" s="13">
        <v>800</v>
      </c>
      <c r="D9" s="14">
        <v>0.7</v>
      </c>
      <c r="E9" s="20"/>
      <c r="F9" s="19"/>
      <c r="G9" s="18"/>
      <c r="H9" s="19"/>
      <c r="I9" s="17"/>
      <c r="J9" s="17"/>
      <c r="K9" s="17"/>
      <c r="L9" s="17"/>
      <c r="M9" s="17"/>
    </row>
    <row r="10" spans="1:13" x14ac:dyDescent="0.25">
      <c r="A10" s="6" t="s">
        <v>18</v>
      </c>
      <c r="B10" s="13">
        <v>200</v>
      </c>
      <c r="C10" s="13">
        <v>120</v>
      </c>
      <c r="D10" s="14">
        <v>0.5</v>
      </c>
      <c r="E10" s="20"/>
      <c r="F10" s="19"/>
      <c r="G10" s="18"/>
      <c r="H10" s="19"/>
      <c r="I10" s="17"/>
      <c r="J10" s="17"/>
      <c r="K10" s="17"/>
      <c r="L10" s="17"/>
      <c r="M10" s="17"/>
    </row>
    <row r="11" spans="1:13" x14ac:dyDescent="0.25">
      <c r="A11" s="6" t="s">
        <v>19</v>
      </c>
      <c r="B11" s="13"/>
      <c r="C11" s="15"/>
      <c r="D11" s="14"/>
      <c r="E11" s="18"/>
      <c r="F11" s="21"/>
      <c r="G11" s="18"/>
      <c r="H11" s="19"/>
      <c r="I11" s="17"/>
      <c r="J11" s="17"/>
      <c r="K11" s="17"/>
      <c r="L11" s="17"/>
      <c r="M11" s="17"/>
    </row>
    <row r="12" spans="1:13" x14ac:dyDescent="0.25">
      <c r="A12" s="6" t="s">
        <v>20</v>
      </c>
      <c r="B12" s="13">
        <v>200</v>
      </c>
      <c r="C12" s="13">
        <v>0</v>
      </c>
      <c r="D12" s="14">
        <v>0.1</v>
      </c>
      <c r="E12" s="20"/>
      <c r="F12" s="19"/>
      <c r="G12" s="18"/>
      <c r="H12" s="19"/>
      <c r="I12" s="17"/>
      <c r="J12" s="17"/>
      <c r="K12" s="17"/>
      <c r="L12" s="17"/>
      <c r="M12" s="17"/>
    </row>
    <row r="13" spans="1:13" x14ac:dyDescent="0.25">
      <c r="A13" s="6" t="s">
        <v>21</v>
      </c>
      <c r="B13" s="13">
        <v>800</v>
      </c>
      <c r="C13" s="13">
        <v>450</v>
      </c>
      <c r="D13" s="14">
        <v>0.5</v>
      </c>
      <c r="E13" s="20"/>
      <c r="F13" s="19"/>
      <c r="G13" s="18"/>
      <c r="H13" s="19"/>
      <c r="I13" s="17"/>
      <c r="J13" s="17"/>
      <c r="K13" s="17"/>
      <c r="L13" s="17"/>
      <c r="M13" s="17"/>
    </row>
    <row r="14" spans="1:13" x14ac:dyDescent="0.25">
      <c r="A14" s="6" t="s">
        <v>22</v>
      </c>
      <c r="B14" s="13">
        <v>1000</v>
      </c>
      <c r="C14" s="13">
        <v>900</v>
      </c>
      <c r="D14" s="14">
        <v>1</v>
      </c>
      <c r="E14" s="20"/>
      <c r="F14" s="19"/>
      <c r="G14" s="18"/>
      <c r="H14" s="19"/>
      <c r="I14" s="17"/>
      <c r="J14" s="17"/>
      <c r="K14" s="17"/>
      <c r="L14" s="17"/>
      <c r="M14" s="17"/>
    </row>
    <row r="15" spans="1:13" x14ac:dyDescent="0.25">
      <c r="A15" s="6" t="s">
        <v>23</v>
      </c>
      <c r="B15" s="13"/>
      <c r="C15" s="13"/>
      <c r="D15" s="14"/>
      <c r="E15" s="18"/>
      <c r="F15" s="21"/>
      <c r="G15" s="18"/>
      <c r="H15" s="21"/>
      <c r="I15" s="17"/>
      <c r="J15" s="17"/>
      <c r="K15" s="17"/>
      <c r="L15" s="17"/>
      <c r="M15" s="17"/>
    </row>
    <row r="16" spans="1:13" x14ac:dyDescent="0.25">
      <c r="A16" s="6" t="s">
        <v>24</v>
      </c>
      <c r="B16" s="13">
        <v>200</v>
      </c>
      <c r="C16" s="13">
        <v>0</v>
      </c>
      <c r="D16" s="14">
        <v>0</v>
      </c>
      <c r="E16" s="20"/>
      <c r="F16" s="19"/>
      <c r="G16" s="18"/>
      <c r="H16" s="19"/>
      <c r="I16" s="17"/>
      <c r="J16" s="17"/>
      <c r="K16" s="17"/>
      <c r="L16" s="17"/>
      <c r="M16" s="17"/>
    </row>
    <row r="17" spans="1:13" x14ac:dyDescent="0.25">
      <c r="A17" s="6" t="s">
        <v>25</v>
      </c>
      <c r="B17" s="13">
        <v>400</v>
      </c>
      <c r="C17" s="13">
        <v>0</v>
      </c>
      <c r="D17" s="14">
        <v>0</v>
      </c>
      <c r="E17" s="20"/>
      <c r="F17" s="19"/>
      <c r="G17" s="18"/>
      <c r="H17" s="19"/>
      <c r="I17" s="17"/>
      <c r="J17" s="17"/>
      <c r="K17" s="17"/>
      <c r="L17" s="17"/>
      <c r="M17" s="17"/>
    </row>
    <row r="18" spans="1:13" x14ac:dyDescent="0.25">
      <c r="E18" s="18"/>
      <c r="F18" s="18"/>
      <c r="G18" s="18"/>
      <c r="H18" s="18"/>
      <c r="I18" s="17"/>
      <c r="J18" s="17"/>
      <c r="K18" s="17"/>
      <c r="L18" s="17"/>
      <c r="M18" s="17"/>
    </row>
    <row r="19" spans="1:13" x14ac:dyDescent="0.25">
      <c r="A19" s="18"/>
      <c r="B19" s="18"/>
      <c r="C19" s="18"/>
      <c r="D19" s="18"/>
      <c r="E19" s="17"/>
      <c r="F19" s="17"/>
      <c r="G19" s="17"/>
      <c r="H19" s="17"/>
      <c r="I19" s="17"/>
      <c r="J19" s="17"/>
      <c r="K19" s="17"/>
      <c r="L19" s="17"/>
      <c r="M19" s="17"/>
    </row>
    <row r="20" spans="1:13" x14ac:dyDescent="0.25">
      <c r="A20" s="18"/>
      <c r="B20" s="18"/>
      <c r="C20" s="18"/>
      <c r="D20" s="18"/>
      <c r="E20" s="17"/>
      <c r="F20" s="17"/>
      <c r="G20" s="17"/>
      <c r="H20" s="17"/>
      <c r="I20" s="17"/>
      <c r="J20" s="17"/>
      <c r="K20" s="17"/>
      <c r="L20" s="17"/>
      <c r="M20" s="17"/>
    </row>
    <row r="21" spans="1:13" x14ac:dyDescent="0.25">
      <c r="A21" s="18"/>
      <c r="B21" s="18"/>
      <c r="C21" s="18"/>
      <c r="D21" s="18"/>
      <c r="E21" s="17"/>
      <c r="F21" s="17"/>
      <c r="G21" s="17"/>
      <c r="H21" s="17"/>
      <c r="I21" s="17"/>
      <c r="J21" s="17"/>
      <c r="K21" s="17"/>
      <c r="L21" s="17"/>
      <c r="M21" s="17"/>
    </row>
    <row r="22" spans="1:13" x14ac:dyDescent="0.25">
      <c r="A22" s="18"/>
      <c r="B22" s="18"/>
      <c r="C22" s="18"/>
      <c r="D22" s="18"/>
      <c r="E22" s="17"/>
      <c r="F22" s="17"/>
      <c r="G22" s="17"/>
      <c r="H22" s="17"/>
      <c r="I22" s="17"/>
      <c r="J22" s="17"/>
      <c r="K22" s="17"/>
      <c r="L22" s="17"/>
      <c r="M22" s="17"/>
    </row>
    <row r="23" spans="1:13" x14ac:dyDescent="0.25">
      <c r="A23" s="18"/>
      <c r="B23" s="18"/>
      <c r="C23" s="18"/>
      <c r="D23" s="18"/>
    </row>
    <row r="24" spans="1:13" x14ac:dyDescent="0.25">
      <c r="A24" s="18"/>
      <c r="B24" s="18"/>
      <c r="C24" s="18"/>
      <c r="D24" s="18"/>
    </row>
    <row r="25" spans="1:13" x14ac:dyDescent="0.25">
      <c r="A25" s="18"/>
      <c r="B25" s="18"/>
      <c r="C25" s="18"/>
      <c r="D25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EVM1</vt:lpstr>
      <vt:lpstr>EVM2</vt:lpstr>
      <vt:lpstr>EVM3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Pmgar</dc:creator>
  <cp:lastModifiedBy>Shima</cp:lastModifiedBy>
  <dcterms:created xsi:type="dcterms:W3CDTF">2009-01-12T16:04:16Z</dcterms:created>
  <dcterms:modified xsi:type="dcterms:W3CDTF">2020-05-07T21:36:12Z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2e0caf00-5e7b-497d-858a-72cd32d0da61</vt:lpwstr>
  </property>
</Properties>
</file>