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Users\stkrie\Beth_delivery files\9 new WAC 1-14\"/>
    </mc:Choice>
  </mc:AlternateContent>
  <bookViews>
    <workbookView xWindow="0" yWindow="0" windowWidth="20490" windowHeight="7515"/>
  </bookViews>
  <sheets>
    <sheet name="Blood Pressure &amp; Glucose" sheetId="1" r:id="rId1"/>
  </sheets>
  <definedNames>
    <definedName name="DHigh">'Blood Pressure &amp; Glucose'!$H$6</definedName>
    <definedName name="DTarget">'Blood Pressure &amp; Glucose'!$F$6</definedName>
    <definedName name="GHigh">'Blood Pressure &amp; Glucose'!$N$5</definedName>
    <definedName name="GLow">'Blood Pressure &amp; Glucose'!$L$5</definedName>
    <definedName name="GNormal">'Blood Pressure &amp; Glucose'!$M$5</definedName>
    <definedName name="_xlnm.Print_Titles" localSheetId="0">'Blood Pressure &amp; Glucose'!$8:$8</definedName>
    <definedName name="SHigh">'Blood Pressure &amp; Glucose'!$H$5</definedName>
    <definedName name="STarget">'Blood Pressure &amp; Glucose'!$F$5</definedName>
  </definedNames>
  <calcPr calcId="152511"/>
</workbook>
</file>

<file path=xl/calcChain.xml><?xml version="1.0" encoding="utf-8"?>
<calcChain xmlns="http://schemas.openxmlformats.org/spreadsheetml/2006/main">
  <c r="Q7" i="1" l="1"/>
  <c r="Q6" i="1"/>
  <c r="Q5" i="1"/>
  <c r="Q4" i="1"/>
  <c r="M13" i="1"/>
  <c r="M14" i="1"/>
  <c r="N14" i="1" s="1"/>
  <c r="M12" i="1"/>
  <c r="M11" i="1"/>
  <c r="N11" i="1" s="1"/>
  <c r="M10" i="1"/>
  <c r="N10" i="1" s="1"/>
  <c r="M9" i="1"/>
  <c r="N9" i="1" s="1"/>
  <c r="N12" i="1"/>
  <c r="N13" i="1"/>
</calcChain>
</file>

<file path=xl/sharedStrings.xml><?xml version="1.0" encoding="utf-8"?>
<sst xmlns="http://schemas.openxmlformats.org/spreadsheetml/2006/main" count="44" uniqueCount="36">
  <si>
    <t>Customize the scale values  to fit your needs</t>
  </si>
  <si>
    <t>Averages</t>
  </si>
  <si>
    <t xml:space="preserve"> </t>
  </si>
  <si>
    <t>Blood Pressure
&amp; Glucose Tracker</t>
  </si>
  <si>
    <t>BLOOD PRESSURE</t>
  </si>
  <si>
    <t>GLUCOSE SCALE</t>
  </si>
  <si>
    <t>SYSTOLIC</t>
  </si>
  <si>
    <t>DIASTOLIC</t>
  </si>
  <si>
    <t>LOW</t>
  </si>
  <si>
    <t>NORMAL</t>
  </si>
  <si>
    <t>HIGH</t>
  </si>
  <si>
    <t>TARGET PRESSURE</t>
  </si>
  <si>
    <t>CALL PHYSICIAN</t>
  </si>
  <si>
    <t>Date</t>
  </si>
  <si>
    <t>Time</t>
  </si>
  <si>
    <t>Event</t>
  </si>
  <si>
    <t>Empty 1</t>
  </si>
  <si>
    <t>Empty 2</t>
  </si>
  <si>
    <t>Systolic</t>
  </si>
  <si>
    <t>Diastolic</t>
  </si>
  <si>
    <t>Heart Rate</t>
  </si>
  <si>
    <t>Empty 3</t>
  </si>
  <si>
    <t>Empty 4</t>
  </si>
  <si>
    <t xml:space="preserve">         </t>
  </si>
  <si>
    <t>Glucose</t>
  </si>
  <si>
    <t>Level</t>
  </si>
  <si>
    <t>Status</t>
  </si>
  <si>
    <t>Empty 5</t>
  </si>
  <si>
    <t>Empty 6</t>
  </si>
  <si>
    <t>Notes</t>
  </si>
  <si>
    <t>Wake</t>
  </si>
  <si>
    <t>Before meal</t>
  </si>
  <si>
    <t>After meal</t>
  </si>
  <si>
    <t>BP only</t>
  </si>
  <si>
    <t>Took BP medication with meal</t>
  </si>
  <si>
    <t>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</si>
</sst>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7" formatCode="m/d/yy;@"/>
  </numFmts>
  <fonts count="15" x14ac:knownFonts="1">
    <font>
      <sz val="10"/>
      <color theme="3"/>
      <name val="Segoe UI"/>
      <family val="2"/>
      <scheme val="minor"/>
    </font>
    <font>
      <b/>
      <sz val="22.5"/>
      <color theme="3"/>
      <name val="Segoe UI"/>
      <family val="2"/>
      <scheme val="major"/>
    </font>
    <font>
      <b/>
      <sz val="12"/>
      <color theme="0"/>
      <name val="Segoe UI"/>
      <family val="2"/>
      <scheme val="minor"/>
    </font>
    <font>
      <b/>
      <sz val="8"/>
      <color theme="0"/>
      <name val="Segoe UI"/>
      <family val="2"/>
      <scheme val="minor"/>
    </font>
    <font>
      <b/>
      <sz val="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sz val="10"/>
      <color theme="3"/>
      <name val="Segoe UI"/>
      <family val="2"/>
      <scheme val="major"/>
    </font>
    <font>
      <sz val="10"/>
      <color theme="2"/>
      <name val="Segoe UI"/>
      <family val="2"/>
      <scheme val="major"/>
    </font>
    <font>
      <sz val="10"/>
      <color theme="0" tint="-0.14999847407452621"/>
      <name val="Segoe UI"/>
      <family val="2"/>
      <scheme val="major"/>
    </font>
    <font>
      <b/>
      <sz val="10"/>
      <color theme="3"/>
      <name val="Segoe UI"/>
      <family val="2"/>
      <scheme val="major"/>
    </font>
    <font>
      <b/>
      <sz val="8"/>
      <color theme="3"/>
      <name val="Segoe UI"/>
      <family val="2"/>
      <scheme val="major"/>
    </font>
    <font>
      <sz val="10"/>
      <color theme="3" tint="0.39994506668294322"/>
      <name val="Segoe UI"/>
      <family val="2"/>
      <scheme val="minor"/>
    </font>
    <font>
      <sz val="9"/>
      <color theme="3" tint="0.39991454817346722"/>
      <name val="Segoe UI"/>
      <family val="2"/>
      <scheme val="minor"/>
    </font>
    <font>
      <sz val="9"/>
      <color theme="3"/>
      <name val="Segoe UI"/>
      <family val="2"/>
      <scheme val="minor"/>
    </font>
    <font>
      <b/>
      <sz val="10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>
        <stop position="0">
          <color theme="5"/>
        </stop>
        <stop position="1">
          <color theme="6"/>
        </stop>
      </gradientFill>
    </fill>
    <fill>
      <gradientFill>
        <stop position="0">
          <color theme="5"/>
        </stop>
        <stop position="1">
          <color theme="5"/>
        </stop>
      </gradientFill>
    </fill>
    <fill>
      <gradientFill>
        <stop position="0">
          <color theme="6"/>
        </stop>
        <stop position="1">
          <color theme="6"/>
        </stop>
      </gradientFill>
    </fill>
    <fill>
      <gradientFill>
        <stop position="0">
          <color theme="4"/>
        </stop>
        <stop position="1">
          <color theme="5"/>
        </stop>
      </gradient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7" borderId="0">
      <alignment vertical="center"/>
    </xf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7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2" borderId="0" xfId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1" fillId="2" borderId="0" xfId="1" applyFill="1" applyBorder="1" applyAlignment="1">
      <alignment wrapText="1"/>
    </xf>
    <xf numFmtId="0" fontId="2" fillId="5" borderId="7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left" vertical="center" indent="1"/>
    </xf>
    <xf numFmtId="0" fontId="0" fillId="7" borderId="9" xfId="0" applyFont="1" applyFill="1" applyBorder="1">
      <alignment vertical="center"/>
    </xf>
    <xf numFmtId="0" fontId="1" fillId="7" borderId="0" xfId="1" applyFill="1" applyBorder="1" applyAlignment="1">
      <alignment wrapText="1"/>
    </xf>
    <xf numFmtId="0" fontId="0" fillId="7" borderId="0" xfId="0" applyFill="1" applyBorder="1">
      <alignment vertical="center"/>
    </xf>
    <xf numFmtId="0" fontId="6" fillId="8" borderId="0" xfId="0" applyFont="1" applyFill="1" applyBorder="1" applyAlignment="1">
      <alignment horizontal="left" indent="1"/>
    </xf>
    <xf numFmtId="0" fontId="7" fillId="7" borderId="8" xfId="0" applyFont="1" applyFill="1" applyBorder="1" applyAlignment="1">
      <alignment horizontal="left" indent="1"/>
    </xf>
    <xf numFmtId="0" fontId="8" fillId="8" borderId="0" xfId="0" applyFont="1" applyFill="1" applyBorder="1" applyAlignment="1">
      <alignment horizontal="left" indent="1"/>
    </xf>
    <xf numFmtId="0" fontId="6" fillId="8" borderId="0" xfId="0" applyFont="1" applyFill="1" applyBorder="1" applyAlignment="1">
      <alignment horizontal="center" wrapText="1"/>
    </xf>
    <xf numFmtId="0" fontId="6" fillId="8" borderId="0" xfId="0" applyFont="1" applyFill="1" applyBorder="1" applyAlignment="1">
      <alignment horizontal="center"/>
    </xf>
    <xf numFmtId="0" fontId="8" fillId="8" borderId="0" xfId="0" applyFont="1" applyFill="1" applyBorder="1">
      <alignment vertical="center"/>
    </xf>
    <xf numFmtId="0" fontId="7" fillId="7" borderId="8" xfId="0" applyFont="1" applyFill="1" applyBorder="1">
      <alignment vertical="center"/>
    </xf>
    <xf numFmtId="0" fontId="6" fillId="8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3" fillId="7" borderId="0" xfId="0" applyFont="1" applyAlignment="1">
      <alignment horizontal="center" vertical="center"/>
    </xf>
    <xf numFmtId="0" fontId="0" fillId="7" borderId="10" xfId="0" applyBorder="1">
      <alignment vertical="center"/>
    </xf>
    <xf numFmtId="0" fontId="0" fillId="7" borderId="11" xfId="0" applyBorder="1">
      <alignment vertical="center"/>
    </xf>
    <xf numFmtId="0" fontId="0" fillId="7" borderId="12" xfId="0" applyBorder="1">
      <alignment vertical="center"/>
    </xf>
    <xf numFmtId="0" fontId="0" fillId="7" borderId="0" xfId="0" applyBorder="1">
      <alignment vertical="center"/>
    </xf>
    <xf numFmtId="0" fontId="13" fillId="7" borderId="13" xfId="0" applyFont="1" applyBorder="1" applyAlignment="1"/>
    <xf numFmtId="0" fontId="13" fillId="7" borderId="0" xfId="0" applyFont="1" applyAlignment="1">
      <alignment horizontal="center"/>
    </xf>
    <xf numFmtId="0" fontId="14" fillId="2" borderId="0" xfId="0" applyFont="1" applyFill="1" applyAlignment="1">
      <alignment horizontal="left" vertical="center" indent="1"/>
    </xf>
    <xf numFmtId="0" fontId="0" fillId="7" borderId="0" xfId="0" applyFill="1">
      <alignment vertical="center"/>
    </xf>
    <xf numFmtId="0" fontId="0" fillId="2" borderId="0" xfId="0" applyFont="1" applyFill="1" applyBorder="1" applyAlignment="1">
      <alignment horizontal="left" vertical="center" wrapText="1" indent="1"/>
    </xf>
    <xf numFmtId="0" fontId="0" fillId="7" borderId="0" xfId="0" applyNumberFormat="1" applyFill="1">
      <alignment vertical="center"/>
    </xf>
    <xf numFmtId="0" fontId="6" fillId="8" borderId="0" xfId="0" applyNumberFormat="1" applyFont="1" applyFill="1" applyBorder="1" applyAlignment="1">
      <alignment horizontal="left" indent="1"/>
    </xf>
    <xf numFmtId="0" fontId="1" fillId="7" borderId="0" xfId="1" applyNumberFormat="1" applyAlignment="1">
      <alignment horizontal="left" wrapText="1" indent="1"/>
    </xf>
    <xf numFmtId="0" fontId="9" fillId="2" borderId="1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13" fillId="7" borderId="10" xfId="0" applyFont="1" applyBorder="1" applyAlignment="1">
      <alignment horizontal="center"/>
    </xf>
    <xf numFmtId="167" fontId="0" fillId="7" borderId="0" xfId="0" applyNumberFormat="1" applyFill="1">
      <alignment vertical="center"/>
    </xf>
    <xf numFmtId="167" fontId="0" fillId="2" borderId="0" xfId="0" applyNumberFormat="1" applyFont="1" applyFill="1" applyBorder="1" applyAlignment="1">
      <alignment horizontal="left" vertical="center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1">
    <dxf>
      <font>
        <color theme="6"/>
      </font>
    </dxf>
    <dxf>
      <font>
        <color theme="4"/>
      </font>
    </dxf>
    <dxf>
      <font>
        <color theme="6"/>
      </font>
      <fill>
        <patternFill patternType="none">
          <bgColor auto="1"/>
        </patternFill>
      </fill>
    </dxf>
    <dxf>
      <font>
        <color theme="5"/>
      </font>
    </dxf>
    <dxf>
      <font>
        <color theme="5"/>
      </font>
    </dxf>
    <dxf>
      <font>
        <color theme="6"/>
      </font>
    </dxf>
    <dxf>
      <font>
        <color theme="5" tint="-0.24994659260841701"/>
      </font>
    </dxf>
    <dxf>
      <font>
        <color theme="6"/>
      </font>
    </dxf>
    <dxf>
      <font>
        <color theme="5" tint="-0.24994659260841701"/>
      </font>
    </dxf>
    <dxf>
      <font>
        <color theme="6"/>
      </font>
    </dxf>
    <dxf>
      <font>
        <color theme="6"/>
      </font>
    </dxf>
    <dxf>
      <font>
        <color theme="4"/>
      </font>
    </dxf>
    <dxf>
      <font>
        <color theme="5" tint="-0.24994659260841701"/>
      </font>
    </dxf>
    <dxf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164" formatCode="[$-409]h:mm\ AM/P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167" formatCode="m/d/yy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Segoe UI"/>
        <scheme val="major"/>
      </font>
    </dxf>
    <dxf>
      <font>
        <b/>
        <i val="0"/>
        <color theme="3"/>
      </font>
    </dxf>
    <dxf>
      <font>
        <b/>
        <i val="0"/>
        <color theme="3"/>
      </font>
      <border>
        <top/>
      </border>
    </dxf>
    <dxf>
      <fill>
        <patternFill patternType="solid">
          <bgColor theme="2"/>
        </patternFill>
      </fill>
      <border>
        <top/>
        <bottom style="thin">
          <color theme="0" tint="-0.14996795556505021"/>
        </bottom>
        <horizontal style="thin">
          <color theme="0" tint="-0.14996795556505021"/>
        </horizontal>
      </border>
    </dxf>
  </dxfs>
  <tableStyles count="1" defaultTableStyle="Blood Pressure &amp; Glucose Tracker" defaultPivotStyle="PivotStyleLight15">
    <tableStyle name="Blood Pressure &amp; Glucose Tracker" pivot="0" count="3">
      <tableStyleElement type="wholeTable" dxfId="50"/>
      <tableStyleElement type="headerRow" dxfId="49"/>
      <tableStyleElement type="totalRow" dxfId="48"/>
    </tableStyle>
  </tableStyles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loodPressureAndGlucose" displayName="BloodPressureAndGlucose" ref="A8:Q14" headerRowDxfId="47">
  <tableColumns count="17">
    <tableColumn id="1" name="Date" totalsRowLabel="Averages" dataDxfId="45" totalsRowDxfId="46"/>
    <tableColumn id="2" name="Time" dataDxfId="43" totalsRowDxfId="44"/>
    <tableColumn id="3" name="Event" dataDxfId="41" totalsRowDxfId="42"/>
    <tableColumn id="12" name="Empty 1" dataDxfId="39" totalsRowDxfId="40"/>
    <tableColumn id="15" name="Empty 2" dataDxfId="37" totalsRowDxfId="38"/>
    <tableColumn id="4" name="Systolic" totalsRowFunction="average" dataDxfId="35" totalsRowDxfId="36"/>
    <tableColumn id="5" name="Diastolic" totalsRowFunction="average" dataDxfId="33" totalsRowDxfId="34"/>
    <tableColumn id="6" name="Heart Rate" totalsRowFunction="average" dataDxfId="31" totalsRowDxfId="32"/>
    <tableColumn id="16" name="Empty 3" dataDxfId="29" totalsRowDxfId="30"/>
    <tableColumn id="17" name="Empty 4" dataDxfId="27" totalsRowDxfId="28"/>
    <tableColumn id="13" name="         " dataDxfId="25" totalsRowDxfId="26"/>
    <tableColumn id="10" name="Glucose" totalsRowFunction="average" dataDxfId="23" totalsRowDxfId="24"/>
    <tableColumn id="7" name="Level" dataDxfId="21" totalsRowDxfId="22">
      <calculatedColumnFormula>BloodPressureAndGlucose[[#This Row],[Glucose]]</calculatedColumnFormula>
    </tableColumn>
    <tableColumn id="9" name="Status" dataDxfId="19" totalsRowDxfId="20">
      <calculatedColumnFormula>IF(BloodPressureAndGlucose[[#This Row],[Level]]="","",IF(BloodPressureAndGlucose[[#This Row],[Level]]&lt;=GLow,"Low",IF(AND(BloodPressureAndGlucose[[#This Row],[Level]]&gt;GLow,BloodPressureAndGlucose[[#This Row],[Level]]&lt;GHigh),"Normal","High")))</calculatedColumnFormula>
    </tableColumn>
    <tableColumn id="18" name="Empty 5" dataDxfId="17" totalsRowDxfId="18"/>
    <tableColumn id="14" name="Empty 6" dataDxfId="15" totalsRowDxfId="16"/>
    <tableColumn id="8" name="Notes" dataDxfId="13" totalsRowDxfId="14"/>
  </tableColumns>
  <tableStyleInfo name="Blood Pressure &amp; Glucose Tracker" showFirstColumn="0" showLastColumn="0" showRowStripes="1" showColumnStripes="0"/>
  <extLst>
    <ext xmlns:x14="http://schemas.microsoft.com/office/spreadsheetml/2009/9/main" uri="{504A1905-F514-4f6f-8877-14C23A59335A}">
      <x14:table altText="Blood Pressure &amp; Glucose Tracking" altTextSummary="List of blood pressure and glucose data along with the date, time, and the event that occured, such as before a meal, when the data was collected. "/>
    </ext>
  </extLst>
</table>
</file>

<file path=xl/theme/theme1.xml><?xml version="1.0" encoding="utf-8"?>
<a:theme xmlns:a="http://schemas.openxmlformats.org/drawingml/2006/main" name="Office Theme">
  <a:themeElements>
    <a:clrScheme name="Blood Pressure &amp; Glucose">
      <a:dk1>
        <a:sysClr val="windowText" lastClr="000000"/>
      </a:dk1>
      <a:lt1>
        <a:sysClr val="window" lastClr="FFFFFF"/>
      </a:lt1>
      <a:dk2>
        <a:srgbClr val="4A4A62"/>
      </a:dk2>
      <a:lt2>
        <a:srgbClr val="F2F2F2"/>
      </a:lt2>
      <a:accent1>
        <a:srgbClr val="32A7CB"/>
      </a:accent1>
      <a:accent2>
        <a:srgbClr val="FBAD16"/>
      </a:accent2>
      <a:accent3>
        <a:srgbClr val="A9142D"/>
      </a:accent3>
      <a:accent4>
        <a:srgbClr val="4BAA44"/>
      </a:accent4>
      <a:accent5>
        <a:srgbClr val="EC711F"/>
      </a:accent5>
      <a:accent6>
        <a:srgbClr val="97669D"/>
      </a:accent6>
      <a:hlink>
        <a:srgbClr val="00AFDB"/>
      </a:hlink>
      <a:folHlink>
        <a:srgbClr val="97669D"/>
      </a:folHlink>
    </a:clrScheme>
    <a:fontScheme name="Blood Pressure Tracker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R14"/>
  <sheetViews>
    <sheetView showGridLines="0" tabSelected="1" zoomScaleNormal="100" workbookViewId="0"/>
  </sheetViews>
  <sheetFormatPr defaultRowHeight="26.25" customHeight="1" x14ac:dyDescent="0.25"/>
  <cols>
    <col min="1" max="1" width="14.42578125" style="53" customWidth="1"/>
    <col min="2" max="2" width="12.42578125" style="41" customWidth="1"/>
    <col min="3" max="3" width="19.7109375" style="41" customWidth="1"/>
    <col min="4" max="5" width="1.28515625" style="41" customWidth="1"/>
    <col min="6" max="8" width="15.7109375" style="41" customWidth="1"/>
    <col min="9" max="9" width="1.28515625" style="41" customWidth="1"/>
    <col min="10" max="10" width="1.140625" style="41" customWidth="1"/>
    <col min="11" max="11" width="1.28515625" style="41" customWidth="1"/>
    <col min="12" max="14" width="15.7109375" style="41" customWidth="1"/>
    <col min="15" max="16" width="1.28515625" style="41" customWidth="1"/>
    <col min="17" max="17" width="35.5703125" style="41" customWidth="1"/>
    <col min="18" max="18" width="1" style="41" customWidth="1"/>
    <col min="19" max="16384" width="9.140625" style="41"/>
  </cols>
  <sheetData>
    <row r="1" spans="1:18" ht="26.25" customHeight="1" x14ac:dyDescent="0.2">
      <c r="B1" s="43"/>
      <c r="C1" s="43"/>
      <c r="E1" s="34"/>
      <c r="F1" s="52" t="s">
        <v>0</v>
      </c>
      <c r="G1" s="52"/>
      <c r="H1" s="52"/>
      <c r="I1" s="52"/>
      <c r="J1" s="52"/>
      <c r="K1" s="52"/>
      <c r="L1" s="52"/>
      <c r="M1" s="52"/>
      <c r="N1" s="52"/>
      <c r="O1" s="34"/>
      <c r="Q1" s="39" t="s">
        <v>1</v>
      </c>
      <c r="R1" s="41" t="s">
        <v>2</v>
      </c>
    </row>
    <row r="2" spans="1:18" ht="7.5" customHeight="1" x14ac:dyDescent="0.2">
      <c r="B2" s="43"/>
      <c r="C2" s="43"/>
      <c r="E2" s="35"/>
      <c r="F2" s="33"/>
      <c r="G2" s="33"/>
      <c r="H2" s="33"/>
      <c r="I2" s="33"/>
      <c r="J2" s="33"/>
      <c r="K2" s="33"/>
      <c r="L2" s="33"/>
      <c r="M2" s="33"/>
      <c r="N2" s="33"/>
      <c r="O2" s="36"/>
      <c r="Q2" s="38"/>
      <c r="R2" s="41" t="s">
        <v>2</v>
      </c>
    </row>
    <row r="3" spans="1:18" ht="3.75" customHeight="1" x14ac:dyDescent="0.25">
      <c r="B3" s="43"/>
      <c r="C3" s="43"/>
      <c r="E3" s="37"/>
      <c r="F3" s="33"/>
      <c r="G3" s="33"/>
      <c r="H3" s="33"/>
      <c r="I3" s="33"/>
      <c r="J3" s="33"/>
      <c r="K3" s="33"/>
      <c r="L3" s="33"/>
      <c r="M3" s="33"/>
      <c r="N3" s="33"/>
      <c r="O3" s="37"/>
    </row>
    <row r="4" spans="1:18" ht="26.25" customHeight="1" thickBot="1" x14ac:dyDescent="0.65">
      <c r="A4" s="45" t="s">
        <v>3</v>
      </c>
      <c r="B4" s="45"/>
      <c r="C4" s="45"/>
      <c r="D4" s="21"/>
      <c r="E4" s="9"/>
      <c r="F4" s="49" t="s">
        <v>4</v>
      </c>
      <c r="G4" s="50"/>
      <c r="H4" s="51"/>
      <c r="I4" s="1"/>
      <c r="J4" s="22"/>
      <c r="K4" s="1"/>
      <c r="L4" s="46" t="s">
        <v>5</v>
      </c>
      <c r="M4" s="47"/>
      <c r="N4" s="48"/>
      <c r="O4" s="1"/>
      <c r="P4" s="22"/>
      <c r="Q4" s="40" t="str">
        <f>CONCATENATE("Systolic: ",TEXT(SUBTOTAL(101,BloodPressureAndGlucose[Systolic]),"0"))</f>
        <v>Systolic: 143</v>
      </c>
    </row>
    <row r="5" spans="1:18" ht="21.75" customHeight="1" thickTop="1" thickBot="1" x14ac:dyDescent="0.65">
      <c r="A5" s="45"/>
      <c r="B5" s="45"/>
      <c r="C5" s="45"/>
      <c r="D5" s="21"/>
      <c r="E5" s="11"/>
      <c r="F5" s="10">
        <v>120</v>
      </c>
      <c r="G5" s="6" t="s">
        <v>6</v>
      </c>
      <c r="H5" s="12">
        <v>142</v>
      </c>
      <c r="I5" s="2"/>
      <c r="J5" s="22"/>
      <c r="K5" s="2"/>
      <c r="L5" s="8">
        <v>70</v>
      </c>
      <c r="M5" s="3">
        <v>100</v>
      </c>
      <c r="N5" s="5">
        <v>150</v>
      </c>
      <c r="O5" s="2"/>
      <c r="P5" s="22"/>
      <c r="Q5" s="40" t="str">
        <f>CONCATENATE("Diastolic: ",TEXT(SUBTOTAL(101,BloodPressureAndGlucose[Diastolic]),"0"))</f>
        <v>Diastolic: 82</v>
      </c>
    </row>
    <row r="6" spans="1:18" ht="21.75" customHeight="1" thickTop="1" thickBot="1" x14ac:dyDescent="0.65">
      <c r="A6" s="45"/>
      <c r="B6" s="45"/>
      <c r="C6" s="45"/>
      <c r="D6" s="21"/>
      <c r="E6" s="11"/>
      <c r="F6" s="10">
        <v>80</v>
      </c>
      <c r="G6" s="6" t="s">
        <v>7</v>
      </c>
      <c r="H6" s="12">
        <v>90</v>
      </c>
      <c r="I6" s="2"/>
      <c r="J6" s="22"/>
      <c r="K6" s="2"/>
      <c r="L6" s="32" t="s">
        <v>8</v>
      </c>
      <c r="M6" s="32" t="s">
        <v>9</v>
      </c>
      <c r="N6" s="32" t="s">
        <v>10</v>
      </c>
      <c r="O6" s="2"/>
      <c r="P6" s="22"/>
      <c r="Q6" s="40" t="str">
        <f>CONCATENATE("Heart Rate: ",TEXT(SUBTOTAL(101,BloodPressureAndGlucose[Heart Rate]),"0"))</f>
        <v>Heart Rate: 72</v>
      </c>
    </row>
    <row r="7" spans="1:18" ht="19.5" customHeight="1" thickTop="1" x14ac:dyDescent="0.25">
      <c r="B7" s="43"/>
      <c r="C7" s="43"/>
      <c r="D7" s="22"/>
      <c r="E7" s="2"/>
      <c r="F7" s="31" t="s">
        <v>11</v>
      </c>
      <c r="G7" s="7"/>
      <c r="H7" s="31" t="s">
        <v>12</v>
      </c>
      <c r="I7" s="2"/>
      <c r="J7" s="22"/>
      <c r="K7" s="2"/>
      <c r="L7" s="2"/>
      <c r="M7" s="4"/>
      <c r="N7" s="2"/>
      <c r="O7" s="2"/>
      <c r="P7" s="22"/>
      <c r="Q7" s="40" t="str">
        <f>CONCATENATE("Glucose: ",TEXT(SUBTOTAL(101,BloodPressureAndGlucose[Glucose]),"0"))</f>
        <v>Glucose: 114</v>
      </c>
    </row>
    <row r="8" spans="1:18" ht="26.25" customHeight="1" x14ac:dyDescent="0.25">
      <c r="A8" s="44" t="s">
        <v>13</v>
      </c>
      <c r="B8" s="44" t="s">
        <v>14</v>
      </c>
      <c r="C8" s="44" t="s">
        <v>15</v>
      </c>
      <c r="D8" s="24" t="s">
        <v>16</v>
      </c>
      <c r="E8" s="25" t="s">
        <v>17</v>
      </c>
      <c r="F8" s="26" t="s">
        <v>18</v>
      </c>
      <c r="G8" s="26" t="s">
        <v>19</v>
      </c>
      <c r="H8" s="27" t="s">
        <v>20</v>
      </c>
      <c r="I8" s="28" t="s">
        <v>21</v>
      </c>
      <c r="J8" s="29" t="s">
        <v>22</v>
      </c>
      <c r="K8" s="28" t="s">
        <v>23</v>
      </c>
      <c r="L8" s="27" t="s">
        <v>24</v>
      </c>
      <c r="M8" s="30" t="s">
        <v>25</v>
      </c>
      <c r="N8" s="27" t="s">
        <v>26</v>
      </c>
      <c r="O8" s="28" t="s">
        <v>27</v>
      </c>
      <c r="P8" s="29" t="s">
        <v>28</v>
      </c>
      <c r="Q8" s="23" t="s">
        <v>29</v>
      </c>
    </row>
    <row r="9" spans="1:18" ht="26.25" customHeight="1" x14ac:dyDescent="0.25">
      <c r="A9" s="54" t="s">
        <v>35</v>
      </c>
      <c r="B9" s="13">
        <v>0.25</v>
      </c>
      <c r="C9" s="14" t="s">
        <v>30</v>
      </c>
      <c r="D9" s="19"/>
      <c r="E9" s="14"/>
      <c r="F9" s="16">
        <v>120</v>
      </c>
      <c r="G9" s="16">
        <v>79</v>
      </c>
      <c r="H9" s="16">
        <v>72</v>
      </c>
      <c r="I9" s="15"/>
      <c r="J9" s="20"/>
      <c r="K9" s="15"/>
      <c r="L9" s="16">
        <v>55</v>
      </c>
      <c r="M9" s="17">
        <f>BloodPressureAndGlucose[[#This Row],[Glucose]]</f>
        <v>55</v>
      </c>
      <c r="N9" s="16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Low</v>
      </c>
      <c r="O9" s="15"/>
      <c r="P9" s="20"/>
      <c r="Q9" s="42"/>
    </row>
    <row r="10" spans="1:18" ht="26.25" customHeight="1" x14ac:dyDescent="0.25">
      <c r="A10" s="54" t="s">
        <v>35</v>
      </c>
      <c r="B10" s="13">
        <v>0.29166666666666669</v>
      </c>
      <c r="C10" s="14" t="s">
        <v>31</v>
      </c>
      <c r="D10" s="19"/>
      <c r="E10" s="14"/>
      <c r="F10" s="16">
        <v>120</v>
      </c>
      <c r="G10" s="16">
        <v>80</v>
      </c>
      <c r="H10" s="16">
        <v>74</v>
      </c>
      <c r="I10" s="15"/>
      <c r="J10" s="20"/>
      <c r="K10" s="15"/>
      <c r="L10" s="16">
        <v>70</v>
      </c>
      <c r="M10" s="17">
        <f>BloodPressureAndGlucose[[#This Row],[Glucose]]</f>
        <v>70</v>
      </c>
      <c r="N10" s="18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Low</v>
      </c>
      <c r="O10" s="15"/>
      <c r="P10" s="20"/>
      <c r="Q10" s="42"/>
    </row>
    <row r="11" spans="1:18" ht="26.25" customHeight="1" x14ac:dyDescent="0.25">
      <c r="A11" s="54" t="s">
        <v>35</v>
      </c>
      <c r="B11" s="13">
        <v>0.375</v>
      </c>
      <c r="C11" s="14" t="s">
        <v>32</v>
      </c>
      <c r="D11" s="19"/>
      <c r="E11" s="14"/>
      <c r="F11" s="16">
        <v>123</v>
      </c>
      <c r="G11" s="16">
        <v>80</v>
      </c>
      <c r="H11" s="16">
        <v>75</v>
      </c>
      <c r="I11" s="15"/>
      <c r="J11" s="20"/>
      <c r="K11" s="15"/>
      <c r="L11" s="16">
        <v>80</v>
      </c>
      <c r="M11" s="17">
        <f>BloodPressureAndGlucose[[#This Row],[Glucose]]</f>
        <v>80</v>
      </c>
      <c r="N11" s="16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Normal</v>
      </c>
      <c r="O11" s="15"/>
      <c r="P11" s="20"/>
      <c r="Q11" s="42"/>
    </row>
    <row r="12" spans="1:18" ht="26.25" customHeight="1" x14ac:dyDescent="0.25">
      <c r="A12" s="54" t="s">
        <v>35</v>
      </c>
      <c r="B12" s="13">
        <v>0.41666666666666669</v>
      </c>
      <c r="C12" s="14" t="s">
        <v>33</v>
      </c>
      <c r="D12" s="19"/>
      <c r="E12" s="14"/>
      <c r="F12" s="16">
        <v>143</v>
      </c>
      <c r="G12" s="16">
        <v>91</v>
      </c>
      <c r="H12" s="16">
        <v>75</v>
      </c>
      <c r="I12" s="15"/>
      <c r="J12" s="20"/>
      <c r="K12" s="15"/>
      <c r="L12" s="16">
        <v>190</v>
      </c>
      <c r="M12" s="17">
        <f>BloodPressureAndGlucose[[#This Row],[Glucose]]</f>
        <v>190</v>
      </c>
      <c r="N12" s="18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High</v>
      </c>
      <c r="O12" s="15"/>
      <c r="P12" s="20"/>
      <c r="Q12" s="42"/>
    </row>
    <row r="13" spans="1:18" ht="26.25" customHeight="1" x14ac:dyDescent="0.25">
      <c r="A13" s="54" t="s">
        <v>35</v>
      </c>
      <c r="B13" s="13">
        <v>0.5</v>
      </c>
      <c r="C13" s="14" t="s">
        <v>31</v>
      </c>
      <c r="D13" s="19"/>
      <c r="E13" s="14"/>
      <c r="F13" s="16">
        <v>180</v>
      </c>
      <c r="G13" s="16">
        <v>84</v>
      </c>
      <c r="H13" s="16">
        <v>70</v>
      </c>
      <c r="I13" s="15"/>
      <c r="J13" s="20"/>
      <c r="K13" s="15"/>
      <c r="L13" s="16">
        <v>140</v>
      </c>
      <c r="M13" s="17">
        <f>BloodPressureAndGlucose[[#This Row],[Glucose]]</f>
        <v>140</v>
      </c>
      <c r="N13" s="16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Normal</v>
      </c>
      <c r="O13" s="15"/>
      <c r="P13" s="20"/>
      <c r="Q13" s="42"/>
    </row>
    <row r="14" spans="1:18" ht="26.25" customHeight="1" x14ac:dyDescent="0.25">
      <c r="A14" s="54" t="s">
        <v>35</v>
      </c>
      <c r="B14" s="13">
        <v>0.625</v>
      </c>
      <c r="C14" s="14" t="s">
        <v>32</v>
      </c>
      <c r="D14" s="19"/>
      <c r="E14" s="14"/>
      <c r="F14" s="16">
        <v>170</v>
      </c>
      <c r="G14" s="16">
        <v>80</v>
      </c>
      <c r="H14" s="16">
        <v>68</v>
      </c>
      <c r="I14" s="15"/>
      <c r="J14" s="20"/>
      <c r="K14" s="15"/>
      <c r="L14" s="16">
        <v>150</v>
      </c>
      <c r="M14" s="17">
        <f>BloodPressureAndGlucose[[#This Row],[Glucose]]</f>
        <v>150</v>
      </c>
      <c r="N14" s="16" t="str">
        <f>IF(BloodPressureAndGlucose[[#This Row],[Level]]="","",IF(BloodPressureAndGlucose[[#This Row],[Level]]&lt;=GLow,"Low",IF(AND(BloodPressureAndGlucose[[#This Row],[Level]]&gt;GLow,BloodPressureAndGlucose[[#This Row],[Level]]&lt;GHigh),"Normal","High")))</f>
        <v>High</v>
      </c>
      <c r="O14" s="15"/>
      <c r="P14" s="20"/>
      <c r="Q14" s="42" t="s">
        <v>34</v>
      </c>
    </row>
  </sheetData>
  <mergeCells count="4">
    <mergeCell ref="A4:C6"/>
    <mergeCell ref="L4:N4"/>
    <mergeCell ref="F4:H4"/>
    <mergeCell ref="F1:N1"/>
  </mergeCells>
  <conditionalFormatting sqref="M9:M14">
    <cfRule type="dataBar" priority="18">
      <dataBar showValue="0">
        <cfvo type="num" val="0"/>
        <cfvo type="num" val="GHigh"/>
        <color theme="0" tint="-0.34998626667073579"/>
      </dataBar>
      <extLst>
        <ext xmlns:x14="http://schemas.microsoft.com/office/spreadsheetml/2009/9/main" uri="{B025F937-C7B1-47D3-B67F-A62EFF666E3E}">
          <x14:id>{0D8848C9-C23F-4391-92F4-6AC80D8BCDF3}</x14:id>
        </ext>
      </extLst>
    </cfRule>
  </conditionalFormatting>
  <conditionalFormatting sqref="N9:N14">
    <cfRule type="expression" dxfId="12" priority="9">
      <formula>$N9="Normal"</formula>
    </cfRule>
    <cfRule type="expression" dxfId="11" priority="10">
      <formula>$N9="Low"</formula>
    </cfRule>
    <cfRule type="expression" dxfId="10" priority="17">
      <formula>$N9="High"</formula>
    </cfRule>
  </conditionalFormatting>
  <conditionalFormatting sqref="F9:F14">
    <cfRule type="expression" dxfId="9" priority="12">
      <formula>$F9&gt;=SHigh</formula>
    </cfRule>
    <cfRule type="expression" dxfId="8" priority="14">
      <formula>AND(F9=STarget,G9=DTarget)</formula>
    </cfRule>
  </conditionalFormatting>
  <conditionalFormatting sqref="G9:G14">
    <cfRule type="expression" dxfId="7" priority="11">
      <formula>$G9&gt;=DHigh</formula>
    </cfRule>
    <cfRule type="expression" dxfId="6" priority="13">
      <formula>AND(F9=STarget,G9=DTarget)</formula>
    </cfRule>
  </conditionalFormatting>
  <conditionalFormatting sqref="Q5">
    <cfRule type="expression" dxfId="5" priority="5">
      <formula>ROUND(SUBTOTAL(101,$G$9:$G$14),0)&gt;=DHigh</formula>
    </cfRule>
    <cfRule type="expression" dxfId="4" priority="4">
      <formula>ROUND(SUBTOTAL(101,$G$9:$G$14),0)=DTarget</formula>
    </cfRule>
  </conditionalFormatting>
  <conditionalFormatting sqref="Q4">
    <cfRule type="expression" dxfId="3" priority="6">
      <formula>ROUND(SUBTOTAL(101,$F$9:$F$14),0)=STarget</formula>
    </cfRule>
    <cfRule type="expression" dxfId="2" priority="7">
      <formula>ROUND(SUBTOTAL(101,$F$9:$F$14),0)&gt;=SHigh</formula>
    </cfRule>
  </conditionalFormatting>
  <conditionalFormatting sqref="Q7">
    <cfRule type="expression" dxfId="1" priority="1">
      <formula>ROUND(SUBTOTAL(101,$L$9:$L$14),0)&lt;=GLow</formula>
    </cfRule>
    <cfRule type="expression" dxfId="0" priority="3">
      <formula>SUBTOTAL(101,$L$9:$L$14)&gt;=GHigh</formula>
    </cfRule>
  </conditionalFormatting>
  <pageMargins left="0.25" right="0.25" top="0.75" bottom="0.75" header="0.3" footer="0.3"/>
  <pageSetup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848C9-C23F-4391-92F4-6AC80D8BCDF3}">
            <x14:dataBar minLength="0" maxLength="100" gradient="0">
              <x14:cfvo type="num">
                <xm:f>0</xm:f>
              </x14:cfvo>
              <x14:cfvo type="num">
                <xm:f>GHigh</xm:f>
              </x14:cfvo>
              <x14:negativeFillColor rgb="FFFF0000"/>
              <x14:axisColor rgb="FF000000"/>
            </x14:dataBar>
          </x14:cfRule>
          <xm:sqref>M9:M14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Blood Pressure &amp; Glucose</vt:lpstr>
      <vt:lpstr>DHigh</vt:lpstr>
      <vt:lpstr>DTarget</vt:lpstr>
      <vt:lpstr>GHigh</vt:lpstr>
      <vt:lpstr>GLow</vt:lpstr>
      <vt:lpstr>GNormal</vt:lpstr>
      <vt:lpstr>'Blood Pressure &amp; Glucose'!Print_Titles</vt:lpstr>
      <vt:lpstr>SHigh</vt:lpstr>
      <vt:lpstr>STarget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2013-12-05T14:44:10Z</dcterms:created>
  <dcterms:modified xsi:type="dcterms:W3CDTF">2014-01-25T00:40:26Z</dcterms:modified>
</cp:coreProperties>
</file>