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903D885-753B-43A3-9A9C-6BAD785A43BA}" xr6:coauthVersionLast="47" xr6:coauthVersionMax="47" xr10:uidLastSave="{00000000-0000-0000-0000-000000000000}"/>
  <bookViews>
    <workbookView xWindow="28680" yWindow="-120" windowWidth="29040" windowHeight="15720" firstSheet="3" activeTab="8" xr2:uid="{9FB8DF9E-FAE3-4634-9878-B6E79583A489}"/>
  </bookViews>
  <sheets>
    <sheet name="Sheet1" sheetId="1" r:id="rId1"/>
    <sheet name="Sheet2" sheetId="2" r:id="rId2"/>
    <sheet name="Sheet3" sheetId="3" r:id="rId3"/>
    <sheet name="Sheet9" sheetId="16" r:id="rId4"/>
    <sheet name="Sheet5" sheetId="5" r:id="rId5"/>
    <sheet name="topcost_relationship" sheetId="28" r:id="rId6"/>
    <sheet name="CHANGING" sheetId="29" r:id="rId7"/>
    <sheet name="ORDER_CHANGING" sheetId="30" r:id="rId8"/>
    <sheet name="topchanging_relationship" sheetId="31" r:id="rId9"/>
  </sheets>
  <definedNames>
    <definedName name="_xlnm._FilterDatabase" localSheetId="6" hidden="1">CHANGING!$J$1:$R$68</definedName>
    <definedName name="_xlnm._FilterDatabase" localSheetId="4" hidden="1">Sheet5!$A$1:$F$221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8" l="1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F2" i="28"/>
  <c r="E2" i="28"/>
  <c r="D2" i="28"/>
  <c r="Q3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57" i="29"/>
  <c r="P58" i="29"/>
  <c r="P59" i="29"/>
  <c r="P60" i="29"/>
  <c r="P61" i="29"/>
  <c r="P62" i="29"/>
  <c r="P63" i="29"/>
  <c r="P64" i="29"/>
  <c r="P65" i="29"/>
  <c r="P66" i="29"/>
  <c r="P67" i="29"/>
  <c r="P68" i="29"/>
  <c r="O3" i="29"/>
  <c r="R3" i="29" s="1"/>
  <c r="O4" i="29"/>
  <c r="R4" i="29" s="1"/>
  <c r="O5" i="29"/>
  <c r="R5" i="29" s="1"/>
  <c r="O6" i="29"/>
  <c r="R6" i="29" s="1"/>
  <c r="O7" i="29"/>
  <c r="O8" i="29"/>
  <c r="R8" i="29" s="1"/>
  <c r="O9" i="29"/>
  <c r="R9" i="29" s="1"/>
  <c r="O10" i="29"/>
  <c r="R10" i="29" s="1"/>
  <c r="O11" i="29"/>
  <c r="R11" i="29" s="1"/>
  <c r="O12" i="29"/>
  <c r="O13" i="29"/>
  <c r="R13" i="29" s="1"/>
  <c r="O14" i="29"/>
  <c r="O15" i="29"/>
  <c r="O16" i="29"/>
  <c r="O17" i="29"/>
  <c r="O18" i="29"/>
  <c r="O19" i="29"/>
  <c r="R19" i="29" s="1"/>
  <c r="O20" i="29"/>
  <c r="R20" i="29" s="1"/>
  <c r="O21" i="29"/>
  <c r="R21" i="29" s="1"/>
  <c r="O22" i="29"/>
  <c r="R22" i="29" s="1"/>
  <c r="O23" i="29"/>
  <c r="O24" i="29"/>
  <c r="R24" i="29" s="1"/>
  <c r="O25" i="29"/>
  <c r="R25" i="29" s="1"/>
  <c r="O26" i="29"/>
  <c r="R26" i="29" s="1"/>
  <c r="O27" i="29"/>
  <c r="R27" i="29" s="1"/>
  <c r="O28" i="29"/>
  <c r="O29" i="29"/>
  <c r="R29" i="29" s="1"/>
  <c r="O30" i="29"/>
  <c r="O31" i="29"/>
  <c r="O32" i="29"/>
  <c r="O33" i="29"/>
  <c r="O34" i="29"/>
  <c r="O35" i="29"/>
  <c r="R35" i="29" s="1"/>
  <c r="O36" i="29"/>
  <c r="R36" i="29" s="1"/>
  <c r="O37" i="29"/>
  <c r="R37" i="29" s="1"/>
  <c r="O38" i="29"/>
  <c r="R38" i="29" s="1"/>
  <c r="O39" i="29"/>
  <c r="O40" i="29"/>
  <c r="O41" i="29"/>
  <c r="O42" i="29"/>
  <c r="O43" i="29"/>
  <c r="R43" i="29" s="1"/>
  <c r="O44" i="29"/>
  <c r="O45" i="29"/>
  <c r="R45" i="29" s="1"/>
  <c r="O46" i="29"/>
  <c r="O47" i="29"/>
  <c r="O48" i="29"/>
  <c r="O49" i="29"/>
  <c r="O50" i="29"/>
  <c r="O51" i="29"/>
  <c r="R51" i="29" s="1"/>
  <c r="O52" i="29"/>
  <c r="R52" i="29" s="1"/>
  <c r="O53" i="29"/>
  <c r="R53" i="29" s="1"/>
  <c r="O54" i="29"/>
  <c r="R54" i="29" s="1"/>
  <c r="O55" i="29"/>
  <c r="O56" i="29"/>
  <c r="R56" i="29" s="1"/>
  <c r="O57" i="29"/>
  <c r="R57" i="29" s="1"/>
  <c r="O58" i="29"/>
  <c r="R58" i="29" s="1"/>
  <c r="O59" i="29"/>
  <c r="R59" i="29" s="1"/>
  <c r="O60" i="29"/>
  <c r="O61" i="29"/>
  <c r="R61" i="29" s="1"/>
  <c r="O62" i="29"/>
  <c r="O63" i="29"/>
  <c r="O64" i="29"/>
  <c r="O65" i="29"/>
  <c r="O66" i="29"/>
  <c r="O67" i="29"/>
  <c r="R67" i="29" s="1"/>
  <c r="O68" i="29"/>
  <c r="R68" i="29" s="1"/>
  <c r="Q2" i="29"/>
  <c r="P2" i="29"/>
  <c r="O2" i="29"/>
  <c r="D3" i="2"/>
  <c r="D4" i="2"/>
  <c r="D5" i="2"/>
  <c r="D6" i="2"/>
  <c r="D7" i="2"/>
  <c r="D8" i="2"/>
  <c r="D9" i="2"/>
  <c r="D10" i="2"/>
  <c r="D11" i="2"/>
  <c r="D2" i="2"/>
  <c r="R62" i="29" l="1"/>
  <c r="R46" i="29"/>
  <c r="R30" i="29"/>
  <c r="R14" i="29"/>
  <c r="R42" i="29"/>
  <c r="R41" i="29"/>
  <c r="R40" i="29"/>
  <c r="R66" i="29"/>
  <c r="R50" i="29"/>
  <c r="R34" i="29"/>
  <c r="R18" i="29"/>
  <c r="R65" i="29"/>
  <c r="R49" i="29"/>
  <c r="R33" i="29"/>
  <c r="R17" i="29"/>
  <c r="R63" i="29"/>
  <c r="R47" i="29"/>
  <c r="R31" i="29"/>
  <c r="R15" i="29"/>
  <c r="R64" i="29"/>
  <c r="R48" i="29"/>
  <c r="R32" i="29"/>
  <c r="R16" i="29"/>
  <c r="R60" i="29"/>
  <c r="R44" i="29"/>
  <c r="R28" i="29"/>
  <c r="R12" i="29"/>
  <c r="R2" i="29"/>
  <c r="R55" i="29"/>
  <c r="R39" i="29"/>
  <c r="R23" i="29"/>
  <c r="R7" i="29"/>
</calcChain>
</file>

<file path=xl/sharedStrings.xml><?xml version="1.0" encoding="utf-8"?>
<sst xmlns="http://schemas.openxmlformats.org/spreadsheetml/2006/main" count="1763" uniqueCount="224">
  <si>
    <t>United States</t>
  </si>
  <si>
    <t>Canada</t>
  </si>
  <si>
    <t>China</t>
  </si>
  <si>
    <t>India</t>
  </si>
  <si>
    <t>total_cost_top10</t>
  </si>
  <si>
    <t>damage_cost_top10</t>
  </si>
  <si>
    <t>manage_cost_top10</t>
  </si>
  <si>
    <t>Australia</t>
  </si>
  <si>
    <t>Thailand</t>
  </si>
  <si>
    <t>Argentina</t>
  </si>
  <si>
    <t>Philippines</t>
  </si>
  <si>
    <t>Vietnam</t>
  </si>
  <si>
    <t>Indonesia</t>
  </si>
  <si>
    <t>New Zealand</t>
  </si>
  <si>
    <t>Brazil</t>
  </si>
  <si>
    <t>Peru</t>
  </si>
  <si>
    <t>_t</t>
  </si>
  <si>
    <t>United States_t</t>
  </si>
  <si>
    <t>Canada_t</t>
  </si>
  <si>
    <t>China_t</t>
  </si>
  <si>
    <t>Australia_t</t>
  </si>
  <si>
    <t>India_t</t>
  </si>
  <si>
    <t>Thailand_t</t>
  </si>
  <si>
    <t>Argentina_t</t>
  </si>
  <si>
    <t>Philippines_t</t>
  </si>
  <si>
    <t>Vietnam_t</t>
  </si>
  <si>
    <t>Indonesia_t</t>
  </si>
  <si>
    <t>Aedes aegypti</t>
  </si>
  <si>
    <t>Anthonomus grandis</t>
  </si>
  <si>
    <t>Rattus rattus</t>
  </si>
  <si>
    <t>Coptotermes formosanus</t>
  </si>
  <si>
    <t>Bursaphelenchus mucronatus</t>
  </si>
  <si>
    <t>Spodoptera frugiperda</t>
  </si>
  <si>
    <t>Haematobia irritans</t>
  </si>
  <si>
    <t>Rhipicephalus microplus</t>
  </si>
  <si>
    <t>Stomoxys calcitrans</t>
  </si>
  <si>
    <t>Anoplophora glabripennis</t>
  </si>
  <si>
    <t>s_Species</t>
  </si>
  <si>
    <t>s_Official_country</t>
  </si>
  <si>
    <t>Adelges piceae</t>
  </si>
  <si>
    <t>Adelges tsugae</t>
  </si>
  <si>
    <t>Belize</t>
  </si>
  <si>
    <t>Bhutan</t>
  </si>
  <si>
    <t>Bolivia</t>
  </si>
  <si>
    <t>Brunei</t>
  </si>
  <si>
    <t>Cambodia</t>
  </si>
  <si>
    <t>Chile</t>
  </si>
  <si>
    <t>Colombia</t>
  </si>
  <si>
    <t>Cuba</t>
  </si>
  <si>
    <t>Ecuador</t>
  </si>
  <si>
    <t>Guatemala</t>
  </si>
  <si>
    <t>Laos</t>
  </si>
  <si>
    <t>Malaysia</t>
  </si>
  <si>
    <t>Mexico</t>
  </si>
  <si>
    <t>Myanmar</t>
  </si>
  <si>
    <t>Nicaragua</t>
  </si>
  <si>
    <t>Panama</t>
  </si>
  <si>
    <t>Paraguay</t>
  </si>
  <si>
    <t>Singapore</t>
  </si>
  <si>
    <t>Suriname</t>
  </si>
  <si>
    <t>Timor-Leste</t>
  </si>
  <si>
    <t>Uruguay</t>
  </si>
  <si>
    <t>Aedes albopictus</t>
  </si>
  <si>
    <t>France</t>
  </si>
  <si>
    <t>Italy</t>
  </si>
  <si>
    <t>Spain</t>
  </si>
  <si>
    <t>Aedes camptorhynchus</t>
  </si>
  <si>
    <t>Agrilus planipennis</t>
  </si>
  <si>
    <t>Aleurodicus rugioperculatus</t>
  </si>
  <si>
    <t>Alopochen aegyptiaca</t>
  </si>
  <si>
    <t>Netherlands</t>
  </si>
  <si>
    <t>Anastrepha fraterculus</t>
  </si>
  <si>
    <t>Anolis carolinensis</t>
  </si>
  <si>
    <t>Japan</t>
  </si>
  <si>
    <t>Anopheles darlingi</t>
  </si>
  <si>
    <t>Anoplophora chinensis</t>
  </si>
  <si>
    <t>Austria</t>
  </si>
  <si>
    <t>Germany</t>
  </si>
  <si>
    <t>Arion lusitanicus</t>
  </si>
  <si>
    <t>Sweden</t>
  </si>
  <si>
    <t>Bactrocera philippinensis</t>
  </si>
  <si>
    <t>Bactrocera tryoni</t>
  </si>
  <si>
    <t>Bemisia tabaci</t>
  </si>
  <si>
    <t>United Kingdom</t>
  </si>
  <si>
    <t>Boiga irregularis</t>
  </si>
  <si>
    <t>Branta canadensis</t>
  </si>
  <si>
    <t>Bruchus pisorum</t>
  </si>
  <si>
    <t>Cactoblastis cactorum</t>
  </si>
  <si>
    <t>Callosciurus erythraeus</t>
  </si>
  <si>
    <t>Camelus dromedarius</t>
  </si>
  <si>
    <t>Cameraria ohridella</t>
  </si>
  <si>
    <t>Canis lupus</t>
  </si>
  <si>
    <t>Capra hircus</t>
  </si>
  <si>
    <t>Castor canadensis</t>
  </si>
  <si>
    <t>Ceratitis capitata</t>
  </si>
  <si>
    <t>Ceutorhynchus obstrictus</t>
  </si>
  <si>
    <t>Chelydra serpentina</t>
  </si>
  <si>
    <t>Chilo partellus</t>
  </si>
  <si>
    <t>Ethiopia</t>
  </si>
  <si>
    <t>Kenya</t>
  </si>
  <si>
    <t>Malawi</t>
  </si>
  <si>
    <t>Tanzania</t>
  </si>
  <si>
    <t>Cochliomyia hominivorax</t>
  </si>
  <si>
    <t>Coptotermes gestroi</t>
  </si>
  <si>
    <t>Fiji</t>
  </si>
  <si>
    <t>Corbicula fluminea</t>
  </si>
  <si>
    <t>Portugal</t>
  </si>
  <si>
    <t>Cydia pomonella</t>
  </si>
  <si>
    <t>Cygnus olor</t>
  </si>
  <si>
    <t>Daktulosphaira vitifoliae</t>
  </si>
  <si>
    <t>Dendroctonus micans</t>
  </si>
  <si>
    <t>Dreissena polymorpha</t>
  </si>
  <si>
    <t>Drosophila suzukii</t>
  </si>
  <si>
    <t>Elatobium abietinum</t>
  </si>
  <si>
    <t>Ephestia kuehniella</t>
  </si>
  <si>
    <t>Equus caballus</t>
  </si>
  <si>
    <t>Felis catus</t>
  </si>
  <si>
    <t>Frankliniella occidentalis</t>
  </si>
  <si>
    <t>Norway</t>
  </si>
  <si>
    <t>Globodera rostochiensis</t>
  </si>
  <si>
    <t>Gyrodactylus salaris</t>
  </si>
  <si>
    <t>Halotydeus destructor</t>
  </si>
  <si>
    <t>Hemitragus jemlahicus</t>
  </si>
  <si>
    <t>Herpestes javanicus</t>
  </si>
  <si>
    <t>Hyblaea puera</t>
  </si>
  <si>
    <t>Hypera postica</t>
  </si>
  <si>
    <t>Hyphantria cunea</t>
  </si>
  <si>
    <t>Hypothenemus hampei</t>
  </si>
  <si>
    <t>Leptinotarsa decemlineata</t>
  </si>
  <si>
    <t>Finland</t>
  </si>
  <si>
    <t>Limnoperna fortunei</t>
  </si>
  <si>
    <t>Linepithema humile</t>
  </si>
  <si>
    <t>Liriomyza huidobrensis</t>
  </si>
  <si>
    <t>Liriomyza sativae</t>
  </si>
  <si>
    <t>Lissachatina fulica</t>
  </si>
  <si>
    <t>Listronotus bonariensis</t>
  </si>
  <si>
    <t>Lithobates catesbeianus</t>
  </si>
  <si>
    <t>Lymantria dispar</t>
  </si>
  <si>
    <t>Maconellicoccus hirsutus</t>
  </si>
  <si>
    <t>Muntiacus reevesi</t>
  </si>
  <si>
    <t>Mus musculus</t>
  </si>
  <si>
    <t>Mustela erminea</t>
  </si>
  <si>
    <t>Myiopsitta monachus</t>
  </si>
  <si>
    <t>Myocastor coypus</t>
  </si>
  <si>
    <t>Neovison vison</t>
  </si>
  <si>
    <t>Denmark</t>
  </si>
  <si>
    <t>Iceland</t>
  </si>
  <si>
    <t>Nilaparvata lugens</t>
  </si>
  <si>
    <t>Nyctereutes procyonoides</t>
  </si>
  <si>
    <t>Lithuania</t>
  </si>
  <si>
    <t>Ondatra zibethicus</t>
  </si>
  <si>
    <t>Oryctolagus cuniculus</t>
  </si>
  <si>
    <t>Oxyura jamaicensis</t>
  </si>
  <si>
    <t>Pacifastacus leniusculus</t>
  </si>
  <si>
    <t>Paguma larvata</t>
  </si>
  <si>
    <t>Paracoccus marginatus</t>
  </si>
  <si>
    <t>Pectinophora gossypiella</t>
  </si>
  <si>
    <t>Petromyzon marinus</t>
  </si>
  <si>
    <t>Phascolarctos cinereus</t>
  </si>
  <si>
    <t>Phasianus colchicus</t>
  </si>
  <si>
    <t>Phenacoccus solenopsis</t>
  </si>
  <si>
    <t>Phoxinus phoxinus</t>
  </si>
  <si>
    <t>Phthorimaea operculella</t>
  </si>
  <si>
    <t>Pomacea canaliculata</t>
  </si>
  <si>
    <t>Procambarus clarkii</t>
  </si>
  <si>
    <t>Procyon lotor</t>
  </si>
  <si>
    <t>Prostephanus truncatus</t>
  </si>
  <si>
    <t>Benin</t>
  </si>
  <si>
    <t>Togo</t>
  </si>
  <si>
    <t>Pseudorasbora parva</t>
  </si>
  <si>
    <t>Psittacula krameri</t>
  </si>
  <si>
    <t>Pakistan</t>
  </si>
  <si>
    <t>Raoiella indica</t>
  </si>
  <si>
    <t>Rattus exulans</t>
  </si>
  <si>
    <t>Rattus norvegicus</t>
  </si>
  <si>
    <t>Malta</t>
  </si>
  <si>
    <t>Rhinella marina</t>
  </si>
  <si>
    <t>Rhynchophorus ferrugineus</t>
  </si>
  <si>
    <t>Scirtothrips perseae</t>
  </si>
  <si>
    <t>Sciurus carolinensis</t>
  </si>
  <si>
    <t>Sirex noctilio</t>
  </si>
  <si>
    <t>Solenopsis invicta</t>
  </si>
  <si>
    <t>Cameroon</t>
  </si>
  <si>
    <t>Democratic Republic of the Congo</t>
  </si>
  <si>
    <t>Ghana</t>
  </si>
  <si>
    <t>Mozambique</t>
  </si>
  <si>
    <t>Nigeria</t>
  </si>
  <si>
    <t>Uganda</t>
  </si>
  <si>
    <t>Zambia</t>
  </si>
  <si>
    <t>Zimbabwe</t>
  </si>
  <si>
    <t>Sus scrofa</t>
  </si>
  <si>
    <t>Teia anartoides</t>
  </si>
  <si>
    <t>Thrips palmi</t>
  </si>
  <si>
    <t>Tinca tinca</t>
  </si>
  <si>
    <t>Trachemys scripta</t>
  </si>
  <si>
    <t>Trichosurus vulpecula</t>
  </si>
  <si>
    <t>Trogoderma granarium</t>
  </si>
  <si>
    <t>Varroa jacobsoni</t>
  </si>
  <si>
    <t>Vespa velutina</t>
  </si>
  <si>
    <t>Vespula germanica</t>
  </si>
  <si>
    <t>Vespula vulgaris</t>
  </si>
  <si>
    <t>Vulpes vulpes</t>
  </si>
  <si>
    <t>Xenopus laevis</t>
  </si>
  <si>
    <t>Venezuela</t>
  </si>
  <si>
    <t>curr_pred_cost_mean</t>
  </si>
  <si>
    <t>ssp1_pred_cost_mean</t>
  </si>
  <si>
    <t>ssp2_pred_cost_mean</t>
  </si>
  <si>
    <t>ssp5_pred_cost_mean</t>
  </si>
  <si>
    <t>tot_countr</t>
  </si>
  <si>
    <t>tot_top</t>
  </si>
  <si>
    <t>tot_specif</t>
  </si>
  <si>
    <t>order_ssp1_countr</t>
  </si>
  <si>
    <t>ssp1_valu</t>
  </si>
  <si>
    <t>order_ssp2_countr</t>
  </si>
  <si>
    <t>ssp2_valu</t>
  </si>
  <si>
    <t>order_ssp5_countr</t>
  </si>
  <si>
    <t>ssp5_valu</t>
  </si>
  <si>
    <t>changes_ssp1-curr</t>
  </si>
  <si>
    <t>changes_ssp2-curr</t>
  </si>
  <si>
    <t>changes_ssp5-curr</t>
  </si>
  <si>
    <t>AVG</t>
  </si>
  <si>
    <t>log10-tot_countr</t>
  </si>
  <si>
    <t>log10-tot_top</t>
  </si>
  <si>
    <t>log10-tot_specif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</si>
</sst>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topcost_relationship!$B$1</c:f>
              <c:strCache>
                <c:ptCount val="1"/>
                <c:pt idx="0">
                  <c:v>tot_top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topcost_relationship!$A$2:$A$41</c:f>
              <c:numCache>
                <c:formatCode>General</c:formatCode>
                <c:ptCount val="40"/>
                <c:pt idx="0">
                  <c:v>256879.61307659617</c:v>
                </c:pt>
                <c:pt idx="1">
                  <c:v>48317.234285507468</c:v>
                </c:pt>
                <c:pt idx="2">
                  <c:v>36613.557077653531</c:v>
                </c:pt>
                <c:pt idx="3">
                  <c:v>23864.033545487047</c:v>
                </c:pt>
                <c:pt idx="4">
                  <c:v>21511.209233243113</c:v>
                </c:pt>
                <c:pt idx="5">
                  <c:v>10662.069395388447</c:v>
                </c:pt>
                <c:pt idx="6">
                  <c:v>7947.7769635868563</c:v>
                </c:pt>
                <c:pt idx="7">
                  <c:v>7351.4604950042758</c:v>
                </c:pt>
                <c:pt idx="8">
                  <c:v>6303.4308407951985</c:v>
                </c:pt>
                <c:pt idx="9">
                  <c:v>5775.2337100868681</c:v>
                </c:pt>
                <c:pt idx="10">
                  <c:v>269849.97912461846</c:v>
                </c:pt>
                <c:pt idx="11">
                  <c:v>53930.992218638072</c:v>
                </c:pt>
                <c:pt idx="12">
                  <c:v>43714.287103095805</c:v>
                </c:pt>
                <c:pt idx="13">
                  <c:v>27046.344495504385</c:v>
                </c:pt>
                <c:pt idx="14">
                  <c:v>26447.601336889675</c:v>
                </c:pt>
                <c:pt idx="15">
                  <c:v>12276.711512119109</c:v>
                </c:pt>
                <c:pt idx="16">
                  <c:v>8980.6224233569956</c:v>
                </c:pt>
                <c:pt idx="17">
                  <c:v>8519.8827138216766</c:v>
                </c:pt>
                <c:pt idx="18">
                  <c:v>6127.9658450768329</c:v>
                </c:pt>
                <c:pt idx="19">
                  <c:v>6299.9823369797359</c:v>
                </c:pt>
                <c:pt idx="20">
                  <c:v>272333.54267324187</c:v>
                </c:pt>
                <c:pt idx="21">
                  <c:v>52780.173532238943</c:v>
                </c:pt>
                <c:pt idx="22">
                  <c:v>41707.465162084984</c:v>
                </c:pt>
                <c:pt idx="23">
                  <c:v>26938.599198673153</c:v>
                </c:pt>
                <c:pt idx="24">
                  <c:v>26193.447919554805</c:v>
                </c:pt>
                <c:pt idx="25">
                  <c:v>12209.365530713778</c:v>
                </c:pt>
                <c:pt idx="26">
                  <c:v>8975.1806948493377</c:v>
                </c:pt>
                <c:pt idx="27">
                  <c:v>8459.6465966880351</c:v>
                </c:pt>
                <c:pt idx="28">
                  <c:v>6065.7787526024613</c:v>
                </c:pt>
                <c:pt idx="29">
                  <c:v>6142.5892924216269</c:v>
                </c:pt>
                <c:pt idx="30">
                  <c:v>280769.85532552359</c:v>
                </c:pt>
                <c:pt idx="31">
                  <c:v>54363.88627381761</c:v>
                </c:pt>
                <c:pt idx="32">
                  <c:v>42807.963960462926</c:v>
                </c:pt>
                <c:pt idx="33">
                  <c:v>27667.083160873975</c:v>
                </c:pt>
                <c:pt idx="34">
                  <c:v>26703.126851040975</c:v>
                </c:pt>
                <c:pt idx="35">
                  <c:v>12433.510287891295</c:v>
                </c:pt>
                <c:pt idx="36">
                  <c:v>9257.1331241847456</c:v>
                </c:pt>
                <c:pt idx="37">
                  <c:v>8606.4548985678066</c:v>
                </c:pt>
                <c:pt idx="38">
                  <c:v>6102.775120934798</c:v>
                </c:pt>
                <c:pt idx="39">
                  <c:v>6334.2741601071848</c:v>
                </c:pt>
              </c:numCache>
            </c:numRef>
          </c:xVal>
          <c:yVal>
            <c:numRef>
              <c:f>topcost_relationship!$B$2:$B$41</c:f>
              <c:numCache>
                <c:formatCode>General</c:formatCode>
                <c:ptCount val="40"/>
                <c:pt idx="0">
                  <c:v>227050.484348</c:v>
                </c:pt>
                <c:pt idx="1">
                  <c:v>34562.3098904</c:v>
                </c:pt>
                <c:pt idx="2">
                  <c:v>30686.701472000001</c:v>
                </c:pt>
                <c:pt idx="3">
                  <c:v>13.133156788000001</c:v>
                </c:pt>
                <c:pt idx="4">
                  <c:v>13667.788490000001</c:v>
                </c:pt>
                <c:pt idx="5">
                  <c:v>10662.0694</c:v>
                </c:pt>
                <c:pt idx="6">
                  <c:v>1291.9025623</c:v>
                </c:pt>
                <c:pt idx="7">
                  <c:v>3525.1099119999999</c:v>
                </c:pt>
                <c:pt idx="8">
                  <c:v>6303.4308410000003</c:v>
                </c:pt>
                <c:pt idx="9">
                  <c:v>5775.2337100000004</c:v>
                </c:pt>
                <c:pt idx="10">
                  <c:v>237700.66402599998</c:v>
                </c:pt>
                <c:pt idx="11">
                  <c:v>38075.756366900001</c:v>
                </c:pt>
                <c:pt idx="12">
                  <c:v>36049.807208999999</c:v>
                </c:pt>
                <c:pt idx="13">
                  <c:v>14.818918412999999</c:v>
                </c:pt>
                <c:pt idx="14">
                  <c:v>16541.519240000001</c:v>
                </c:pt>
                <c:pt idx="15">
                  <c:v>12276.711509999999</c:v>
                </c:pt>
                <c:pt idx="16">
                  <c:v>1532.1141705</c:v>
                </c:pt>
                <c:pt idx="17">
                  <c:v>4112.9851920000001</c:v>
                </c:pt>
                <c:pt idx="18">
                  <c:v>6127.9658449999997</c:v>
                </c:pt>
                <c:pt idx="19">
                  <c:v>6299.9823370000004</c:v>
                </c:pt>
                <c:pt idx="20">
                  <c:v>240262.33458400003</c:v>
                </c:pt>
                <c:pt idx="21">
                  <c:v>37109.779674599995</c:v>
                </c:pt>
                <c:pt idx="22">
                  <c:v>34139.687132999999</c:v>
                </c:pt>
                <c:pt idx="23">
                  <c:v>14.421571767</c:v>
                </c:pt>
                <c:pt idx="24">
                  <c:v>16337.30638</c:v>
                </c:pt>
                <c:pt idx="25">
                  <c:v>12209.365529999999</c:v>
                </c:pt>
                <c:pt idx="26">
                  <c:v>1521.4197395000001</c:v>
                </c:pt>
                <c:pt idx="27">
                  <c:v>4083.2194690000001</c:v>
                </c:pt>
                <c:pt idx="28">
                  <c:v>6065.7787529999996</c:v>
                </c:pt>
                <c:pt idx="29">
                  <c:v>6142.5892919999997</c:v>
                </c:pt>
                <c:pt idx="30">
                  <c:v>248192.55455299999</c:v>
                </c:pt>
                <c:pt idx="31">
                  <c:v>38386.754322000001</c:v>
                </c:pt>
                <c:pt idx="32">
                  <c:v>35030.376797000004</c:v>
                </c:pt>
                <c:pt idx="33">
                  <c:v>14.882043833000001</c:v>
                </c:pt>
                <c:pt idx="34">
                  <c:v>16681.598720000002</c:v>
                </c:pt>
                <c:pt idx="35">
                  <c:v>12433.51029</c:v>
                </c:pt>
                <c:pt idx="36">
                  <c:v>1536.9582910000001</c:v>
                </c:pt>
                <c:pt idx="37">
                  <c:v>4145.9048140000004</c:v>
                </c:pt>
                <c:pt idx="38">
                  <c:v>6102.7751209999997</c:v>
                </c:pt>
                <c:pt idx="39">
                  <c:v>6334.2741599999999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8-4AC8-9804-8D94D482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69519"/>
        <c:axId val="337369103"/>
      </c:scatterChart>
      <c:valAx>
        <c:axId val="33736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9103"/>
        <c:crosses val="autoZero"/>
        <c:crossBetween val="midCat"/>
      </c:valAx>
      <c:valAx>
        <c:axId val="3373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topcost_relationship!$C$1</c:f>
              <c:strCache>
                <c:ptCount val="1"/>
                <c:pt idx="0">
                  <c:v>tot_specif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topcost_relationship!$A$2:$A$41</c:f>
              <c:numCache>
                <c:formatCode>General</c:formatCode>
                <c:ptCount val="40"/>
                <c:pt idx="0">
                  <c:v>256879.61307659617</c:v>
                </c:pt>
                <c:pt idx="1">
                  <c:v>48317.234285507468</c:v>
                </c:pt>
                <c:pt idx="2">
                  <c:v>36613.557077653531</c:v>
                </c:pt>
                <c:pt idx="3">
                  <c:v>23864.033545487047</c:v>
                </c:pt>
                <c:pt idx="4">
                  <c:v>21511.209233243113</c:v>
                </c:pt>
                <c:pt idx="5">
                  <c:v>10662.069395388447</c:v>
                </c:pt>
                <c:pt idx="6">
                  <c:v>7947.7769635868563</c:v>
                </c:pt>
                <c:pt idx="7">
                  <c:v>7351.4604950042758</c:v>
                </c:pt>
                <c:pt idx="8">
                  <c:v>6303.4308407951985</c:v>
                </c:pt>
                <c:pt idx="9">
                  <c:v>5775.2337100868681</c:v>
                </c:pt>
                <c:pt idx="10">
                  <c:v>269849.97912461846</c:v>
                </c:pt>
                <c:pt idx="11">
                  <c:v>53930.992218638072</c:v>
                </c:pt>
                <c:pt idx="12">
                  <c:v>43714.287103095805</c:v>
                </c:pt>
                <c:pt idx="13">
                  <c:v>27046.344495504385</c:v>
                </c:pt>
                <c:pt idx="14">
                  <c:v>26447.601336889675</c:v>
                </c:pt>
                <c:pt idx="15">
                  <c:v>12276.711512119109</c:v>
                </c:pt>
                <c:pt idx="16">
                  <c:v>8980.6224233569956</c:v>
                </c:pt>
                <c:pt idx="17">
                  <c:v>8519.8827138216766</c:v>
                </c:pt>
                <c:pt idx="18">
                  <c:v>6127.9658450768329</c:v>
                </c:pt>
                <c:pt idx="19">
                  <c:v>6299.9823369797359</c:v>
                </c:pt>
                <c:pt idx="20">
                  <c:v>272333.54267324187</c:v>
                </c:pt>
                <c:pt idx="21">
                  <c:v>52780.173532238943</c:v>
                </c:pt>
                <c:pt idx="22">
                  <c:v>41707.465162084984</c:v>
                </c:pt>
                <c:pt idx="23">
                  <c:v>26938.599198673153</c:v>
                </c:pt>
                <c:pt idx="24">
                  <c:v>26193.447919554805</c:v>
                </c:pt>
                <c:pt idx="25">
                  <c:v>12209.365530713778</c:v>
                </c:pt>
                <c:pt idx="26">
                  <c:v>8975.1806948493377</c:v>
                </c:pt>
                <c:pt idx="27">
                  <c:v>8459.6465966880351</c:v>
                </c:pt>
                <c:pt idx="28">
                  <c:v>6065.7787526024613</c:v>
                </c:pt>
                <c:pt idx="29">
                  <c:v>6142.5892924216269</c:v>
                </c:pt>
                <c:pt idx="30">
                  <c:v>280769.85532552359</c:v>
                </c:pt>
                <c:pt idx="31">
                  <c:v>54363.88627381761</c:v>
                </c:pt>
                <c:pt idx="32">
                  <c:v>42807.963960462926</c:v>
                </c:pt>
                <c:pt idx="33">
                  <c:v>27667.083160873975</c:v>
                </c:pt>
                <c:pt idx="34">
                  <c:v>26703.126851040975</c:v>
                </c:pt>
                <c:pt idx="35">
                  <c:v>12433.510287891295</c:v>
                </c:pt>
                <c:pt idx="36">
                  <c:v>9257.1331241847456</c:v>
                </c:pt>
                <c:pt idx="37">
                  <c:v>8606.4548985678066</c:v>
                </c:pt>
                <c:pt idx="38">
                  <c:v>6102.775120934798</c:v>
                </c:pt>
                <c:pt idx="39">
                  <c:v>6334.2741601071848</c:v>
                </c:pt>
              </c:numCache>
            </c:numRef>
          </c:xVal>
          <c:yVal>
            <c:numRef>
              <c:f>topcost_relationship!$C$2:$C$41</c:f>
              <c:numCache>
                <c:formatCode>General</c:formatCode>
                <c:ptCount val="40"/>
                <c:pt idx="0">
                  <c:v>29829.128723745998</c:v>
                </c:pt>
                <c:pt idx="1">
                  <c:v>13754.924392020001</c:v>
                </c:pt>
                <c:pt idx="2">
                  <c:v>5926.8556023579995</c:v>
                </c:pt>
                <c:pt idx="3">
                  <c:v>23850.900388905997</c:v>
                </c:pt>
                <c:pt idx="4">
                  <c:v>7843.420740994</c:v>
                </c:pt>
                <c:pt idx="5">
                  <c:v>0</c:v>
                </c:pt>
                <c:pt idx="6">
                  <c:v>6655.8744011649997</c:v>
                </c:pt>
                <c:pt idx="7">
                  <c:v>3826.3505829999999</c:v>
                </c:pt>
                <c:pt idx="8">
                  <c:v>0</c:v>
                </c:pt>
                <c:pt idx="9">
                  <c:v>0</c:v>
                </c:pt>
                <c:pt idx="10">
                  <c:v>32149.315107583996</c:v>
                </c:pt>
                <c:pt idx="11">
                  <c:v>15855.235855800001</c:v>
                </c:pt>
                <c:pt idx="12">
                  <c:v>7664.4798917240005</c:v>
                </c:pt>
                <c:pt idx="13">
                  <c:v>27031.525580173005</c:v>
                </c:pt>
                <c:pt idx="14">
                  <c:v>9906.0820962690013</c:v>
                </c:pt>
                <c:pt idx="15">
                  <c:v>0</c:v>
                </c:pt>
                <c:pt idx="16">
                  <c:v>7448.5082528619996</c:v>
                </c:pt>
                <c:pt idx="17">
                  <c:v>4406.8975209999999</c:v>
                </c:pt>
                <c:pt idx="18">
                  <c:v>0</c:v>
                </c:pt>
                <c:pt idx="19">
                  <c:v>0</c:v>
                </c:pt>
                <c:pt idx="20">
                  <c:v>32071.208101861997</c:v>
                </c:pt>
                <c:pt idx="21">
                  <c:v>15670.393855199998</c:v>
                </c:pt>
                <c:pt idx="22">
                  <c:v>7567.7780249489997</c:v>
                </c:pt>
                <c:pt idx="23">
                  <c:v>26924.177626109995</c:v>
                </c:pt>
                <c:pt idx="24">
                  <c:v>9856.1415441989993</c:v>
                </c:pt>
                <c:pt idx="25">
                  <c:v>0</c:v>
                </c:pt>
                <c:pt idx="26">
                  <c:v>7453.7609549999997</c:v>
                </c:pt>
                <c:pt idx="27">
                  <c:v>4376.4271269999999</c:v>
                </c:pt>
                <c:pt idx="28">
                  <c:v>0</c:v>
                </c:pt>
                <c:pt idx="29">
                  <c:v>0</c:v>
                </c:pt>
                <c:pt idx="30">
                  <c:v>32577.300768041001</c:v>
                </c:pt>
                <c:pt idx="31">
                  <c:v>15977.131954099999</c:v>
                </c:pt>
                <c:pt idx="32">
                  <c:v>7777.5871672640005</c:v>
                </c:pt>
                <c:pt idx="33">
                  <c:v>27652.201114401996</c:v>
                </c:pt>
                <c:pt idx="34">
                  <c:v>10021.528134664999</c:v>
                </c:pt>
                <c:pt idx="35">
                  <c:v>0</c:v>
                </c:pt>
                <c:pt idx="36">
                  <c:v>7720.1748328799995</c:v>
                </c:pt>
                <c:pt idx="37">
                  <c:v>4460.5500840000004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5-447D-8997-A1DCE9F5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7199"/>
        <c:axId val="153913871"/>
      </c:scatterChart>
      <c:valAx>
        <c:axId val="1539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3871"/>
        <c:crosses val="autoZero"/>
        <c:crossBetween val="midCat"/>
      </c:valAx>
      <c:valAx>
        <c:axId val="1539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topcost_relationship!$E$1</c:f>
              <c:strCache>
                <c:ptCount val="1"/>
                <c:pt idx="0">
                  <c:v>log10-tot_top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topcost_relationship!$D$2:$D$41</c:f>
              <c:numCache>
                <c:formatCode>General</c:formatCode>
                <c:ptCount val="40"/>
                <c:pt idx="0">
                  <c:v>5.4097313290558962</c:v>
                </c:pt>
                <c:pt idx="1">
                  <c:v>4.6841110552887368</c:v>
                </c:pt>
                <c:pt idx="2">
                  <c:v>4.563653784891156</c:v>
                </c:pt>
                <c:pt idx="3">
                  <c:v>4.3777620491614995</c:v>
                </c:pt>
                <c:pt idx="4">
                  <c:v>4.3326850132948751</c:v>
                </c:pt>
                <c:pt idx="5">
                  <c:v>4.0278822356103028</c:v>
                </c:pt>
                <c:pt idx="6">
                  <c:v>3.9003003111940129</c:v>
                </c:pt>
                <c:pt idx="7">
                  <c:v>3.8664326997078056</c:v>
                </c:pt>
                <c:pt idx="8">
                  <c:v>3.7996458849044425</c:v>
                </c:pt>
                <c:pt idx="9">
                  <c:v>3.76164475674782</c:v>
                </c:pt>
                <c:pt idx="10">
                  <c:v>5.4311239981938861</c:v>
                </c:pt>
                <c:pt idx="11">
                  <c:v>4.7318464631878632</c:v>
                </c:pt>
                <c:pt idx="12">
                  <c:v>4.6406333349920725</c:v>
                </c:pt>
                <c:pt idx="13">
                  <c:v>4.432124632564169</c:v>
                </c:pt>
                <c:pt idx="14">
                  <c:v>4.4224027104834249</c:v>
                </c:pt>
                <c:pt idx="15">
                  <c:v>4.0891174246000119</c:v>
                </c:pt>
                <c:pt idx="16">
                  <c:v>3.9533547938908851</c:v>
                </c:pt>
                <c:pt idx="17">
                  <c:v>3.9304845874761312</c:v>
                </c:pt>
                <c:pt idx="18">
                  <c:v>3.7873872011634999</c:v>
                </c:pt>
                <c:pt idx="19">
                  <c:v>3.7994082621951959</c:v>
                </c:pt>
                <c:pt idx="20">
                  <c:v>5.4351027303628738</c:v>
                </c:pt>
                <c:pt idx="21">
                  <c:v>4.7224790420589038</c:v>
                </c:pt>
                <c:pt idx="22">
                  <c:v>4.6202242084528411</c:v>
                </c:pt>
                <c:pt idx="23">
                  <c:v>4.4303911300989398</c:v>
                </c:pt>
                <c:pt idx="24">
                  <c:v>4.4182092495861189</c:v>
                </c:pt>
                <c:pt idx="25">
                  <c:v>4.0867286652221786</c:v>
                </c:pt>
                <c:pt idx="26">
                  <c:v>3.9530915865575968</c:v>
                </c:pt>
                <c:pt idx="27">
                  <c:v>3.9274035548407862</c:v>
                </c:pt>
                <c:pt idx="28">
                  <c:v>3.7829581570874571</c:v>
                </c:pt>
                <c:pt idx="29">
                  <c:v>3.7884221747973963</c:v>
                </c:pt>
                <c:pt idx="30">
                  <c:v>5.4483520250097204</c:v>
                </c:pt>
                <c:pt idx="31">
                  <c:v>4.735318483865969</c:v>
                </c:pt>
                <c:pt idx="32">
                  <c:v>4.6315347173998633</c:v>
                </c:pt>
                <c:pt idx="33">
                  <c:v>4.441979072350521</c:v>
                </c:pt>
                <c:pt idx="34">
                  <c:v>4.4265783823435703</c:v>
                </c:pt>
                <c:pt idx="35">
                  <c:v>4.0946286859907977</c:v>
                </c:pt>
                <c:pt idx="36">
                  <c:v>3.9665234212818725</c:v>
                </c:pt>
                <c:pt idx="37">
                  <c:v>3.9348747557619048</c:v>
                </c:pt>
                <c:pt idx="38">
                  <c:v>3.7855985246951556</c:v>
                </c:pt>
                <c:pt idx="39">
                  <c:v>3.8017654137964714</c:v>
                </c:pt>
              </c:numCache>
            </c:numRef>
          </c:xVal>
          <c:yVal>
            <c:numRef>
              <c:f>topcost_relationship!$E$2:$E$41</c:f>
              <c:numCache>
                <c:formatCode>General</c:formatCode>
                <c:ptCount val="40"/>
                <c:pt idx="0">
                  <c:v>5.3561243454443774</c:v>
                </c:pt>
                <c:pt idx="1">
                  <c:v>4.5386153251930264</c:v>
                </c:pt>
                <c:pt idx="2">
                  <c:v>4.4869643607221352</c:v>
                </c:pt>
                <c:pt idx="3">
                  <c:v>1.1502391768865405</c:v>
                </c:pt>
                <c:pt idx="4">
                  <c:v>4.1357300233151237</c:v>
                </c:pt>
                <c:pt idx="5">
                  <c:v>4.0278822357981259</c:v>
                </c:pt>
                <c:pt idx="6">
                  <c:v>3.1115657961487888</c:v>
                </c:pt>
                <c:pt idx="7">
                  <c:v>3.5472958455217629</c:v>
                </c:pt>
                <c:pt idx="8">
                  <c:v>3.7996458849185508</c:v>
                </c:pt>
                <c:pt idx="9">
                  <c:v>3.7616447567412887</c:v>
                </c:pt>
                <c:pt idx="10">
                  <c:v>5.3760322220091226</c:v>
                </c:pt>
                <c:pt idx="11">
                  <c:v>4.580659945175781</c:v>
                </c:pt>
                <c:pt idx="12">
                  <c:v>4.5569149933963544</c:v>
                </c:pt>
                <c:pt idx="13">
                  <c:v>1.199176786157627</c:v>
                </c:pt>
                <c:pt idx="14">
                  <c:v>4.2186016484279785</c:v>
                </c:pt>
                <c:pt idx="15">
                  <c:v>4.0891174245250541</c:v>
                </c:pt>
                <c:pt idx="16">
                  <c:v>3.1855744978236267</c:v>
                </c:pt>
                <c:pt idx="17">
                  <c:v>3.6142627241491132</c:v>
                </c:pt>
                <c:pt idx="18">
                  <c:v>3.7873872011580554</c:v>
                </c:pt>
                <c:pt idx="19">
                  <c:v>3.7994082621965926</c:v>
                </c:pt>
                <c:pt idx="20">
                  <c:v>5.380687500297058</c:v>
                </c:pt>
                <c:pt idx="21">
                  <c:v>4.5695000787039284</c:v>
                </c:pt>
                <c:pt idx="22">
                  <c:v>4.5332722577004239</c:v>
                </c:pt>
                <c:pt idx="23">
                  <c:v>1.1881286392757653</c:v>
                </c:pt>
                <c:pt idx="24">
                  <c:v>4.2132070357985123</c:v>
                </c:pt>
                <c:pt idx="25">
                  <c:v>4.0867286651967918</c:v>
                </c:pt>
                <c:pt idx="26">
                  <c:v>3.1825344063222829</c:v>
                </c:pt>
                <c:pt idx="27">
                  <c:v>3.6111090712245466</c:v>
                </c:pt>
                <c:pt idx="28">
                  <c:v>3.7829581571159152</c:v>
                </c:pt>
                <c:pt idx="29">
                  <c:v>3.7884221747675912</c:v>
                </c:pt>
                <c:pt idx="30">
                  <c:v>5.3947904989257554</c:v>
                </c:pt>
                <c:pt idx="31">
                  <c:v>4.5841927066969825</c:v>
                </c:pt>
                <c:pt idx="32">
                  <c:v>4.5444572062183397</c:v>
                </c:pt>
                <c:pt idx="33">
                  <c:v>1.2009063903000123</c:v>
                </c:pt>
                <c:pt idx="34">
                  <c:v>4.2222637034868074</c:v>
                </c:pt>
                <c:pt idx="35">
                  <c:v>4.0946286860644472</c:v>
                </c:pt>
                <c:pt idx="36">
                  <c:v>3.1869445576798685</c:v>
                </c:pt>
                <c:pt idx="37">
                  <c:v>3.6177240668979014</c:v>
                </c:pt>
                <c:pt idx="38">
                  <c:v>3.785598524699795</c:v>
                </c:pt>
                <c:pt idx="39">
                  <c:v>3.8017654137891235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E-4914-924F-951A9777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679"/>
        <c:axId val="176146095"/>
      </c:scatterChart>
      <c:valAx>
        <c:axId val="17614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6095"/>
        <c:crosses val="autoZero"/>
        <c:crossBetween val="midCat"/>
      </c:valAx>
      <c:valAx>
        <c:axId val="1761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topchanging_relationship!$B$1</c:f>
              <c:strCache>
                <c:ptCount val="1"/>
                <c:pt idx="0">
                  <c:v>tot_top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227734033245845"/>
                  <c:y val="-0.14578229804607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topchanging_relationship!$A$2:$A$42</c:f>
              <c:numCache>
                <c:formatCode>General</c:formatCode>
                <c:ptCount val="41"/>
                <c:pt idx="0">
                  <c:v>9.9139011716885703E-2</c:v>
                </c:pt>
                <c:pt idx="1">
                  <c:v>1462.7437297301699</c:v>
                </c:pt>
                <c:pt idx="2">
                  <c:v>1868.27048091295</c:v>
                </c:pt>
                <c:pt idx="3">
                  <c:v>1683.7924541814448</c:v>
                </c:pt>
                <c:pt idx="4">
                  <c:v>1239.1800862572925</c:v>
                </c:pt>
                <c:pt idx="5">
                  <c:v>602.34992540994074</c:v>
                </c:pt>
                <c:pt idx="6">
                  <c:v>658.87656516971595</c:v>
                </c:pt>
                <c:pt idx="7">
                  <c:v>428.33267199088272</c:v>
                </c:pt>
                <c:pt idx="8">
                  <c:v>2.3120671593902462</c:v>
                </c:pt>
                <c:pt idx="9">
                  <c:v>2373.2892584964311</c:v>
                </c:pt>
                <c:pt idx="10">
                  <c:v>0.157044407</c:v>
                </c:pt>
                <c:pt idx="11">
                  <c:v>2187.4850839999999</c:v>
                </c:pt>
                <c:pt idx="12">
                  <c:v>2538.8883040000001</c:v>
                </c:pt>
                <c:pt idx="13">
                  <c:v>2623.5523069999999</c:v>
                </c:pt>
                <c:pt idx="14">
                  <c:v>1771.9017839999999</c:v>
                </c:pt>
                <c:pt idx="15">
                  <c:v>834.12137940000002</c:v>
                </c:pt>
                <c:pt idx="16">
                  <c:v>910.27106389999994</c:v>
                </c:pt>
                <c:pt idx="17">
                  <c:v>579.0565229</c:v>
                </c:pt>
                <c:pt idx="18">
                  <c:v>3.020396291</c:v>
                </c:pt>
                <c:pt idx="19">
                  <c:v>3118.6801390000001</c:v>
                </c:pt>
                <c:pt idx="20">
                  <c:v>0.15511646600000001</c:v>
                </c:pt>
                <c:pt idx="21">
                  <c:v>2613.743872</c:v>
                </c:pt>
                <c:pt idx="22">
                  <c:v>3099.3685970000001</c:v>
                </c:pt>
                <c:pt idx="23">
                  <c:v>2540.816339</c:v>
                </c:pt>
                <c:pt idx="24">
                  <c:v>1800.4594500000001</c:v>
                </c:pt>
                <c:pt idx="25">
                  <c:v>827.89939430000004</c:v>
                </c:pt>
                <c:pt idx="26">
                  <c:v>901.24395579999998</c:v>
                </c:pt>
                <c:pt idx="27">
                  <c:v>546.46457090000001</c:v>
                </c:pt>
                <c:pt idx="28">
                  <c:v>3.1747740609999999</c:v>
                </c:pt>
                <c:pt idx="29">
                  <c:v>3131.8886440000001</c:v>
                </c:pt>
                <c:pt idx="30">
                  <c:v>0.17489188899999999</c:v>
                </c:pt>
                <c:pt idx="31">
                  <c:v>1950.6213560000001</c:v>
                </c:pt>
                <c:pt idx="32">
                  <c:v>2689.5981350000002</c:v>
                </c:pt>
                <c:pt idx="33">
                  <c:v>2305.9760289999999</c:v>
                </c:pt>
                <c:pt idx="34">
                  <c:v>1868.8225849999999</c:v>
                </c:pt>
                <c:pt idx="35">
                  <c:v>861.00952280000001</c:v>
                </c:pt>
                <c:pt idx="36">
                  <c:v>917.10161300000004</c:v>
                </c:pt>
                <c:pt idx="37">
                  <c:v>625.27861350000001</c:v>
                </c:pt>
                <c:pt idx="38">
                  <c:v>3.1332988770000001</c:v>
                </c:pt>
                <c:pt idx="39">
                  <c:v>3258.937946</c:v>
                </c:pt>
              </c:numCache>
            </c:numRef>
          </c:xVal>
          <c:yVal>
            <c:numRef>
              <c:f>topchanging_relationship!$B$2:$B$42</c:f>
              <c:numCache>
                <c:formatCode>General</c:formatCode>
                <c:ptCount val="41"/>
                <c:pt idx="0">
                  <c:v>0</c:v>
                </c:pt>
                <c:pt idx="1">
                  <c:v>1462.7437299999999</c:v>
                </c:pt>
                <c:pt idx="2">
                  <c:v>1868.270481</c:v>
                </c:pt>
                <c:pt idx="3">
                  <c:v>0</c:v>
                </c:pt>
                <c:pt idx="4">
                  <c:v>1239.1800860000001</c:v>
                </c:pt>
                <c:pt idx="5">
                  <c:v>0</c:v>
                </c:pt>
                <c:pt idx="6">
                  <c:v>658.87656519999996</c:v>
                </c:pt>
                <c:pt idx="7">
                  <c:v>423.78071879999999</c:v>
                </c:pt>
                <c:pt idx="8">
                  <c:v>0</c:v>
                </c:pt>
                <c:pt idx="9">
                  <c:v>1848.749953</c:v>
                </c:pt>
                <c:pt idx="10">
                  <c:v>0</c:v>
                </c:pt>
                <c:pt idx="11">
                  <c:v>2187.4850839999999</c:v>
                </c:pt>
                <c:pt idx="12">
                  <c:v>2538.8883040000001</c:v>
                </c:pt>
                <c:pt idx="13">
                  <c:v>0</c:v>
                </c:pt>
                <c:pt idx="14">
                  <c:v>1771.9017839999999</c:v>
                </c:pt>
                <c:pt idx="15">
                  <c:v>0</c:v>
                </c:pt>
                <c:pt idx="16">
                  <c:v>910.27106389999994</c:v>
                </c:pt>
                <c:pt idx="17">
                  <c:v>574.10604869999997</c:v>
                </c:pt>
                <c:pt idx="18">
                  <c:v>0</c:v>
                </c:pt>
                <c:pt idx="19">
                  <c:v>2398.5871830000001</c:v>
                </c:pt>
                <c:pt idx="20">
                  <c:v>0</c:v>
                </c:pt>
                <c:pt idx="21">
                  <c:v>2613.743872</c:v>
                </c:pt>
                <c:pt idx="22">
                  <c:v>3099.3685970000001</c:v>
                </c:pt>
                <c:pt idx="23">
                  <c:v>0</c:v>
                </c:pt>
                <c:pt idx="24">
                  <c:v>1800.4594500000001</c:v>
                </c:pt>
                <c:pt idx="25">
                  <c:v>0</c:v>
                </c:pt>
                <c:pt idx="26">
                  <c:v>901.24395579999998</c:v>
                </c:pt>
                <c:pt idx="27">
                  <c:v>541.60501120000004</c:v>
                </c:pt>
                <c:pt idx="28">
                  <c:v>0</c:v>
                </c:pt>
                <c:pt idx="29">
                  <c:v>2428.0004410000001</c:v>
                </c:pt>
                <c:pt idx="30">
                  <c:v>0</c:v>
                </c:pt>
                <c:pt idx="31">
                  <c:v>1950.6213560000001</c:v>
                </c:pt>
                <c:pt idx="32">
                  <c:v>2689.5981350000002</c:v>
                </c:pt>
                <c:pt idx="33">
                  <c:v>0</c:v>
                </c:pt>
                <c:pt idx="34">
                  <c:v>1868.8225849999999</c:v>
                </c:pt>
                <c:pt idx="35">
                  <c:v>0</c:v>
                </c:pt>
                <c:pt idx="36">
                  <c:v>917.10161300000004</c:v>
                </c:pt>
                <c:pt idx="37">
                  <c:v>620.26726389999999</c:v>
                </c:pt>
                <c:pt idx="38">
                  <c:v>0</c:v>
                </c:pt>
                <c:pt idx="39">
                  <c:v>2524.0287939999998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E-4A8C-9010-70B35742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8447"/>
        <c:axId val="153926767"/>
      </c:scatterChart>
      <c:valAx>
        <c:axId val="1539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6767"/>
        <c:crosses val="autoZero"/>
        <c:crossBetween val="midCat"/>
      </c:valAx>
      <c:valAx>
        <c:axId val="1539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topchanging_relationship!$C$1</c:f>
              <c:strCache>
                <c:ptCount val="1"/>
                <c:pt idx="0">
                  <c:v>tot_specif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7832895888013999E-2"/>
                  <c:y val="-0.17573855351414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topchanging_relationship!$A$2:$A$42</c:f>
              <c:numCache>
                <c:formatCode>General</c:formatCode>
                <c:ptCount val="41"/>
                <c:pt idx="0">
                  <c:v>9.9139011716885703E-2</c:v>
                </c:pt>
                <c:pt idx="1">
                  <c:v>1462.7437297301699</c:v>
                </c:pt>
                <c:pt idx="2">
                  <c:v>1868.27048091295</c:v>
                </c:pt>
                <c:pt idx="3">
                  <c:v>1683.7924541814448</c:v>
                </c:pt>
                <c:pt idx="4">
                  <c:v>1239.1800862572925</c:v>
                </c:pt>
                <c:pt idx="5">
                  <c:v>602.34992540994074</c:v>
                </c:pt>
                <c:pt idx="6">
                  <c:v>658.87656516971595</c:v>
                </c:pt>
                <c:pt idx="7">
                  <c:v>428.33267199088272</c:v>
                </c:pt>
                <c:pt idx="8">
                  <c:v>2.3120671593902462</c:v>
                </c:pt>
                <c:pt idx="9">
                  <c:v>2373.2892584964311</c:v>
                </c:pt>
                <c:pt idx="10">
                  <c:v>0.157044407</c:v>
                </c:pt>
                <c:pt idx="11">
                  <c:v>2187.4850839999999</c:v>
                </c:pt>
                <c:pt idx="12">
                  <c:v>2538.8883040000001</c:v>
                </c:pt>
                <c:pt idx="13">
                  <c:v>2623.5523069999999</c:v>
                </c:pt>
                <c:pt idx="14">
                  <c:v>1771.9017839999999</c:v>
                </c:pt>
                <c:pt idx="15">
                  <c:v>834.12137940000002</c:v>
                </c:pt>
                <c:pt idx="16">
                  <c:v>910.27106389999994</c:v>
                </c:pt>
                <c:pt idx="17">
                  <c:v>579.0565229</c:v>
                </c:pt>
                <c:pt idx="18">
                  <c:v>3.020396291</c:v>
                </c:pt>
                <c:pt idx="19">
                  <c:v>3118.6801390000001</c:v>
                </c:pt>
                <c:pt idx="20">
                  <c:v>0.15511646600000001</c:v>
                </c:pt>
                <c:pt idx="21">
                  <c:v>2613.743872</c:v>
                </c:pt>
                <c:pt idx="22">
                  <c:v>3099.3685970000001</c:v>
                </c:pt>
                <c:pt idx="23">
                  <c:v>2540.816339</c:v>
                </c:pt>
                <c:pt idx="24">
                  <c:v>1800.4594500000001</c:v>
                </c:pt>
                <c:pt idx="25">
                  <c:v>827.89939430000004</c:v>
                </c:pt>
                <c:pt idx="26">
                  <c:v>901.24395579999998</c:v>
                </c:pt>
                <c:pt idx="27">
                  <c:v>546.46457090000001</c:v>
                </c:pt>
                <c:pt idx="28">
                  <c:v>3.1747740609999999</c:v>
                </c:pt>
                <c:pt idx="29">
                  <c:v>3131.8886440000001</c:v>
                </c:pt>
                <c:pt idx="30">
                  <c:v>0.17489188899999999</c:v>
                </c:pt>
                <c:pt idx="31">
                  <c:v>1950.6213560000001</c:v>
                </c:pt>
                <c:pt idx="32">
                  <c:v>2689.5981350000002</c:v>
                </c:pt>
                <c:pt idx="33">
                  <c:v>2305.9760289999999</c:v>
                </c:pt>
                <c:pt idx="34">
                  <c:v>1868.8225849999999</c:v>
                </c:pt>
                <c:pt idx="35">
                  <c:v>861.00952280000001</c:v>
                </c:pt>
                <c:pt idx="36">
                  <c:v>917.10161300000004</c:v>
                </c:pt>
                <c:pt idx="37">
                  <c:v>625.27861350000001</c:v>
                </c:pt>
                <c:pt idx="38">
                  <c:v>3.1332988770000001</c:v>
                </c:pt>
                <c:pt idx="39">
                  <c:v>3258.937946</c:v>
                </c:pt>
              </c:numCache>
            </c:numRef>
          </c:xVal>
          <c:yVal>
            <c:numRef>
              <c:f>topchanging_relationship!$C$2:$C$42</c:f>
              <c:numCache>
                <c:formatCode>General</c:formatCode>
                <c:ptCount val="41"/>
                <c:pt idx="0">
                  <c:v>9.9139011999999999E-2</c:v>
                </c:pt>
                <c:pt idx="1">
                  <c:v>0</c:v>
                </c:pt>
                <c:pt idx="2">
                  <c:v>0</c:v>
                </c:pt>
                <c:pt idx="3">
                  <c:v>1683.7924544409996</c:v>
                </c:pt>
                <c:pt idx="4">
                  <c:v>0</c:v>
                </c:pt>
                <c:pt idx="5">
                  <c:v>602.34992544699992</c:v>
                </c:pt>
                <c:pt idx="6">
                  <c:v>0</c:v>
                </c:pt>
                <c:pt idx="7">
                  <c:v>4.5519532189999996</c:v>
                </c:pt>
                <c:pt idx="8">
                  <c:v>2.3120671599999998</c:v>
                </c:pt>
                <c:pt idx="9">
                  <c:v>524.53930560000003</c:v>
                </c:pt>
                <c:pt idx="10">
                  <c:v>0.157044407</c:v>
                </c:pt>
                <c:pt idx="11">
                  <c:v>0</c:v>
                </c:pt>
                <c:pt idx="12">
                  <c:v>0</c:v>
                </c:pt>
                <c:pt idx="13">
                  <c:v>2623.5523063910005</c:v>
                </c:pt>
                <c:pt idx="14">
                  <c:v>0</c:v>
                </c:pt>
                <c:pt idx="15">
                  <c:v>834.12137935099997</c:v>
                </c:pt>
                <c:pt idx="16">
                  <c:v>0</c:v>
                </c:pt>
                <c:pt idx="17">
                  <c:v>4.9504741909999996</c:v>
                </c:pt>
                <c:pt idx="18">
                  <c:v>3.020396291</c:v>
                </c:pt>
                <c:pt idx="19">
                  <c:v>720.09295610000004</c:v>
                </c:pt>
                <c:pt idx="20">
                  <c:v>0.15511646600000001</c:v>
                </c:pt>
                <c:pt idx="21">
                  <c:v>0</c:v>
                </c:pt>
                <c:pt idx="22">
                  <c:v>0</c:v>
                </c:pt>
                <c:pt idx="23">
                  <c:v>2540.8163396049999</c:v>
                </c:pt>
                <c:pt idx="24">
                  <c:v>0</c:v>
                </c:pt>
                <c:pt idx="25">
                  <c:v>827.89939425900002</c:v>
                </c:pt>
                <c:pt idx="26">
                  <c:v>0</c:v>
                </c:pt>
                <c:pt idx="27">
                  <c:v>4.8595596810000004</c:v>
                </c:pt>
                <c:pt idx="28">
                  <c:v>3.1747740609999999</c:v>
                </c:pt>
                <c:pt idx="29">
                  <c:v>703.88820299999998</c:v>
                </c:pt>
                <c:pt idx="30">
                  <c:v>0.17489188899999999</c:v>
                </c:pt>
                <c:pt idx="31">
                  <c:v>0</c:v>
                </c:pt>
                <c:pt idx="32">
                  <c:v>0</c:v>
                </c:pt>
                <c:pt idx="33">
                  <c:v>2305.9760297199996</c:v>
                </c:pt>
                <c:pt idx="34">
                  <c:v>0</c:v>
                </c:pt>
                <c:pt idx="35">
                  <c:v>861.00952277900001</c:v>
                </c:pt>
                <c:pt idx="36">
                  <c:v>0</c:v>
                </c:pt>
                <c:pt idx="37">
                  <c:v>5.0113495859999997</c:v>
                </c:pt>
                <c:pt idx="38">
                  <c:v>3.1332988769999996</c:v>
                </c:pt>
                <c:pt idx="39">
                  <c:v>734.90915199999995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1-439A-A126-E69A2CB7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3007"/>
        <c:axId val="153936751"/>
      </c:scatterChart>
      <c:valAx>
        <c:axId val="1539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6751"/>
        <c:crosses val="autoZero"/>
        <c:crossBetween val="midCat"/>
      </c:valAx>
      <c:valAx>
        <c:axId val="1539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8</xdr:row>
      <xdr:rowOff>90487</xdr:rowOff>
    </xdr:from>
    <xdr:to>
      <xdr:col>10</xdr:col>
      <xdr:colOff>538162</xdr:colOff>
      <xdr:row>22</xdr:row>
      <xdr:rowOff>166687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339DBB-8741-42F9-B55D-7D1889B07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195262</xdr:colOff>
      <xdr:row>8</xdr:row>
      <xdr:rowOff>185737</xdr:rowOff>
    </xdr:from>
    <xdr:to>
      <xdr:col>19</xdr:col>
      <xdr:colOff>500062</xdr:colOff>
      <xdr:row>23</xdr:row>
      <xdr:rowOff>71437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4EA5877-482F-42A3-86F9-D1BC97C1B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90487</xdr:colOff>
      <xdr:row>23</xdr:row>
      <xdr:rowOff>147637</xdr:rowOff>
    </xdr:from>
    <xdr:to>
      <xdr:col>10</xdr:col>
      <xdr:colOff>395287</xdr:colOff>
      <xdr:row>38</xdr:row>
      <xdr:rowOff>33337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7DCA25-9572-4CD4-9728-0724C32EE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8</xdr:row>
      <xdr:rowOff>100012</xdr:rowOff>
    </xdr:from>
    <xdr:to>
      <xdr:col>11</xdr:col>
      <xdr:colOff>542925</xdr:colOff>
      <xdr:row>22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26CC5C-7E8B-4D6C-9A11-55BC348A7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8</xdr:row>
      <xdr:rowOff>147637</xdr:rowOff>
    </xdr:from>
    <xdr:to>
      <xdr:col>20</xdr:col>
      <xdr:colOff>542925</xdr:colOff>
      <xdr:row>23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C78A4C-5AB4-4E20-9C9B-00AC706F4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B3CF4-3005-498D-9070-2DDC0A44BA66}">
  <dimension ref="A1:C11"/>
  <sheetViews>
    <sheetView workbookViewId="0">
      <selection activeCell="C11" sqref="C11"/>
    </sheetView>
  </sheetViews>
  <sheetFormatPr defaultRowHeight="15"/>
  <cols>
    <col min="1" max="1" width="15.85546875" bestFit="1" customWidth="1"/>
    <col min="2" max="3" width="18.85546875" bestFit="1" customWidth="1"/>
  </cols>
  <sheetData>
    <row r="1" spans="1:3">
      <c r="A1" s="1" t="s">
        <v>4</v>
      </c>
      <c r="B1" s="1" t="s">
        <v>5</v>
      </c>
      <c r="C1" s="1" t="s">
        <v>6</v>
      </c>
    </row>
    <row r="2" spans="1:3">
      <c r="A2" t="s">
        <v>0</v>
      </c>
      <c r="B2" t="s">
        <v>0</v>
      </c>
      <c r="C2" t="s">
        <v>0</v>
      </c>
    </row>
    <row r="3" spans="1:3">
      <c r="A3" t="s">
        <v>1</v>
      </c>
      <c r="B3" t="s">
        <v>1</v>
      </c>
      <c r="C3" t="s">
        <v>7</v>
      </c>
    </row>
    <row r="4" spans="1:3">
      <c r="A4" t="s">
        <v>2</v>
      </c>
      <c r="B4" t="s">
        <v>2</v>
      </c>
      <c r="C4" t="s">
        <v>13</v>
      </c>
    </row>
    <row r="5" spans="1:3">
      <c r="A5" t="s">
        <v>7</v>
      </c>
      <c r="B5" t="s">
        <v>3</v>
      </c>
      <c r="C5" t="s">
        <v>8</v>
      </c>
    </row>
    <row r="6" spans="1:3">
      <c r="A6" t="s">
        <v>3</v>
      </c>
      <c r="B6" t="s">
        <v>7</v>
      </c>
      <c r="C6" t="s">
        <v>14</v>
      </c>
    </row>
    <row r="7" spans="1:3">
      <c r="A7" t="s">
        <v>8</v>
      </c>
      <c r="B7" t="s">
        <v>8</v>
      </c>
      <c r="C7" t="s">
        <v>1</v>
      </c>
    </row>
    <row r="8" spans="1:3">
      <c r="A8" t="s">
        <v>9</v>
      </c>
      <c r="B8" t="s">
        <v>9</v>
      </c>
      <c r="C8" t="s">
        <v>15</v>
      </c>
    </row>
    <row r="9" spans="1:3">
      <c r="A9" t="s">
        <v>10</v>
      </c>
      <c r="B9" t="s">
        <v>10</v>
      </c>
      <c r="C9" t="s">
        <v>3</v>
      </c>
    </row>
    <row r="10" spans="1:3">
      <c r="A10" t="s">
        <v>11</v>
      </c>
      <c r="B10" t="s">
        <v>11</v>
      </c>
      <c r="C10" t="s">
        <v>9</v>
      </c>
    </row>
    <row r="11" spans="1:3">
      <c r="A11" t="s">
        <v>12</v>
      </c>
      <c r="B11" t="s">
        <v>12</v>
      </c>
      <c r="C1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E89E-820D-4CDD-B18B-1F66580B5E53}">
  <dimension ref="B2:E11"/>
  <sheetViews>
    <sheetView workbookViewId="0">
      <selection activeCell="B2" sqref="B2:E11"/>
    </sheetView>
  </sheetViews>
  <sheetFormatPr defaultRowHeight="15"/>
  <sheetData>
    <row r="2" spans="2:5">
      <c r="B2" t="s">
        <v>0</v>
      </c>
      <c r="C2" t="s">
        <v>16</v>
      </c>
      <c r="D2" t="str">
        <f>B2&amp;C2</f>
        <v>United States_t</v>
      </c>
      <c r="E2" t="s">
        <v>17</v>
      </c>
    </row>
    <row r="3" spans="2:5">
      <c r="B3" t="s">
        <v>1</v>
      </c>
      <c r="C3" t="s">
        <v>16</v>
      </c>
      <c r="D3" t="str">
        <f t="shared" ref="D3:D11" si="0">B3&amp;C3</f>
        <v>Canada_t</v>
      </c>
      <c r="E3" t="s">
        <v>18</v>
      </c>
    </row>
    <row r="4" spans="2:5">
      <c r="B4" t="s">
        <v>2</v>
      </c>
      <c r="C4" t="s">
        <v>16</v>
      </c>
      <c r="D4" t="str">
        <f t="shared" si="0"/>
        <v>China_t</v>
      </c>
      <c r="E4" t="s">
        <v>19</v>
      </c>
    </row>
    <row r="5" spans="2:5">
      <c r="B5" t="s">
        <v>7</v>
      </c>
      <c r="C5" t="s">
        <v>16</v>
      </c>
      <c r="D5" t="str">
        <f t="shared" si="0"/>
        <v>Australia_t</v>
      </c>
      <c r="E5" t="s">
        <v>20</v>
      </c>
    </row>
    <row r="6" spans="2:5">
      <c r="B6" t="s">
        <v>3</v>
      </c>
      <c r="C6" t="s">
        <v>16</v>
      </c>
      <c r="D6" t="str">
        <f t="shared" si="0"/>
        <v>India_t</v>
      </c>
      <c r="E6" t="s">
        <v>21</v>
      </c>
    </row>
    <row r="7" spans="2:5">
      <c r="B7" t="s">
        <v>8</v>
      </c>
      <c r="C7" t="s">
        <v>16</v>
      </c>
      <c r="D7" t="str">
        <f t="shared" si="0"/>
        <v>Thailand_t</v>
      </c>
      <c r="E7" t="s">
        <v>22</v>
      </c>
    </row>
    <row r="8" spans="2:5">
      <c r="B8" t="s">
        <v>9</v>
      </c>
      <c r="C8" t="s">
        <v>16</v>
      </c>
      <c r="D8" t="str">
        <f t="shared" si="0"/>
        <v>Argentina_t</v>
      </c>
      <c r="E8" t="s">
        <v>23</v>
      </c>
    </row>
    <row r="9" spans="2:5">
      <c r="B9" t="s">
        <v>10</v>
      </c>
      <c r="C9" t="s">
        <v>16</v>
      </c>
      <c r="D9" t="str">
        <f t="shared" si="0"/>
        <v>Philippines_t</v>
      </c>
      <c r="E9" t="s">
        <v>24</v>
      </c>
    </row>
    <row r="10" spans="2:5">
      <c r="B10" t="s">
        <v>11</v>
      </c>
      <c r="C10" t="s">
        <v>16</v>
      </c>
      <c r="D10" t="str">
        <f t="shared" si="0"/>
        <v>Vietnam_t</v>
      </c>
      <c r="E10" t="s">
        <v>25</v>
      </c>
    </row>
    <row r="11" spans="2:5">
      <c r="B11" t="s">
        <v>12</v>
      </c>
      <c r="C11" t="s">
        <v>16</v>
      </c>
      <c r="D11" t="str">
        <f t="shared" si="0"/>
        <v>Indonesia_t</v>
      </c>
      <c r="E1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4FF3-923F-4B9D-8193-0888F2F4EA6E}">
  <dimension ref="A1:B10"/>
  <sheetViews>
    <sheetView workbookViewId="0">
      <selection sqref="A1:A10"/>
    </sheetView>
  </sheetViews>
  <sheetFormatPr defaultRowHeight="15"/>
  <sheetData>
    <row r="1" spans="1:2">
      <c r="A1" t="s">
        <v>27</v>
      </c>
      <c r="B1">
        <v>1</v>
      </c>
    </row>
    <row r="2" spans="1:2">
      <c r="A2" t="s">
        <v>28</v>
      </c>
      <c r="B2">
        <v>2</v>
      </c>
    </row>
    <row r="3" spans="1:2">
      <c r="A3" t="s">
        <v>29</v>
      </c>
      <c r="B3">
        <v>3</v>
      </c>
    </row>
    <row r="4" spans="1:2">
      <c r="A4" t="s">
        <v>30</v>
      </c>
      <c r="B4">
        <v>4</v>
      </c>
    </row>
    <row r="5" spans="1:2">
      <c r="A5" t="s">
        <v>31</v>
      </c>
      <c r="B5">
        <v>5</v>
      </c>
    </row>
    <row r="6" spans="1:2">
      <c r="A6" t="s">
        <v>32</v>
      </c>
      <c r="B6">
        <v>6</v>
      </c>
    </row>
    <row r="7" spans="1:2">
      <c r="A7" t="s">
        <v>33</v>
      </c>
      <c r="B7">
        <v>7</v>
      </c>
    </row>
    <row r="8" spans="1:2">
      <c r="A8" t="s">
        <v>34</v>
      </c>
      <c r="B8">
        <v>8</v>
      </c>
    </row>
    <row r="9" spans="1:2">
      <c r="A9" t="s">
        <v>35</v>
      </c>
      <c r="B9">
        <v>9</v>
      </c>
    </row>
    <row r="10" spans="1:2">
      <c r="A10" t="s">
        <v>36</v>
      </c>
      <c r="B10">
        <v>10</v>
      </c>
    </row>
  </sheetData>
  <sortState xmlns:xlrd2="http://schemas.microsoft.com/office/spreadsheetml/2017/richdata2" ref="A1:B10">
    <sortCondition ref="B1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CE3C-5513-43E2-8A7D-CB4F0B379292}">
  <dimension ref="A1:B46"/>
  <sheetViews>
    <sheetView workbookViewId="0">
      <selection activeCell="D35" sqref="D35"/>
    </sheetView>
  </sheetViews>
  <sheetFormatPr defaultRowHeight="15"/>
  <sheetData>
    <row r="1" spans="1:2">
      <c r="A1">
        <v>1</v>
      </c>
      <c r="B1" t="s">
        <v>102</v>
      </c>
    </row>
    <row r="2" spans="1:2">
      <c r="A2">
        <v>2</v>
      </c>
      <c r="B2" t="s">
        <v>137</v>
      </c>
    </row>
    <row r="3" spans="1:2">
      <c r="A3">
        <v>3</v>
      </c>
      <c r="B3" t="s">
        <v>160</v>
      </c>
    </row>
    <row r="4" spans="1:2">
      <c r="A4">
        <v>4</v>
      </c>
      <c r="B4" t="s">
        <v>125</v>
      </c>
    </row>
    <row r="5" spans="1:2">
      <c r="A5">
        <v>5</v>
      </c>
      <c r="B5" t="s">
        <v>39</v>
      </c>
    </row>
    <row r="6" spans="1:2">
      <c r="A6">
        <v>6</v>
      </c>
      <c r="B6" t="s">
        <v>107</v>
      </c>
    </row>
    <row r="7" spans="1:2">
      <c r="A7">
        <v>7</v>
      </c>
      <c r="B7" t="s">
        <v>95</v>
      </c>
    </row>
    <row r="8" spans="1:2">
      <c r="A8">
        <v>8</v>
      </c>
      <c r="B8" t="s">
        <v>67</v>
      </c>
    </row>
    <row r="9" spans="1:2">
      <c r="A9">
        <v>9</v>
      </c>
      <c r="B9" t="s">
        <v>155</v>
      </c>
    </row>
    <row r="10" spans="1:2">
      <c r="A10">
        <v>10</v>
      </c>
      <c r="B10" t="s">
        <v>181</v>
      </c>
    </row>
    <row r="11" spans="1:2">
      <c r="A11">
        <v>11</v>
      </c>
      <c r="B11" t="s">
        <v>80</v>
      </c>
    </row>
    <row r="12" spans="1:2">
      <c r="A12">
        <v>12</v>
      </c>
      <c r="B12" t="s">
        <v>121</v>
      </c>
    </row>
    <row r="13" spans="1:2">
      <c r="A13">
        <v>13</v>
      </c>
      <c r="B13" t="s">
        <v>133</v>
      </c>
    </row>
    <row r="14" spans="1:2">
      <c r="A14">
        <v>14</v>
      </c>
      <c r="B14" t="s">
        <v>94</v>
      </c>
    </row>
    <row r="15" spans="1:2">
      <c r="A15">
        <v>15</v>
      </c>
      <c r="B15" t="s">
        <v>81</v>
      </c>
    </row>
    <row r="16" spans="1:2">
      <c r="A16">
        <v>16</v>
      </c>
      <c r="B16" t="s">
        <v>180</v>
      </c>
    </row>
    <row r="17" spans="1:2">
      <c r="A17">
        <v>17</v>
      </c>
      <c r="B17" t="s">
        <v>178</v>
      </c>
    </row>
    <row r="18" spans="1:2">
      <c r="A18">
        <v>18</v>
      </c>
      <c r="B18" t="s">
        <v>162</v>
      </c>
    </row>
    <row r="19" spans="1:2">
      <c r="A19">
        <v>19</v>
      </c>
      <c r="B19" t="s">
        <v>112</v>
      </c>
    </row>
    <row r="20" spans="1:2">
      <c r="A20">
        <v>20</v>
      </c>
      <c r="B20" t="s">
        <v>156</v>
      </c>
    </row>
    <row r="21" spans="1:2">
      <c r="A21">
        <v>21</v>
      </c>
      <c r="B21" t="s">
        <v>71</v>
      </c>
    </row>
    <row r="22" spans="1:2">
      <c r="A22">
        <v>22</v>
      </c>
      <c r="B22" t="s">
        <v>128</v>
      </c>
    </row>
    <row r="23" spans="1:2">
      <c r="A23">
        <v>23</v>
      </c>
      <c r="B23" t="s">
        <v>127</v>
      </c>
    </row>
    <row r="24" spans="1:2">
      <c r="A24">
        <v>24</v>
      </c>
      <c r="B24" t="s">
        <v>86</v>
      </c>
    </row>
    <row r="25" spans="1:2">
      <c r="A25">
        <v>25</v>
      </c>
      <c r="B25" t="s">
        <v>126</v>
      </c>
    </row>
    <row r="26" spans="1:2">
      <c r="A26">
        <v>26</v>
      </c>
      <c r="B26" t="s">
        <v>40</v>
      </c>
    </row>
    <row r="27" spans="1:2">
      <c r="A27">
        <v>27</v>
      </c>
      <c r="B27" t="s">
        <v>62</v>
      </c>
    </row>
    <row r="28" spans="1:2">
      <c r="A28">
        <v>28</v>
      </c>
      <c r="B28" t="s">
        <v>109</v>
      </c>
    </row>
    <row r="29" spans="1:2">
      <c r="A29">
        <v>29</v>
      </c>
      <c r="B29" t="s">
        <v>68</v>
      </c>
    </row>
    <row r="30" spans="1:2">
      <c r="A30">
        <v>30</v>
      </c>
      <c r="B30" t="s">
        <v>190</v>
      </c>
    </row>
    <row r="31" spans="1:2">
      <c r="A31">
        <v>31</v>
      </c>
      <c r="B31" t="s">
        <v>116</v>
      </c>
    </row>
    <row r="32" spans="1:2">
      <c r="A32">
        <v>32</v>
      </c>
      <c r="B32" t="s">
        <v>91</v>
      </c>
    </row>
    <row r="33" spans="1:2">
      <c r="A33">
        <v>33</v>
      </c>
      <c r="B33" t="s">
        <v>151</v>
      </c>
    </row>
    <row r="34" spans="1:2">
      <c r="A34">
        <v>34</v>
      </c>
      <c r="B34" t="s">
        <v>201</v>
      </c>
    </row>
    <row r="35" spans="1:2">
      <c r="A35">
        <v>35</v>
      </c>
      <c r="B35" t="s">
        <v>92</v>
      </c>
    </row>
    <row r="36" spans="1:2">
      <c r="A36">
        <v>36</v>
      </c>
      <c r="B36" t="s">
        <v>89</v>
      </c>
    </row>
    <row r="37" spans="1:2">
      <c r="A37">
        <v>37</v>
      </c>
      <c r="B37" t="s">
        <v>140</v>
      </c>
    </row>
    <row r="38" spans="1:2">
      <c r="A38">
        <v>38</v>
      </c>
      <c r="B38" t="s">
        <v>115</v>
      </c>
    </row>
    <row r="39" spans="1:2">
      <c r="A39">
        <v>39</v>
      </c>
      <c r="B39" t="s">
        <v>158</v>
      </c>
    </row>
    <row r="40" spans="1:2">
      <c r="A40">
        <v>40</v>
      </c>
      <c r="B40" t="s">
        <v>111</v>
      </c>
    </row>
    <row r="41" spans="1:2">
      <c r="A41">
        <v>41</v>
      </c>
      <c r="B41" t="s">
        <v>163</v>
      </c>
    </row>
    <row r="42" spans="1:2">
      <c r="A42">
        <v>42</v>
      </c>
      <c r="B42" t="s">
        <v>157</v>
      </c>
    </row>
    <row r="43" spans="1:2">
      <c r="A43">
        <v>43</v>
      </c>
      <c r="B43" t="s">
        <v>130</v>
      </c>
    </row>
    <row r="44" spans="1:2">
      <c r="A44">
        <v>44</v>
      </c>
      <c r="B44" t="s">
        <v>142</v>
      </c>
    </row>
    <row r="45" spans="1:2">
      <c r="A45">
        <v>45</v>
      </c>
      <c r="B45" t="s">
        <v>176</v>
      </c>
    </row>
    <row r="46" spans="1:2">
      <c r="A46">
        <v>46</v>
      </c>
      <c r="B46" t="s">
        <v>84</v>
      </c>
    </row>
  </sheetData>
  <sortState xmlns:xlrd2="http://schemas.microsoft.com/office/spreadsheetml/2017/richdata2" ref="A1:B47">
    <sortCondition ref="A1:A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ADA3-8F5B-4659-854F-AC99C9ADEC95}">
  <dimension ref="A1:AA221"/>
  <sheetViews>
    <sheetView zoomScaleNormal="100" workbookViewId="0">
      <selection activeCell="G7" sqref="G7"/>
    </sheetView>
  </sheetViews>
  <sheetFormatPr defaultRowHeight="15"/>
  <cols>
    <col min="20" max="20" width="9.5703125" customWidth="1"/>
  </cols>
  <sheetData>
    <row r="1" spans="1:27">
      <c r="A1" t="s">
        <v>37</v>
      </c>
      <c r="B1" t="s">
        <v>38</v>
      </c>
      <c r="C1" t="s">
        <v>204</v>
      </c>
      <c r="D1" t="s">
        <v>205</v>
      </c>
      <c r="E1" t="s">
        <v>206</v>
      </c>
      <c r="F1" t="s">
        <v>207</v>
      </c>
      <c r="J1" t="s">
        <v>38</v>
      </c>
      <c r="K1" t="s">
        <v>204</v>
      </c>
      <c r="L1" t="s">
        <v>38</v>
      </c>
      <c r="M1" t="s">
        <v>205</v>
      </c>
      <c r="N1" t="s">
        <v>38</v>
      </c>
      <c r="O1" t="s">
        <v>206</v>
      </c>
      <c r="P1" t="s">
        <v>38</v>
      </c>
      <c r="Q1" t="s">
        <v>207</v>
      </c>
      <c r="T1" t="s">
        <v>37</v>
      </c>
      <c r="U1" t="s">
        <v>204</v>
      </c>
      <c r="V1" t="s">
        <v>37</v>
      </c>
      <c r="W1" t="s">
        <v>205</v>
      </c>
      <c r="X1" t="s">
        <v>37</v>
      </c>
      <c r="Y1" t="s">
        <v>206</v>
      </c>
      <c r="Z1" t="s">
        <v>37</v>
      </c>
      <c r="AA1" t="s">
        <v>207</v>
      </c>
    </row>
    <row r="2" spans="1:27">
      <c r="A2" s="2" t="s">
        <v>39</v>
      </c>
      <c r="B2" t="s">
        <v>1</v>
      </c>
      <c r="C2">
        <v>7099.3127646850298</v>
      </c>
      <c r="D2">
        <v>8170.2134874907824</v>
      </c>
      <c r="E2">
        <v>8027.5193851409704</v>
      </c>
      <c r="F2">
        <v>8167.1859070278524</v>
      </c>
      <c r="J2" s="2" t="s">
        <v>0</v>
      </c>
      <c r="K2" s="3">
        <v>256879.61307659617</v>
      </c>
      <c r="L2" s="2" t="s">
        <v>0</v>
      </c>
      <c r="M2" s="3">
        <v>269849.97912461846</v>
      </c>
      <c r="N2" s="2" t="s">
        <v>0</v>
      </c>
      <c r="O2" s="3">
        <v>272333.54267324187</v>
      </c>
      <c r="P2" s="2" t="s">
        <v>0</v>
      </c>
      <c r="Q2" s="3">
        <v>280769.85532552359</v>
      </c>
      <c r="T2" s="2" t="s">
        <v>27</v>
      </c>
      <c r="U2" s="3">
        <v>97941.564384563986</v>
      </c>
      <c r="V2" s="2" t="s">
        <v>27</v>
      </c>
      <c r="W2" s="3">
        <v>112540.52384404995</v>
      </c>
      <c r="X2" s="2" t="s">
        <v>27</v>
      </c>
      <c r="Y2" s="3">
        <v>111196.17670133385</v>
      </c>
      <c r="Z2" s="2" t="s">
        <v>27</v>
      </c>
      <c r="AA2" s="3">
        <v>113301.50272829751</v>
      </c>
    </row>
    <row r="3" spans="1:27">
      <c r="A3" s="2" t="s">
        <v>40</v>
      </c>
      <c r="B3" t="s">
        <v>0</v>
      </c>
      <c r="C3">
        <v>16.436905199479401</v>
      </c>
      <c r="D3">
        <v>13.963635615097175</v>
      </c>
      <c r="E3">
        <v>13.2495765496571</v>
      </c>
      <c r="F3">
        <v>13.71629948051055</v>
      </c>
      <c r="J3" s="2" t="s">
        <v>1</v>
      </c>
      <c r="K3" s="3">
        <v>48317.234285507468</v>
      </c>
      <c r="L3" s="2" t="s">
        <v>1</v>
      </c>
      <c r="M3" s="3">
        <v>53930.992218638072</v>
      </c>
      <c r="N3" s="2" t="s">
        <v>1</v>
      </c>
      <c r="O3" s="3">
        <v>52780.173532238943</v>
      </c>
      <c r="P3" s="2" t="s">
        <v>1</v>
      </c>
      <c r="Q3" s="3">
        <v>54363.88627381761</v>
      </c>
      <c r="T3" s="2" t="s">
        <v>28</v>
      </c>
      <c r="U3" s="3">
        <v>81415.589359962556</v>
      </c>
      <c r="V3" s="2" t="s">
        <v>28</v>
      </c>
      <c r="W3" s="3">
        <v>91370.502234827349</v>
      </c>
      <c r="X3" s="2" t="s">
        <v>28</v>
      </c>
      <c r="Y3" s="3">
        <v>90230.13958803007</v>
      </c>
      <c r="Z3" s="2" t="s">
        <v>28</v>
      </c>
      <c r="AA3" s="3">
        <v>94231.121833632904</v>
      </c>
    </row>
    <row r="4" spans="1:27">
      <c r="A4" s="2" t="s">
        <v>27</v>
      </c>
      <c r="B4" t="s">
        <v>9</v>
      </c>
      <c r="C4">
        <v>1160.1749574095943</v>
      </c>
      <c r="D4">
        <v>1372.3467806110543</v>
      </c>
      <c r="E4">
        <v>1362.8179972467778</v>
      </c>
      <c r="F4">
        <v>1371.9463960567086</v>
      </c>
      <c r="J4" s="2" t="s">
        <v>2</v>
      </c>
      <c r="K4" s="3">
        <v>36613.557077653531</v>
      </c>
      <c r="L4" s="2" t="s">
        <v>2</v>
      </c>
      <c r="M4" s="3">
        <v>43714.287103095805</v>
      </c>
      <c r="N4" s="2" t="s">
        <v>2</v>
      </c>
      <c r="O4" s="3">
        <v>41707.465162084984</v>
      </c>
      <c r="P4" s="2" t="s">
        <v>2</v>
      </c>
      <c r="Q4" s="3">
        <v>42807.963960462926</v>
      </c>
      <c r="T4" s="2" t="s">
        <v>29</v>
      </c>
      <c r="U4" s="3">
        <v>72780.906664679249</v>
      </c>
      <c r="V4" s="2" t="s">
        <v>29</v>
      </c>
      <c r="W4" s="3">
        <v>63479.741816976537</v>
      </c>
      <c r="X4" s="2" t="s">
        <v>29</v>
      </c>
      <c r="Y4" s="3">
        <v>67126.49713208279</v>
      </c>
      <c r="Z4" s="2" t="s">
        <v>29</v>
      </c>
      <c r="AA4" s="3">
        <v>69300.660623555756</v>
      </c>
    </row>
    <row r="5" spans="1:27">
      <c r="A5" s="2" t="s">
        <v>27</v>
      </c>
      <c r="B5" t="s">
        <v>7</v>
      </c>
      <c r="C5">
        <v>7.8612381079684504</v>
      </c>
      <c r="D5">
        <v>8.9386854466512968</v>
      </c>
      <c r="E5">
        <v>8.6925880801387727</v>
      </c>
      <c r="F5">
        <v>9.137562340903397</v>
      </c>
      <c r="J5" s="2" t="s">
        <v>7</v>
      </c>
      <c r="K5" s="3">
        <v>23864.033545487047</v>
      </c>
      <c r="L5" s="2" t="s">
        <v>7</v>
      </c>
      <c r="M5" s="3">
        <v>27046.344495504385</v>
      </c>
      <c r="N5" s="2" t="s">
        <v>7</v>
      </c>
      <c r="O5" s="3">
        <v>26938.599198673153</v>
      </c>
      <c r="P5" s="2" t="s">
        <v>7</v>
      </c>
      <c r="Q5" s="3">
        <v>27667.083160873975</v>
      </c>
      <c r="T5" s="2" t="s">
        <v>30</v>
      </c>
      <c r="U5" s="3">
        <v>41426.034984712598</v>
      </c>
      <c r="V5" s="2" t="s">
        <v>30</v>
      </c>
      <c r="W5" s="3">
        <v>48120.3993062304</v>
      </c>
      <c r="X5" s="2" t="s">
        <v>30</v>
      </c>
      <c r="Y5" s="3">
        <v>48556.987355560246</v>
      </c>
      <c r="Z5" s="2" t="s">
        <v>30</v>
      </c>
      <c r="AA5" s="3">
        <v>49347.851351460849</v>
      </c>
    </row>
    <row r="6" spans="1:27">
      <c r="A6" s="2" t="s">
        <v>27</v>
      </c>
      <c r="B6" t="s">
        <v>41</v>
      </c>
      <c r="C6">
        <v>918.53270088106501</v>
      </c>
      <c r="D6">
        <v>1044.4707776283612</v>
      </c>
      <c r="E6">
        <v>1044.6792056964623</v>
      </c>
      <c r="F6">
        <v>1045.0239042846722</v>
      </c>
      <c r="J6" s="2" t="s">
        <v>3</v>
      </c>
      <c r="K6" s="3">
        <v>21511.209233243113</v>
      </c>
      <c r="L6" s="2" t="s">
        <v>3</v>
      </c>
      <c r="M6" s="3">
        <v>26447.601336889675</v>
      </c>
      <c r="N6" s="2" t="s">
        <v>3</v>
      </c>
      <c r="O6" s="3">
        <v>26193.447919554805</v>
      </c>
      <c r="P6" s="2" t="s">
        <v>3</v>
      </c>
      <c r="Q6" s="3">
        <v>26703.126851040975</v>
      </c>
      <c r="T6" s="2" t="s">
        <v>31</v>
      </c>
      <c r="U6" s="3">
        <v>27996.856442032662</v>
      </c>
      <c r="V6" s="2" t="s">
        <v>31</v>
      </c>
      <c r="W6" s="3">
        <v>33549.463082516842</v>
      </c>
      <c r="X6" s="2" t="s">
        <v>31</v>
      </c>
      <c r="Y6" s="3">
        <v>31659.976087445579</v>
      </c>
      <c r="Z6" s="2" t="s">
        <v>31</v>
      </c>
      <c r="AA6" s="3">
        <v>32487.772399953461</v>
      </c>
    </row>
    <row r="7" spans="1:27">
      <c r="A7" s="2" t="s">
        <v>27</v>
      </c>
      <c r="B7" t="s">
        <v>42</v>
      </c>
      <c r="C7">
        <v>658.87656516971595</v>
      </c>
      <c r="D7">
        <v>910.27106391309928</v>
      </c>
      <c r="E7">
        <v>901.2439558067465</v>
      </c>
      <c r="F7">
        <v>917.10161297333673</v>
      </c>
      <c r="J7" s="2" t="s">
        <v>8</v>
      </c>
      <c r="K7" s="3">
        <v>10662.069395388447</v>
      </c>
      <c r="L7" s="2" t="s">
        <v>8</v>
      </c>
      <c r="M7" s="3">
        <v>12276.711512119109</v>
      </c>
      <c r="N7" s="2" t="s">
        <v>8</v>
      </c>
      <c r="O7" s="3">
        <v>12209.365530713778</v>
      </c>
      <c r="P7" s="2" t="s">
        <v>8</v>
      </c>
      <c r="Q7" s="3">
        <v>12433.510287891295</v>
      </c>
      <c r="T7" s="2" t="s">
        <v>32</v>
      </c>
      <c r="U7" s="3">
        <v>23829.209339166191</v>
      </c>
      <c r="V7" s="2" t="s">
        <v>32</v>
      </c>
      <c r="W7" s="3">
        <v>24031.052966963558</v>
      </c>
      <c r="X7" s="2" t="s">
        <v>32</v>
      </c>
      <c r="Y7" s="3">
        <v>23736.990925288199</v>
      </c>
      <c r="Z7" s="2" t="s">
        <v>32</v>
      </c>
      <c r="AA7" s="3">
        <v>23675.850690597887</v>
      </c>
    </row>
    <row r="8" spans="1:27">
      <c r="A8" s="2" t="s">
        <v>27</v>
      </c>
      <c r="B8" t="s">
        <v>43</v>
      </c>
      <c r="C8">
        <v>1642.0675721616301</v>
      </c>
      <c r="D8">
        <v>2063.0876134823534</v>
      </c>
      <c r="E8">
        <v>2061.7519860385619</v>
      </c>
      <c r="F8">
        <v>2079.6271616368285</v>
      </c>
      <c r="J8" s="2" t="s">
        <v>9</v>
      </c>
      <c r="K8" s="3">
        <v>7947.7769635868563</v>
      </c>
      <c r="L8" s="2" t="s">
        <v>9</v>
      </c>
      <c r="M8" s="3">
        <v>8980.6224233569956</v>
      </c>
      <c r="N8" s="2" t="s">
        <v>9</v>
      </c>
      <c r="O8" s="3">
        <v>8975.1806948493377</v>
      </c>
      <c r="P8" s="2" t="s">
        <v>9</v>
      </c>
      <c r="Q8" s="3">
        <v>9257.1331241847456</v>
      </c>
      <c r="T8" s="2" t="s">
        <v>33</v>
      </c>
      <c r="U8" s="3">
        <v>16658.2455300777</v>
      </c>
      <c r="V8" s="2" t="s">
        <v>33</v>
      </c>
      <c r="W8" s="3">
        <v>18783.945586387927</v>
      </c>
      <c r="X8" s="2" t="s">
        <v>33</v>
      </c>
      <c r="Y8" s="3">
        <v>18571.569593793098</v>
      </c>
      <c r="Z8" s="2" t="s">
        <v>33</v>
      </c>
      <c r="AA8" s="3">
        <v>18692.0862995768</v>
      </c>
    </row>
    <row r="9" spans="1:27">
      <c r="A9" s="2" t="s">
        <v>27</v>
      </c>
      <c r="B9" t="s">
        <v>14</v>
      </c>
      <c r="C9">
        <v>4910.608530322038</v>
      </c>
      <c r="D9">
        <v>5873.3449053194845</v>
      </c>
      <c r="E9">
        <v>5781.6725478918843</v>
      </c>
      <c r="F9">
        <v>5818.0675335305878</v>
      </c>
      <c r="J9" s="2" t="s">
        <v>10</v>
      </c>
      <c r="K9" s="3">
        <v>7351.4604950042758</v>
      </c>
      <c r="L9" s="2" t="s">
        <v>10</v>
      </c>
      <c r="M9" s="3">
        <v>8519.8827138216766</v>
      </c>
      <c r="N9" s="2" t="s">
        <v>10</v>
      </c>
      <c r="O9" s="3">
        <v>8459.6465966880351</v>
      </c>
      <c r="P9" s="2" t="s">
        <v>10</v>
      </c>
      <c r="Q9" s="3">
        <v>8606.4548985678066</v>
      </c>
      <c r="T9" s="2" t="s">
        <v>34</v>
      </c>
      <c r="U9" s="3">
        <v>14762.7198771155</v>
      </c>
      <c r="V9" s="2" t="s">
        <v>34</v>
      </c>
      <c r="W9" s="3">
        <v>16099.638892195499</v>
      </c>
      <c r="X9" s="2" t="s">
        <v>34</v>
      </c>
      <c r="Y9" s="3">
        <v>16211.981647248276</v>
      </c>
      <c r="Z9" s="2" t="s">
        <v>34</v>
      </c>
      <c r="AA9" s="3">
        <v>16286.599089854251</v>
      </c>
    </row>
    <row r="10" spans="1:27">
      <c r="A10" s="2" t="s">
        <v>27</v>
      </c>
      <c r="B10" t="s">
        <v>44</v>
      </c>
      <c r="C10">
        <v>732.22879748344099</v>
      </c>
      <c r="D10">
        <v>770.33512762670557</v>
      </c>
      <c r="E10">
        <v>743.07302891539325</v>
      </c>
      <c r="F10">
        <v>764.27071432743753</v>
      </c>
      <c r="J10" s="2" t="s">
        <v>11</v>
      </c>
      <c r="K10" s="3">
        <v>6303.4308407951985</v>
      </c>
      <c r="L10" s="2" t="s">
        <v>12</v>
      </c>
      <c r="M10" s="3">
        <v>6299.9823369797359</v>
      </c>
      <c r="N10" s="2" t="s">
        <v>12</v>
      </c>
      <c r="O10" s="3">
        <v>6142.5892924216269</v>
      </c>
      <c r="P10" s="2" t="s">
        <v>12</v>
      </c>
      <c r="Q10" s="3">
        <v>6334.2741601071848</v>
      </c>
      <c r="T10" s="4" t="s">
        <v>35</v>
      </c>
      <c r="U10" s="3">
        <v>12374.601582900599</v>
      </c>
      <c r="V10" s="2" t="s">
        <v>36</v>
      </c>
      <c r="W10" s="3">
        <v>12968.605508346674</v>
      </c>
      <c r="X10" s="2" t="s">
        <v>35</v>
      </c>
      <c r="Y10" s="3">
        <v>12514.521168317149</v>
      </c>
      <c r="Z10" s="2" t="s">
        <v>36</v>
      </c>
      <c r="AA10" s="3">
        <v>13454.72893976366</v>
      </c>
    </row>
    <row r="11" spans="1:27">
      <c r="A11" s="2" t="s">
        <v>27</v>
      </c>
      <c r="B11" t="s">
        <v>45</v>
      </c>
      <c r="C11">
        <v>4282.4658685919785</v>
      </c>
      <c r="D11">
        <v>4976.4072075189979</v>
      </c>
      <c r="E11">
        <v>4928.3444172051777</v>
      </c>
      <c r="F11">
        <v>4991.6049353254321</v>
      </c>
      <c r="J11" s="2" t="s">
        <v>12</v>
      </c>
      <c r="K11" s="3">
        <v>5775.2337100868681</v>
      </c>
      <c r="L11" s="2" t="s">
        <v>11</v>
      </c>
      <c r="M11" s="3">
        <v>6127.9658450768329</v>
      </c>
      <c r="N11" s="2" t="s">
        <v>11</v>
      </c>
      <c r="O11" s="3">
        <v>6065.7787526024613</v>
      </c>
      <c r="P11" s="2" t="s">
        <v>11</v>
      </c>
      <c r="Q11" s="3">
        <v>6102.775120934798</v>
      </c>
      <c r="T11" s="4" t="s">
        <v>36</v>
      </c>
      <c r="U11" s="3">
        <v>11756.620951632176</v>
      </c>
      <c r="V11" s="2" t="s">
        <v>35</v>
      </c>
      <c r="W11" s="3">
        <v>12914.012239366326</v>
      </c>
      <c r="X11" s="2" t="s">
        <v>36</v>
      </c>
      <c r="Y11" s="3">
        <v>12303.787763592038</v>
      </c>
      <c r="Z11" s="2" t="s">
        <v>35</v>
      </c>
      <c r="AA11" s="3">
        <v>13035.940598235626</v>
      </c>
    </row>
    <row r="12" spans="1:27">
      <c r="A12" s="2" t="s">
        <v>27</v>
      </c>
      <c r="B12" t="s">
        <v>1</v>
      </c>
      <c r="C12">
        <v>628.768469422723</v>
      </c>
      <c r="D12">
        <v>702.87152388858613</v>
      </c>
      <c r="E12">
        <v>693.52454260026752</v>
      </c>
      <c r="F12">
        <v>719.386488995229</v>
      </c>
      <c r="J12" s="2" t="s">
        <v>52</v>
      </c>
      <c r="K12" s="3">
        <v>4958.9946437238577</v>
      </c>
      <c r="L12" s="2" t="s">
        <v>14</v>
      </c>
      <c r="M12" s="3">
        <v>5896.9488545503236</v>
      </c>
      <c r="N12" s="2" t="s">
        <v>14</v>
      </c>
      <c r="O12" s="3">
        <v>5805.1996490569154</v>
      </c>
      <c r="P12" s="2" t="s">
        <v>14</v>
      </c>
      <c r="Q12" s="3">
        <v>5841.9380862076532</v>
      </c>
      <c r="T12" s="2" t="s">
        <v>137</v>
      </c>
      <c r="U12" s="3">
        <v>9929.4932779697556</v>
      </c>
      <c r="V12" s="2" t="s">
        <v>137</v>
      </c>
      <c r="W12" s="3">
        <v>10719.034706151975</v>
      </c>
      <c r="X12" s="2" t="s">
        <v>137</v>
      </c>
      <c r="Y12" s="3">
        <v>10604.948405402058</v>
      </c>
      <c r="Z12" s="2" t="s">
        <v>102</v>
      </c>
      <c r="AA12" s="3">
        <v>11188.949932941701</v>
      </c>
    </row>
    <row r="13" spans="1:27">
      <c r="A13" s="2" t="s">
        <v>27</v>
      </c>
      <c r="B13" t="s">
        <v>46</v>
      </c>
      <c r="C13">
        <v>2008.2191249711939</v>
      </c>
      <c r="D13">
        <v>2572.5524996793474</v>
      </c>
      <c r="E13">
        <v>2520.3433675627584</v>
      </c>
      <c r="F13">
        <v>2562.7071466144289</v>
      </c>
      <c r="J13" s="2" t="s">
        <v>14</v>
      </c>
      <c r="K13" s="3">
        <v>4934.2154060587891</v>
      </c>
      <c r="L13" s="2" t="s">
        <v>52</v>
      </c>
      <c r="M13" s="3">
        <v>5678.0676959824086</v>
      </c>
      <c r="N13" s="2" t="s">
        <v>52</v>
      </c>
      <c r="O13" s="3">
        <v>5628.1575338679368</v>
      </c>
      <c r="P13" s="2" t="s">
        <v>52</v>
      </c>
      <c r="Q13" s="3">
        <v>5717.9332312774568</v>
      </c>
      <c r="T13" s="2" t="s">
        <v>111</v>
      </c>
      <c r="U13" s="3">
        <v>9443.2795300520302</v>
      </c>
      <c r="V13" s="2" t="s">
        <v>102</v>
      </c>
      <c r="W13" s="3">
        <v>10523.066807090667</v>
      </c>
      <c r="X13" s="2" t="s">
        <v>102</v>
      </c>
      <c r="Y13" s="3">
        <v>10595.481911182684</v>
      </c>
      <c r="Z13" s="2" t="s">
        <v>137</v>
      </c>
      <c r="AA13" s="3">
        <v>11015.502998114875</v>
      </c>
    </row>
    <row r="14" spans="1:27">
      <c r="A14" s="2" t="s">
        <v>27</v>
      </c>
      <c r="B14" t="s">
        <v>2</v>
      </c>
      <c r="C14">
        <v>2700.7897024078102</v>
      </c>
      <c r="D14">
        <v>2512.1818188133875</v>
      </c>
      <c r="E14">
        <v>2490.1673633617024</v>
      </c>
      <c r="F14">
        <v>2553.6848568276873</v>
      </c>
      <c r="J14" s="2" t="s">
        <v>45</v>
      </c>
      <c r="K14" s="3">
        <v>4282.4658685919785</v>
      </c>
      <c r="L14" s="2" t="s">
        <v>15</v>
      </c>
      <c r="M14" s="3">
        <v>5258.9706734170159</v>
      </c>
      <c r="N14" s="2" t="s">
        <v>15</v>
      </c>
      <c r="O14" s="3">
        <v>5219.7477154948365</v>
      </c>
      <c r="P14" s="2" t="s">
        <v>15</v>
      </c>
      <c r="Q14" s="3">
        <v>5229.8045650943168</v>
      </c>
      <c r="T14" s="2" t="s">
        <v>102</v>
      </c>
      <c r="U14" s="3">
        <v>9182.2259995071308</v>
      </c>
      <c r="V14" s="2" t="s">
        <v>111</v>
      </c>
      <c r="W14" s="3">
        <v>10485.91401904283</v>
      </c>
      <c r="X14" s="2" t="s">
        <v>111</v>
      </c>
      <c r="Y14" s="3">
        <v>10375.822271059118</v>
      </c>
      <c r="Z14" s="2" t="s">
        <v>111</v>
      </c>
      <c r="AA14" s="3">
        <v>10643.103958151029</v>
      </c>
    </row>
    <row r="15" spans="1:27">
      <c r="A15" s="2" t="s">
        <v>27</v>
      </c>
      <c r="B15" t="s">
        <v>47</v>
      </c>
      <c r="C15">
        <v>298.14111023813302</v>
      </c>
      <c r="D15">
        <v>341.46327576355702</v>
      </c>
      <c r="E15">
        <v>339.93529889102649</v>
      </c>
      <c r="F15">
        <v>345.59729588360051</v>
      </c>
      <c r="J15" s="2" t="s">
        <v>15</v>
      </c>
      <c r="K15" s="3">
        <v>4244.3965268018001</v>
      </c>
      <c r="L15" s="2" t="s">
        <v>45</v>
      </c>
      <c r="M15" s="3">
        <v>4976.4072075189979</v>
      </c>
      <c r="N15" s="2" t="s">
        <v>45</v>
      </c>
      <c r="O15" s="3">
        <v>4928.3444172051777</v>
      </c>
      <c r="P15" s="2" t="s">
        <v>13</v>
      </c>
      <c r="Q15" s="3">
        <v>5068.9452879352511</v>
      </c>
      <c r="T15" s="2" t="s">
        <v>125</v>
      </c>
      <c r="U15" s="3">
        <v>8178.4885449424301</v>
      </c>
      <c r="V15" s="2" t="s">
        <v>160</v>
      </c>
      <c r="W15" s="3">
        <v>8611.2223350247004</v>
      </c>
      <c r="X15" s="2" t="s">
        <v>160</v>
      </c>
      <c r="Y15" s="3">
        <v>8557.6698850083176</v>
      </c>
      <c r="Z15" s="2" t="s">
        <v>160</v>
      </c>
      <c r="AA15" s="3">
        <v>8735.4712797244538</v>
      </c>
    </row>
    <row r="16" spans="1:27">
      <c r="A16" s="2" t="s">
        <v>27</v>
      </c>
      <c r="B16" t="s">
        <v>48</v>
      </c>
      <c r="C16">
        <v>2243.077089208788</v>
      </c>
      <c r="D16">
        <v>1789.0806148530005</v>
      </c>
      <c r="E16">
        <v>1765.6314834848019</v>
      </c>
      <c r="F16">
        <v>1799.2718106530751</v>
      </c>
      <c r="J16" s="2" t="s">
        <v>13</v>
      </c>
      <c r="K16" s="3">
        <v>4128.934811154536</v>
      </c>
      <c r="L16" s="2" t="s">
        <v>53</v>
      </c>
      <c r="M16" s="3">
        <v>4550.8989673221095</v>
      </c>
      <c r="N16" s="2" t="s">
        <v>53</v>
      </c>
      <c r="O16" s="3">
        <v>4504.0329005399844</v>
      </c>
      <c r="P16" s="2" t="s">
        <v>45</v>
      </c>
      <c r="Q16" s="3">
        <v>4991.6049353254321</v>
      </c>
      <c r="T16" s="2" t="s">
        <v>39</v>
      </c>
      <c r="U16" s="3">
        <v>7099.3127646850298</v>
      </c>
      <c r="V16" s="2" t="s">
        <v>125</v>
      </c>
      <c r="W16" s="3">
        <v>8376.8899459801432</v>
      </c>
      <c r="X16" s="2" t="s">
        <v>125</v>
      </c>
      <c r="Y16" s="3">
        <v>8475.2000722431767</v>
      </c>
      <c r="Z16" s="2" t="s">
        <v>125</v>
      </c>
      <c r="AA16" s="3">
        <v>8574.5145974188654</v>
      </c>
    </row>
    <row r="17" spans="1:27">
      <c r="A17" s="2" t="s">
        <v>27</v>
      </c>
      <c r="B17" t="s">
        <v>49</v>
      </c>
      <c r="C17">
        <v>227.09192460215101</v>
      </c>
      <c r="D17">
        <v>262.81072714597576</v>
      </c>
      <c r="E17">
        <v>262.09379275420554</v>
      </c>
      <c r="F17">
        <v>265.44639081323646</v>
      </c>
      <c r="J17" s="2" t="s">
        <v>53</v>
      </c>
      <c r="K17" s="3">
        <v>3621.2636463564859</v>
      </c>
      <c r="L17" s="2" t="s">
        <v>13</v>
      </c>
      <c r="M17" s="3">
        <v>4125.2214833169382</v>
      </c>
      <c r="N17" s="2" t="s">
        <v>13</v>
      </c>
      <c r="O17" s="3">
        <v>4155.8552686121884</v>
      </c>
      <c r="P17" s="2" t="s">
        <v>53</v>
      </c>
      <c r="Q17" s="3">
        <v>4544.9405806568957</v>
      </c>
      <c r="T17" s="2" t="s">
        <v>190</v>
      </c>
      <c r="U17" s="3">
        <v>7087.9954775934311</v>
      </c>
      <c r="V17" s="2" t="s">
        <v>39</v>
      </c>
      <c r="W17" s="3">
        <v>8170.2134874907824</v>
      </c>
      <c r="X17" s="2" t="s">
        <v>190</v>
      </c>
      <c r="Y17" s="3">
        <v>8045.1116589250469</v>
      </c>
      <c r="Z17" s="2" t="s">
        <v>190</v>
      </c>
      <c r="AA17" s="3">
        <v>8244.8055325942278</v>
      </c>
    </row>
    <row r="18" spans="1:27">
      <c r="A18" s="2" t="s">
        <v>27</v>
      </c>
      <c r="B18" t="s">
        <v>50</v>
      </c>
      <c r="C18">
        <v>1455.6996768580409</v>
      </c>
      <c r="D18">
        <v>1791.5723031007656</v>
      </c>
      <c r="E18">
        <v>1784.4229296087108</v>
      </c>
      <c r="F18">
        <v>1801.1852643134682</v>
      </c>
      <c r="J18" s="2" t="s">
        <v>101</v>
      </c>
      <c r="K18" s="3">
        <v>3307.685816096237</v>
      </c>
      <c r="L18" s="2" t="s">
        <v>101</v>
      </c>
      <c r="M18" s="3">
        <v>3333.1359826809776</v>
      </c>
      <c r="N18" s="2" t="s">
        <v>98</v>
      </c>
      <c r="O18" s="3">
        <v>3131.8886437115152</v>
      </c>
      <c r="P18" s="2" t="s">
        <v>98</v>
      </c>
      <c r="Q18" s="3">
        <v>3258.9379458925528</v>
      </c>
      <c r="T18" s="2" t="s">
        <v>116</v>
      </c>
      <c r="U18" s="3">
        <v>7015.705302401997</v>
      </c>
      <c r="V18" s="2" t="s">
        <v>190</v>
      </c>
      <c r="W18" s="3">
        <v>8090.5015851753769</v>
      </c>
      <c r="X18" s="2" t="s">
        <v>39</v>
      </c>
      <c r="Y18" s="3">
        <v>8027.5193851409704</v>
      </c>
      <c r="Z18" s="2" t="s">
        <v>116</v>
      </c>
      <c r="AA18" s="3">
        <v>8186.8149601142186</v>
      </c>
    </row>
    <row r="19" spans="1:27">
      <c r="A19" s="2" t="s">
        <v>27</v>
      </c>
      <c r="B19" t="s">
        <v>3</v>
      </c>
      <c r="C19">
        <v>13667.788491955651</v>
      </c>
      <c r="D19">
        <v>16541.519240510424</v>
      </c>
      <c r="E19">
        <v>16337.306375149974</v>
      </c>
      <c r="F19">
        <v>16681.598716241548</v>
      </c>
      <c r="J19" s="2" t="s">
        <v>183</v>
      </c>
      <c r="K19" s="3">
        <v>3141.0318418554598</v>
      </c>
      <c r="L19" s="2" t="s">
        <v>98</v>
      </c>
      <c r="M19" s="3">
        <v>3118.6801394933191</v>
      </c>
      <c r="N19" s="2" t="s">
        <v>186</v>
      </c>
      <c r="O19" s="3">
        <v>3099.3685971548275</v>
      </c>
      <c r="P19" s="2" t="s">
        <v>58</v>
      </c>
      <c r="Q19" s="3">
        <v>3092.8141885873347</v>
      </c>
      <c r="T19" s="2" t="s">
        <v>91</v>
      </c>
      <c r="U19" s="3">
        <v>6952.6298829058605</v>
      </c>
      <c r="V19" s="2" t="s">
        <v>116</v>
      </c>
      <c r="W19" s="3">
        <v>8080.088378071815</v>
      </c>
      <c r="X19" s="2" t="s">
        <v>116</v>
      </c>
      <c r="Y19" s="3">
        <v>7844.7227738630891</v>
      </c>
      <c r="Z19" s="2" t="s">
        <v>39</v>
      </c>
      <c r="AA19" s="3">
        <v>8167.1859070278524</v>
      </c>
    </row>
    <row r="20" spans="1:27">
      <c r="A20" s="2" t="s">
        <v>27</v>
      </c>
      <c r="B20" t="s">
        <v>12</v>
      </c>
      <c r="C20">
        <v>5775.2337100868681</v>
      </c>
      <c r="D20">
        <v>6299.9823369797359</v>
      </c>
      <c r="E20">
        <v>6142.5892924216269</v>
      </c>
      <c r="F20">
        <v>6334.2741601071848</v>
      </c>
      <c r="J20" s="2" t="s">
        <v>187</v>
      </c>
      <c r="K20" s="3">
        <v>2936.19460622825</v>
      </c>
      <c r="L20" s="2" t="s">
        <v>58</v>
      </c>
      <c r="M20" s="3">
        <v>3029.8171051741538</v>
      </c>
      <c r="N20" s="2" t="s">
        <v>58</v>
      </c>
      <c r="O20" s="3">
        <v>3036.2870740977182</v>
      </c>
      <c r="P20" s="2" t="s">
        <v>185</v>
      </c>
      <c r="Q20" s="3">
        <v>3045.23965591157</v>
      </c>
      <c r="T20" s="2" t="s">
        <v>160</v>
      </c>
      <c r="U20" s="3">
        <v>6787.4355312042198</v>
      </c>
      <c r="V20" s="2" t="s">
        <v>91</v>
      </c>
      <c r="W20" s="3">
        <v>7727.780645659841</v>
      </c>
      <c r="X20" s="2" t="s">
        <v>91</v>
      </c>
      <c r="Y20" s="3">
        <v>7799.7801337162728</v>
      </c>
      <c r="Z20" s="2" t="s">
        <v>91</v>
      </c>
      <c r="AA20" s="3">
        <v>7755.200005865493</v>
      </c>
    </row>
    <row r="21" spans="1:27">
      <c r="A21" s="2" t="s">
        <v>27</v>
      </c>
      <c r="B21" t="s">
        <v>51</v>
      </c>
      <c r="C21">
        <v>1207.3766065755799</v>
      </c>
      <c r="D21">
        <v>1399.0775136846601</v>
      </c>
      <c r="E21">
        <v>1392.0558019266025</v>
      </c>
      <c r="F21">
        <v>1403.616760299785</v>
      </c>
      <c r="J21" s="2" t="s">
        <v>58</v>
      </c>
      <c r="K21" s="3">
        <v>2658.0806131017312</v>
      </c>
      <c r="L21" s="2" t="s">
        <v>46</v>
      </c>
      <c r="M21" s="3">
        <v>2968.6117687417927</v>
      </c>
      <c r="N21" s="2" t="s">
        <v>46</v>
      </c>
      <c r="O21" s="3">
        <v>2880.8216694839116</v>
      </c>
      <c r="P21" s="2" t="s">
        <v>101</v>
      </c>
      <c r="Q21" s="3">
        <v>2934.8587817493112</v>
      </c>
      <c r="T21" s="2" t="s">
        <v>107</v>
      </c>
      <c r="U21" s="3">
        <v>3941.6595411775502</v>
      </c>
      <c r="V21" s="2" t="s">
        <v>107</v>
      </c>
      <c r="W21" s="3">
        <v>5562.3726841437001</v>
      </c>
      <c r="X21" s="2" t="s">
        <v>107</v>
      </c>
      <c r="Y21" s="3">
        <v>5623.617727039913</v>
      </c>
      <c r="Z21" s="2" t="s">
        <v>107</v>
      </c>
      <c r="AA21" s="3">
        <v>5824.4547720748424</v>
      </c>
    </row>
    <row r="22" spans="1:27">
      <c r="A22" s="2" t="s">
        <v>27</v>
      </c>
      <c r="B22" t="s">
        <v>52</v>
      </c>
      <c r="C22">
        <v>4958.9946437238577</v>
      </c>
      <c r="D22">
        <v>5678.0676959824086</v>
      </c>
      <c r="E22">
        <v>5628.1575338679368</v>
      </c>
      <c r="F22">
        <v>5717.9332312774568</v>
      </c>
      <c r="J22" s="2" t="s">
        <v>100</v>
      </c>
      <c r="K22" s="3">
        <v>2598.2003081168359</v>
      </c>
      <c r="L22" s="2" t="s">
        <v>187</v>
      </c>
      <c r="M22" s="3">
        <v>2782.9802081308299</v>
      </c>
      <c r="N22" s="2" t="s">
        <v>185</v>
      </c>
      <c r="O22" s="3">
        <v>2845.4346290201374</v>
      </c>
      <c r="P22" s="2" t="s">
        <v>46</v>
      </c>
      <c r="Q22" s="3">
        <v>2825.5645849315379</v>
      </c>
      <c r="T22" s="2" t="s">
        <v>163</v>
      </c>
      <c r="U22" s="3">
        <v>3826.3505830731701</v>
      </c>
      <c r="V22" s="2" t="s">
        <v>163</v>
      </c>
      <c r="W22" s="3">
        <v>4406.897521343958</v>
      </c>
      <c r="X22" s="2" t="s">
        <v>163</v>
      </c>
      <c r="Y22" s="3">
        <v>4376.4271274624971</v>
      </c>
      <c r="Z22" s="2" t="s">
        <v>163</v>
      </c>
      <c r="AA22" s="3">
        <v>4460.5500840725381</v>
      </c>
    </row>
    <row r="23" spans="1:27">
      <c r="A23" s="2" t="s">
        <v>27</v>
      </c>
      <c r="B23" t="s">
        <v>53</v>
      </c>
      <c r="C23">
        <v>3368.3740363852908</v>
      </c>
      <c r="D23">
        <v>4203.0179544554139</v>
      </c>
      <c r="E23">
        <v>4162.9853718862469</v>
      </c>
      <c r="F23">
        <v>4228.0525642966404</v>
      </c>
      <c r="J23" s="2" t="s">
        <v>185</v>
      </c>
      <c r="K23" s="3">
        <v>2495.60680427751</v>
      </c>
      <c r="L23" s="2" t="s">
        <v>185</v>
      </c>
      <c r="M23" s="3">
        <v>2689.4314610582824</v>
      </c>
      <c r="N23" s="2" t="s">
        <v>101</v>
      </c>
      <c r="O23" s="3">
        <v>2749.3394627521443</v>
      </c>
      <c r="P23" s="2" t="s">
        <v>186</v>
      </c>
      <c r="Q23" s="3">
        <v>2689.5981354813498</v>
      </c>
      <c r="T23" s="2" t="s">
        <v>97</v>
      </c>
      <c r="U23" s="3">
        <v>2587.0088198891799</v>
      </c>
      <c r="V23" s="2" t="s">
        <v>97</v>
      </c>
      <c r="W23" s="3">
        <v>3481.1844832428314</v>
      </c>
      <c r="X23" s="2" t="s">
        <v>97</v>
      </c>
      <c r="Y23" s="3">
        <v>3414.3922069038936</v>
      </c>
      <c r="Z23" s="2" t="s">
        <v>97</v>
      </c>
      <c r="AA23" s="3">
        <v>3558.6665634524757</v>
      </c>
    </row>
    <row r="24" spans="1:27">
      <c r="A24" s="2" t="s">
        <v>27</v>
      </c>
      <c r="B24" t="s">
        <v>54</v>
      </c>
      <c r="C24">
        <v>1559.2036567953801</v>
      </c>
      <c r="D24">
        <v>1874.4658578675699</v>
      </c>
      <c r="E24">
        <v>1834.0676102812552</v>
      </c>
      <c r="F24">
        <v>1887.7365350484552</v>
      </c>
      <c r="J24" s="2" t="s">
        <v>98</v>
      </c>
      <c r="K24" s="3">
        <v>2373.2892584964311</v>
      </c>
      <c r="L24" s="2" t="s">
        <v>118</v>
      </c>
      <c r="M24" s="3">
        <v>2623.552306704983</v>
      </c>
      <c r="N24" s="2" t="s">
        <v>182</v>
      </c>
      <c r="O24" s="3">
        <v>2613.74387166733</v>
      </c>
      <c r="P24" s="2" t="s">
        <v>183</v>
      </c>
      <c r="Q24" s="3">
        <v>2665.6862343722873</v>
      </c>
      <c r="T24" s="2" t="s">
        <v>151</v>
      </c>
      <c r="U24" s="3">
        <v>2347.8991907916079</v>
      </c>
      <c r="V24" s="2" t="s">
        <v>151</v>
      </c>
      <c r="W24" s="3">
        <v>2519.4344301630331</v>
      </c>
      <c r="X24" s="2" t="s">
        <v>151</v>
      </c>
      <c r="Y24" s="3">
        <v>2503.6560275760648</v>
      </c>
      <c r="Z24" s="2" t="s">
        <v>151</v>
      </c>
      <c r="AA24" s="3">
        <v>2526.5157674763896</v>
      </c>
    </row>
    <row r="25" spans="1:27">
      <c r="A25" s="2" t="s">
        <v>27</v>
      </c>
      <c r="B25" t="s">
        <v>55</v>
      </c>
      <c r="C25">
        <v>370.168171333646</v>
      </c>
      <c r="D25">
        <v>405.34255155890276</v>
      </c>
      <c r="E25">
        <v>403.6228180116085</v>
      </c>
      <c r="F25">
        <v>407.82751642288326</v>
      </c>
      <c r="J25" s="2" t="s">
        <v>48</v>
      </c>
      <c r="K25" s="3">
        <v>2273.949833408833</v>
      </c>
      <c r="L25" s="2" t="s">
        <v>100</v>
      </c>
      <c r="M25" s="3">
        <v>2587.5703229003911</v>
      </c>
      <c r="N25" s="2" t="s">
        <v>100</v>
      </c>
      <c r="O25" s="3">
        <v>2552.2803531092741</v>
      </c>
      <c r="P25" s="2" t="s">
        <v>100</v>
      </c>
      <c r="Q25" s="3">
        <v>2653.7543638336529</v>
      </c>
      <c r="T25" s="2" t="s">
        <v>157</v>
      </c>
      <c r="U25" s="3">
        <v>1488.0335007220035</v>
      </c>
      <c r="V25" s="2" t="s">
        <v>120</v>
      </c>
      <c r="W25" s="3">
        <v>2090.6481023326055</v>
      </c>
      <c r="X25" s="2" t="s">
        <v>120</v>
      </c>
      <c r="Y25" s="3">
        <v>1954.9548275435575</v>
      </c>
      <c r="Z25" s="2" t="s">
        <v>157</v>
      </c>
      <c r="AA25" s="3">
        <v>1768.4357081146491</v>
      </c>
    </row>
    <row r="26" spans="1:27">
      <c r="A26" s="2" t="s">
        <v>27</v>
      </c>
      <c r="B26" t="s">
        <v>56</v>
      </c>
      <c r="C26">
        <v>187.141426314889</v>
      </c>
      <c r="D26">
        <v>216.1337365773135</v>
      </c>
      <c r="E26">
        <v>217.73477695543323</v>
      </c>
      <c r="F26">
        <v>217.58955814252823</v>
      </c>
      <c r="J26" s="2" t="s">
        <v>46</v>
      </c>
      <c r="K26" s="3">
        <v>2172.6802560076044</v>
      </c>
      <c r="L26" s="2" t="s">
        <v>186</v>
      </c>
      <c r="M26" s="3">
        <v>2538.8883035224849</v>
      </c>
      <c r="N26" s="2" t="s">
        <v>118</v>
      </c>
      <c r="O26" s="3">
        <v>2540.8163391723069</v>
      </c>
      <c r="P26" s="2" t="s">
        <v>118</v>
      </c>
      <c r="Q26" s="3">
        <v>2305.9760294985826</v>
      </c>
      <c r="T26" s="2" t="s">
        <v>67</v>
      </c>
      <c r="U26" s="3">
        <v>1319.3255139005134</v>
      </c>
      <c r="V26" s="2" t="s">
        <v>157</v>
      </c>
      <c r="W26" s="3">
        <v>1740.5269547359737</v>
      </c>
      <c r="X26" s="2" t="s">
        <v>157</v>
      </c>
      <c r="Y26" s="3">
        <v>1752.1447599844003</v>
      </c>
      <c r="Z26" s="2" t="s">
        <v>120</v>
      </c>
      <c r="AA26" s="3">
        <v>1740.1576337993424</v>
      </c>
    </row>
    <row r="27" spans="1:27">
      <c r="A27" s="2" t="s">
        <v>27</v>
      </c>
      <c r="B27" t="s">
        <v>57</v>
      </c>
      <c r="C27">
        <v>1626.661485411789</v>
      </c>
      <c r="D27">
        <v>1929.7269338992705</v>
      </c>
      <c r="E27">
        <v>1916.5532348015665</v>
      </c>
      <c r="F27">
        <v>1948.3183463831651</v>
      </c>
      <c r="J27" s="2" t="s">
        <v>186</v>
      </c>
      <c r="K27" s="3">
        <v>1868.27048091295</v>
      </c>
      <c r="L27" s="2" t="s">
        <v>183</v>
      </c>
      <c r="M27" s="3">
        <v>2424.4496321298275</v>
      </c>
      <c r="N27" s="2" t="s">
        <v>183</v>
      </c>
      <c r="O27" s="3">
        <v>2347.5996108119175</v>
      </c>
      <c r="P27" s="2" t="s">
        <v>187</v>
      </c>
      <c r="Q27" s="3">
        <v>2169.5231765048952</v>
      </c>
      <c r="T27" s="2" t="s">
        <v>135</v>
      </c>
      <c r="U27" s="3">
        <v>1243.4587786280438</v>
      </c>
      <c r="V27" s="2" t="s">
        <v>95</v>
      </c>
      <c r="W27" s="3">
        <v>1429.39583894002</v>
      </c>
      <c r="X27" s="2" t="s">
        <v>95</v>
      </c>
      <c r="Y27" s="3">
        <v>1415.9742273996874</v>
      </c>
      <c r="Z27" s="2" t="s">
        <v>135</v>
      </c>
      <c r="AA27" s="3">
        <v>1626.8518994645819</v>
      </c>
    </row>
    <row r="28" spans="1:27">
      <c r="A28" s="2" t="s">
        <v>27</v>
      </c>
      <c r="B28" t="s">
        <v>15</v>
      </c>
      <c r="C28">
        <v>3623.8262882056897</v>
      </c>
      <c r="D28">
        <v>4546.5878487625723</v>
      </c>
      <c r="E28">
        <v>4492.9588494126165</v>
      </c>
      <c r="F28">
        <v>4503.2835020890006</v>
      </c>
      <c r="J28" s="2" t="s">
        <v>184</v>
      </c>
      <c r="K28" s="3">
        <v>1836.8505202148576</v>
      </c>
      <c r="L28" s="2" t="s">
        <v>182</v>
      </c>
      <c r="M28" s="3">
        <v>2187.4850842106175</v>
      </c>
      <c r="N28" s="2" t="s">
        <v>187</v>
      </c>
      <c r="O28" s="3">
        <v>2114.4447163785126</v>
      </c>
      <c r="P28" s="2" t="s">
        <v>43</v>
      </c>
      <c r="Q28" s="3">
        <v>2079.6271616368285</v>
      </c>
      <c r="T28" s="2" t="s">
        <v>95</v>
      </c>
      <c r="U28" s="3">
        <v>1153.08892482083</v>
      </c>
      <c r="V28" s="2" t="s">
        <v>67</v>
      </c>
      <c r="W28" s="3">
        <v>1378.5742397024712</v>
      </c>
      <c r="X28" s="2" t="s">
        <v>67</v>
      </c>
      <c r="Y28" s="3">
        <v>1359.7007109025717</v>
      </c>
      <c r="Z28" s="2" t="s">
        <v>95</v>
      </c>
      <c r="AA28" s="3">
        <v>1462.5489927640474</v>
      </c>
    </row>
    <row r="29" spans="1:27">
      <c r="A29" s="2" t="s">
        <v>27</v>
      </c>
      <c r="B29" t="s">
        <v>10</v>
      </c>
      <c r="C29">
        <v>3525.1099119311061</v>
      </c>
      <c r="D29">
        <v>4112.9851924777186</v>
      </c>
      <c r="E29">
        <v>4083.2194692255384</v>
      </c>
      <c r="F29">
        <v>4145.9048144952685</v>
      </c>
      <c r="J29" s="2" t="s">
        <v>118</v>
      </c>
      <c r="K29" s="3">
        <v>1683.7924541814448</v>
      </c>
      <c r="L29" s="2" t="s">
        <v>43</v>
      </c>
      <c r="M29" s="3">
        <v>2063.0876134823534</v>
      </c>
      <c r="N29" s="2" t="s">
        <v>43</v>
      </c>
      <c r="O29" s="3">
        <v>2061.7519860385619</v>
      </c>
      <c r="P29" s="2" t="s">
        <v>182</v>
      </c>
      <c r="Q29" s="3">
        <v>1950.6213557139351</v>
      </c>
      <c r="T29" s="2" t="s">
        <v>181</v>
      </c>
      <c r="U29" s="3">
        <v>1130.0544241604321</v>
      </c>
      <c r="V29" s="2" t="s">
        <v>80</v>
      </c>
      <c r="W29" s="3">
        <v>1314.049642904577</v>
      </c>
      <c r="X29" s="2" t="s">
        <v>80</v>
      </c>
      <c r="Y29" s="3">
        <v>1303.1400255040187</v>
      </c>
      <c r="Z29" s="2" t="s">
        <v>67</v>
      </c>
      <c r="AA29" s="3">
        <v>1382.9941388431284</v>
      </c>
    </row>
    <row r="30" spans="1:27">
      <c r="A30" s="2" t="s">
        <v>27</v>
      </c>
      <c r="B30" t="s">
        <v>58</v>
      </c>
      <c r="C30">
        <v>2658.0806131017312</v>
      </c>
      <c r="D30">
        <v>3029.8171051741538</v>
      </c>
      <c r="E30">
        <v>3036.2870740977182</v>
      </c>
      <c r="F30">
        <v>3092.8141885873347</v>
      </c>
      <c r="J30" s="2" t="s">
        <v>43</v>
      </c>
      <c r="K30" s="3">
        <v>1642.0675721616301</v>
      </c>
      <c r="L30" s="2" t="s">
        <v>57</v>
      </c>
      <c r="M30" s="3">
        <v>1929.7269338992705</v>
      </c>
      <c r="N30" s="2" t="s">
        <v>57</v>
      </c>
      <c r="O30" s="3">
        <v>1916.5532348015665</v>
      </c>
      <c r="P30" s="2" t="s">
        <v>57</v>
      </c>
      <c r="Q30" s="3">
        <v>1948.3183463831651</v>
      </c>
      <c r="T30" s="2" t="s">
        <v>120</v>
      </c>
      <c r="U30" s="3">
        <v>1050.80677571415</v>
      </c>
      <c r="V30" s="2" t="s">
        <v>155</v>
      </c>
      <c r="W30" s="3">
        <v>1255.3073020836075</v>
      </c>
      <c r="X30" s="2" t="s">
        <v>135</v>
      </c>
      <c r="Y30" s="3">
        <v>1266.527795880603</v>
      </c>
      <c r="Z30" s="2" t="s">
        <v>155</v>
      </c>
      <c r="AA30" s="3">
        <v>1245.8611554116126</v>
      </c>
    </row>
    <row r="31" spans="1:27">
      <c r="A31" s="2" t="s">
        <v>27</v>
      </c>
      <c r="B31" t="s">
        <v>59</v>
      </c>
      <c r="C31">
        <v>948.91936646745398</v>
      </c>
      <c r="D31">
        <v>1058.6514502393775</v>
      </c>
      <c r="E31">
        <v>1060.1948097980323</v>
      </c>
      <c r="F31">
        <v>1067.4370897200474</v>
      </c>
      <c r="J31" s="2" t="s">
        <v>57</v>
      </c>
      <c r="K31" s="3">
        <v>1626.661485411789</v>
      </c>
      <c r="L31" s="2" t="s">
        <v>54</v>
      </c>
      <c r="M31" s="3">
        <v>1874.4658578675699</v>
      </c>
      <c r="N31" s="2" t="s">
        <v>54</v>
      </c>
      <c r="O31" s="3">
        <v>1834.0676102812552</v>
      </c>
      <c r="P31" s="2" t="s">
        <v>54</v>
      </c>
      <c r="Q31" s="3">
        <v>1887.7365350484552</v>
      </c>
      <c r="T31" s="2" t="s">
        <v>155</v>
      </c>
      <c r="U31" s="3">
        <v>1031.3740200915199</v>
      </c>
      <c r="V31" s="2" t="s">
        <v>135</v>
      </c>
      <c r="W31" s="3">
        <v>1236.3789744313874</v>
      </c>
      <c r="X31" s="2" t="s">
        <v>155</v>
      </c>
      <c r="Y31" s="3">
        <v>1262.4470641989324</v>
      </c>
      <c r="Z31" s="2" t="s">
        <v>181</v>
      </c>
      <c r="AA31" s="3">
        <v>1073.2239335031334</v>
      </c>
    </row>
    <row r="32" spans="1:27">
      <c r="A32" s="2" t="s">
        <v>27</v>
      </c>
      <c r="B32" t="s">
        <v>8</v>
      </c>
      <c r="C32">
        <v>10662.069395388447</v>
      </c>
      <c r="D32">
        <v>12276.711512119109</v>
      </c>
      <c r="E32">
        <v>12209.365530713778</v>
      </c>
      <c r="F32">
        <v>12433.510287891295</v>
      </c>
      <c r="J32" s="2" t="s">
        <v>54</v>
      </c>
      <c r="K32" s="3">
        <v>1559.2036567953801</v>
      </c>
      <c r="L32" s="2" t="s">
        <v>48</v>
      </c>
      <c r="M32" s="3">
        <v>1813.4489025878397</v>
      </c>
      <c r="N32" s="2" t="s">
        <v>188</v>
      </c>
      <c r="O32" s="3">
        <v>1800.4594498091665</v>
      </c>
      <c r="P32" s="2" t="s">
        <v>188</v>
      </c>
      <c r="Q32" s="3">
        <v>1868.8225847000797</v>
      </c>
      <c r="T32" s="2" t="s">
        <v>80</v>
      </c>
      <c r="U32" s="3">
        <v>1006.835827803524</v>
      </c>
      <c r="V32" s="2" t="s">
        <v>181</v>
      </c>
      <c r="W32" s="3">
        <v>1073.320841961287</v>
      </c>
      <c r="X32" s="2" t="s">
        <v>181</v>
      </c>
      <c r="Y32" s="3">
        <v>1047.419770995318</v>
      </c>
      <c r="Z32" s="2" t="s">
        <v>80</v>
      </c>
      <c r="AA32" s="3">
        <v>1061.226461087103</v>
      </c>
    </row>
    <row r="33" spans="1:27">
      <c r="A33" s="2" t="s">
        <v>27</v>
      </c>
      <c r="B33" t="s">
        <v>60</v>
      </c>
      <c r="C33">
        <v>809.90230563315197</v>
      </c>
      <c r="D33">
        <v>993.44159098052376</v>
      </c>
      <c r="E33">
        <v>978.05803865885298</v>
      </c>
      <c r="F33">
        <v>970.61396234094934</v>
      </c>
      <c r="J33" s="2" t="s">
        <v>61</v>
      </c>
      <c r="K33" s="3">
        <v>1470.810563711475</v>
      </c>
      <c r="L33" s="2" t="s">
        <v>50</v>
      </c>
      <c r="M33" s="3">
        <v>1791.5723031007656</v>
      </c>
      <c r="N33" s="2" t="s">
        <v>48</v>
      </c>
      <c r="O33" s="3">
        <v>1789.6333217317588</v>
      </c>
      <c r="P33" s="2" t="s">
        <v>48</v>
      </c>
      <c r="Q33" s="3">
        <v>1823.899202995774</v>
      </c>
      <c r="T33" s="2" t="s">
        <v>66</v>
      </c>
      <c r="U33" s="3">
        <v>968.61722253460402</v>
      </c>
      <c r="V33" s="2" t="s">
        <v>66</v>
      </c>
      <c r="W33" s="3">
        <v>1030.7959281822541</v>
      </c>
      <c r="X33" s="2" t="s">
        <v>66</v>
      </c>
      <c r="Y33" s="3">
        <v>1011.4640748938233</v>
      </c>
      <c r="Z33" s="2" t="s">
        <v>66</v>
      </c>
      <c r="AA33" s="3">
        <v>1060.6481081609149</v>
      </c>
    </row>
    <row r="34" spans="1:27">
      <c r="A34" s="2" t="s">
        <v>27</v>
      </c>
      <c r="B34" t="s">
        <v>0</v>
      </c>
      <c r="C34">
        <v>11343.869542910521</v>
      </c>
      <c r="D34">
        <v>13197.476725524537</v>
      </c>
      <c r="E34">
        <v>12931.383943357238</v>
      </c>
      <c r="F34">
        <v>13453.914904361331</v>
      </c>
      <c r="J34" s="2" t="s">
        <v>182</v>
      </c>
      <c r="K34" s="3">
        <v>1462.7437297301699</v>
      </c>
      <c r="L34" s="2" t="s">
        <v>188</v>
      </c>
      <c r="M34" s="3">
        <v>1771.9017842416974</v>
      </c>
      <c r="N34" s="2" t="s">
        <v>50</v>
      </c>
      <c r="O34" s="3">
        <v>1784.4229296087108</v>
      </c>
      <c r="P34" s="2" t="s">
        <v>50</v>
      </c>
      <c r="Q34" s="3">
        <v>1801.1852643134682</v>
      </c>
      <c r="T34" s="2" t="s">
        <v>133</v>
      </c>
      <c r="U34" s="3">
        <v>889.34929926300697</v>
      </c>
      <c r="V34" s="2" t="s">
        <v>133</v>
      </c>
      <c r="W34" s="3">
        <v>1026.2226567292353</v>
      </c>
      <c r="X34" s="2" t="s">
        <v>121</v>
      </c>
      <c r="Y34" s="3">
        <v>930.28796130243074</v>
      </c>
      <c r="Z34" s="2" t="s">
        <v>191</v>
      </c>
      <c r="AA34" s="3">
        <v>968.6423230809047</v>
      </c>
    </row>
    <row r="35" spans="1:27">
      <c r="A35" s="2" t="s">
        <v>27</v>
      </c>
      <c r="B35" t="s">
        <v>61</v>
      </c>
      <c r="C35">
        <v>1470.810563711475</v>
      </c>
      <c r="D35">
        <v>1657.8178273880874</v>
      </c>
      <c r="E35">
        <v>1615.4629130207368</v>
      </c>
      <c r="F35">
        <v>1660.2423950812163</v>
      </c>
      <c r="J35" s="2" t="s">
        <v>50</v>
      </c>
      <c r="K35" s="3">
        <v>1455.6996768580409</v>
      </c>
      <c r="L35" s="2" t="s">
        <v>61</v>
      </c>
      <c r="M35" s="3">
        <v>1657.8178273880874</v>
      </c>
      <c r="N35" s="2" t="s">
        <v>61</v>
      </c>
      <c r="O35" s="3">
        <v>1615.4629130207368</v>
      </c>
      <c r="P35" s="2" t="s">
        <v>61</v>
      </c>
      <c r="Q35" s="3">
        <v>1660.2423950812163</v>
      </c>
      <c r="T35" s="2" t="s">
        <v>121</v>
      </c>
      <c r="U35" s="3">
        <v>858.26153113595501</v>
      </c>
      <c r="V35" s="2" t="s">
        <v>121</v>
      </c>
      <c r="W35" s="3">
        <v>936.17625241888732</v>
      </c>
      <c r="X35" s="2" t="s">
        <v>133</v>
      </c>
      <c r="Y35" s="3">
        <v>899.64465052134551</v>
      </c>
      <c r="Z35" s="2" t="s">
        <v>121</v>
      </c>
      <c r="AA35" s="3">
        <v>949.90663575621977</v>
      </c>
    </row>
    <row r="36" spans="1:27">
      <c r="A36" s="2" t="s">
        <v>27</v>
      </c>
      <c r="B36" t="s">
        <v>11</v>
      </c>
      <c r="C36">
        <v>6303.4308407951985</v>
      </c>
      <c r="D36">
        <v>6127.9658450768329</v>
      </c>
      <c r="E36">
        <v>6065.7787526024613</v>
      </c>
      <c r="F36">
        <v>6102.775120934798</v>
      </c>
      <c r="J36" s="2" t="s">
        <v>167</v>
      </c>
      <c r="K36" s="3">
        <v>1349.3675932632416</v>
      </c>
      <c r="L36" s="2" t="s">
        <v>77</v>
      </c>
      <c r="M36" s="3">
        <v>1430.2766030788212</v>
      </c>
      <c r="N36" s="2" t="s">
        <v>189</v>
      </c>
      <c r="O36" s="3">
        <v>1432.74885315243</v>
      </c>
      <c r="P36" s="2" t="s">
        <v>189</v>
      </c>
      <c r="Q36" s="3">
        <v>1488.0360252298201</v>
      </c>
      <c r="T36" s="2" t="s">
        <v>191</v>
      </c>
      <c r="U36" s="3">
        <v>742.863014210188</v>
      </c>
      <c r="V36" s="2" t="s">
        <v>150</v>
      </c>
      <c r="W36" s="3">
        <v>763.05722896476834</v>
      </c>
      <c r="X36" s="2" t="s">
        <v>191</v>
      </c>
      <c r="Y36" s="3">
        <v>791.26494171168292</v>
      </c>
      <c r="Z36" s="2" t="s">
        <v>133</v>
      </c>
      <c r="AA36" s="3">
        <v>878.32692560316013</v>
      </c>
    </row>
    <row r="37" spans="1:27">
      <c r="A37" s="2" t="s">
        <v>62</v>
      </c>
      <c r="B37" t="s">
        <v>63</v>
      </c>
      <c r="C37">
        <v>1.5073905716646401</v>
      </c>
      <c r="D37">
        <v>1.6051016336158823</v>
      </c>
      <c r="E37">
        <v>1.5499720841993401</v>
      </c>
      <c r="F37">
        <v>1.6199069502157224</v>
      </c>
      <c r="J37" s="2" t="s">
        <v>77</v>
      </c>
      <c r="K37" s="3">
        <v>1282.0843454534461</v>
      </c>
      <c r="L37" s="2" t="s">
        <v>189</v>
      </c>
      <c r="M37" s="3">
        <v>1399.78164244153</v>
      </c>
      <c r="N37" s="2" t="s">
        <v>51</v>
      </c>
      <c r="O37" s="3">
        <v>1392.0558019266025</v>
      </c>
      <c r="P37" s="2" t="s">
        <v>77</v>
      </c>
      <c r="Q37" s="3">
        <v>1469.3715787318754</v>
      </c>
      <c r="T37" s="2" t="s">
        <v>150</v>
      </c>
      <c r="U37" s="3">
        <v>704.09178295430706</v>
      </c>
      <c r="V37" s="2" t="s">
        <v>191</v>
      </c>
      <c r="W37" s="3">
        <v>743.10539290520342</v>
      </c>
      <c r="X37" s="2" t="s">
        <v>150</v>
      </c>
      <c r="Y37" s="3">
        <v>759.34584301412121</v>
      </c>
      <c r="Z37" s="2" t="s">
        <v>150</v>
      </c>
      <c r="AA37" s="3">
        <v>772.84306129007587</v>
      </c>
    </row>
    <row r="38" spans="1:27">
      <c r="A38" s="2" t="s">
        <v>62</v>
      </c>
      <c r="B38" t="s">
        <v>64</v>
      </c>
      <c r="C38">
        <v>1.0458420106462401</v>
      </c>
      <c r="D38">
        <v>1.1104533217789476</v>
      </c>
      <c r="E38">
        <v>1.0719828868715751</v>
      </c>
      <c r="F38">
        <v>1.1084941646773099</v>
      </c>
      <c r="J38" s="2" t="s">
        <v>188</v>
      </c>
      <c r="K38" s="3">
        <v>1239.1800862572925</v>
      </c>
      <c r="L38" s="2" t="s">
        <v>51</v>
      </c>
      <c r="M38" s="3">
        <v>1399.0775136846601</v>
      </c>
      <c r="N38" s="2" t="s">
        <v>77</v>
      </c>
      <c r="O38" s="3">
        <v>1389.3465491218935</v>
      </c>
      <c r="P38" s="2" t="s">
        <v>51</v>
      </c>
      <c r="Q38" s="3">
        <v>1403.616760299785</v>
      </c>
      <c r="T38" s="2" t="s">
        <v>74</v>
      </c>
      <c r="U38" s="3">
        <v>620.57023859611002</v>
      </c>
      <c r="V38" s="2" t="s">
        <v>74</v>
      </c>
      <c r="W38" s="3">
        <v>712.3828246544432</v>
      </c>
      <c r="X38" s="2" t="s">
        <v>74</v>
      </c>
      <c r="Y38" s="3">
        <v>726.78886608222001</v>
      </c>
      <c r="Z38" s="2" t="s">
        <v>74</v>
      </c>
      <c r="AA38" s="3">
        <v>726.52106300531602</v>
      </c>
    </row>
    <row r="39" spans="1:27">
      <c r="A39" s="2" t="s">
        <v>62</v>
      </c>
      <c r="B39" t="s">
        <v>65</v>
      </c>
      <c r="C39">
        <v>0.96764175466570601</v>
      </c>
      <c r="D39">
        <v>1.0446321405671499</v>
      </c>
      <c r="E39">
        <v>1.0202978406526992</v>
      </c>
      <c r="F39">
        <v>1.0536615132381577</v>
      </c>
      <c r="J39" s="2" t="s">
        <v>189</v>
      </c>
      <c r="K39" s="3">
        <v>1207.60999771463</v>
      </c>
      <c r="L39" s="2" t="s">
        <v>73</v>
      </c>
      <c r="M39" s="3">
        <v>1212.1556314260379</v>
      </c>
      <c r="N39" s="2" t="s">
        <v>73</v>
      </c>
      <c r="O39" s="3">
        <v>1190.5911220263536</v>
      </c>
      <c r="P39" s="2" t="s">
        <v>73</v>
      </c>
      <c r="Q39" s="3">
        <v>1207.5605374036566</v>
      </c>
      <c r="T39" s="2" t="s">
        <v>147</v>
      </c>
      <c r="U39" s="3">
        <v>597.27390026908802</v>
      </c>
      <c r="V39" s="2" t="s">
        <v>147</v>
      </c>
      <c r="W39" s="3">
        <v>650.36167228428826</v>
      </c>
      <c r="X39" s="2" t="s">
        <v>147</v>
      </c>
      <c r="Y39" s="3">
        <v>642.0282519462038</v>
      </c>
      <c r="Z39" s="2" t="s">
        <v>147</v>
      </c>
      <c r="AA39" s="3">
        <v>652.26975681450926</v>
      </c>
    </row>
    <row r="40" spans="1:27">
      <c r="A40" s="2" t="s">
        <v>62</v>
      </c>
      <c r="B40" t="s">
        <v>0</v>
      </c>
      <c r="C40">
        <v>3.6541255976270799</v>
      </c>
      <c r="D40">
        <v>3.6669980741891202</v>
      </c>
      <c r="E40">
        <v>3.5499591456716928</v>
      </c>
      <c r="F40">
        <v>3.8080044205536501</v>
      </c>
      <c r="J40" s="2" t="s">
        <v>51</v>
      </c>
      <c r="K40" s="3">
        <v>1207.3766065755799</v>
      </c>
      <c r="L40" s="2" t="s">
        <v>184</v>
      </c>
      <c r="M40" s="3">
        <v>1082.4921686887583</v>
      </c>
      <c r="N40" s="2" t="s">
        <v>59</v>
      </c>
      <c r="O40" s="3">
        <v>1060.1948097980323</v>
      </c>
      <c r="P40" s="2" t="s">
        <v>59</v>
      </c>
      <c r="Q40" s="3">
        <v>1067.4370897200474</v>
      </c>
      <c r="T40" s="2" t="s">
        <v>117</v>
      </c>
      <c r="U40" s="3">
        <v>591.404962626719</v>
      </c>
      <c r="V40" s="2" t="s">
        <v>117</v>
      </c>
      <c r="W40" s="3">
        <v>477.16065168375678</v>
      </c>
      <c r="X40" s="2" t="s">
        <v>117</v>
      </c>
      <c r="Y40" s="3">
        <v>529.92182581959048</v>
      </c>
      <c r="Z40" s="2" t="s">
        <v>195</v>
      </c>
      <c r="AA40" s="3">
        <v>546.06726847067966</v>
      </c>
    </row>
    <row r="41" spans="1:27">
      <c r="A41" s="2" t="s">
        <v>66</v>
      </c>
      <c r="B41" t="s">
        <v>13</v>
      </c>
      <c r="C41">
        <v>968.61722253460402</v>
      </c>
      <c r="D41">
        <v>1030.7959281822541</v>
      </c>
      <c r="E41">
        <v>1011.4640748938233</v>
      </c>
      <c r="F41">
        <v>1060.6481081609149</v>
      </c>
      <c r="J41" s="2" t="s">
        <v>73</v>
      </c>
      <c r="K41" s="3">
        <v>1139.8744839563087</v>
      </c>
      <c r="L41" s="2" t="s">
        <v>59</v>
      </c>
      <c r="M41" s="3">
        <v>1058.6514502393775</v>
      </c>
      <c r="N41" s="2" t="s">
        <v>184</v>
      </c>
      <c r="O41" s="3">
        <v>1053.1719239108352</v>
      </c>
      <c r="P41" s="2" t="s">
        <v>41</v>
      </c>
      <c r="Q41" s="3">
        <v>1045.0239042846722</v>
      </c>
      <c r="T41" s="2" t="s">
        <v>81</v>
      </c>
      <c r="U41" s="3">
        <v>424.98967830640277</v>
      </c>
      <c r="V41" s="2" t="s">
        <v>94</v>
      </c>
      <c r="W41" s="3">
        <v>464.3934407609562</v>
      </c>
      <c r="X41" s="2" t="s">
        <v>94</v>
      </c>
      <c r="Y41" s="3">
        <v>466.32846683487867</v>
      </c>
      <c r="Z41" s="2" t="s">
        <v>117</v>
      </c>
      <c r="AA41" s="3">
        <v>507.16779268403951</v>
      </c>
    </row>
    <row r="42" spans="1:27">
      <c r="A42" s="2" t="s">
        <v>67</v>
      </c>
      <c r="B42" t="s">
        <v>1</v>
      </c>
      <c r="C42">
        <v>99.652455022089399</v>
      </c>
      <c r="D42">
        <v>102.12278877508651</v>
      </c>
      <c r="E42">
        <v>101.37927418228224</v>
      </c>
      <c r="F42">
        <v>103.74825307389474</v>
      </c>
      <c r="J42" s="2" t="s">
        <v>59</v>
      </c>
      <c r="K42" s="3">
        <v>948.91936646745398</v>
      </c>
      <c r="L42" s="2" t="s">
        <v>41</v>
      </c>
      <c r="M42" s="3">
        <v>1044.4707776283612</v>
      </c>
      <c r="N42" s="2" t="s">
        <v>41</v>
      </c>
      <c r="O42" s="3">
        <v>1044.6792056964623</v>
      </c>
      <c r="P42" s="2" t="s">
        <v>60</v>
      </c>
      <c r="Q42" s="3">
        <v>970.61396234094934</v>
      </c>
      <c r="T42" s="2" t="s">
        <v>94</v>
      </c>
      <c r="U42" s="3">
        <v>419.02746823001593</v>
      </c>
      <c r="V42" s="2" t="s">
        <v>195</v>
      </c>
      <c r="W42" s="3">
        <v>440.71922053817286</v>
      </c>
      <c r="X42" s="2" t="s">
        <v>195</v>
      </c>
      <c r="Y42" s="3">
        <v>437.53582510337276</v>
      </c>
      <c r="Z42" s="2" t="s">
        <v>94</v>
      </c>
      <c r="AA42" s="3">
        <v>467.38709298722853</v>
      </c>
    </row>
    <row r="43" spans="1:27">
      <c r="A43" s="2" t="s">
        <v>67</v>
      </c>
      <c r="B43" t="s">
        <v>0</v>
      </c>
      <c r="C43">
        <v>1219.6730588784239</v>
      </c>
      <c r="D43">
        <v>1276.4514509273847</v>
      </c>
      <c r="E43">
        <v>1258.3214367202895</v>
      </c>
      <c r="F43">
        <v>1279.2458857692336</v>
      </c>
      <c r="J43" s="2" t="s">
        <v>41</v>
      </c>
      <c r="K43" s="3">
        <v>918.53270088106501</v>
      </c>
      <c r="L43" s="2" t="s">
        <v>60</v>
      </c>
      <c r="M43" s="3">
        <v>993.44159098052376</v>
      </c>
      <c r="N43" s="2" t="s">
        <v>60</v>
      </c>
      <c r="O43" s="3">
        <v>978.05803865885298</v>
      </c>
      <c r="P43" s="2" t="s">
        <v>184</v>
      </c>
      <c r="Q43" s="3">
        <v>942.90640747083955</v>
      </c>
      <c r="T43" s="2" t="s">
        <v>195</v>
      </c>
      <c r="U43" s="3">
        <v>402.05459852089439</v>
      </c>
      <c r="V43" s="2" t="s">
        <v>201</v>
      </c>
      <c r="W43" s="3">
        <v>432.01519434098077</v>
      </c>
      <c r="X43" s="2" t="s">
        <v>201</v>
      </c>
      <c r="Y43" s="3">
        <v>430.20192902349112</v>
      </c>
      <c r="Z43" s="2" t="s">
        <v>201</v>
      </c>
      <c r="AA43" s="3">
        <v>441.2673075648533</v>
      </c>
    </row>
    <row r="44" spans="1:27">
      <c r="A44" s="2" t="s">
        <v>68</v>
      </c>
      <c r="B44" t="s">
        <v>3</v>
      </c>
      <c r="C44">
        <v>5.5399390720400898E-4</v>
      </c>
      <c r="D44">
        <v>7.1656895279422958E-4</v>
      </c>
      <c r="E44">
        <v>7.113887333794407E-4</v>
      </c>
      <c r="F44">
        <v>7.274448929716575E-4</v>
      </c>
      <c r="J44" s="2" t="s">
        <v>60</v>
      </c>
      <c r="K44" s="3">
        <v>809.90230563315197</v>
      </c>
      <c r="L44" s="2" t="s">
        <v>42</v>
      </c>
      <c r="M44" s="3">
        <v>910.27106391309928</v>
      </c>
      <c r="N44" s="2" t="s">
        <v>42</v>
      </c>
      <c r="O44" s="3">
        <v>901.2439558067465</v>
      </c>
      <c r="P44" s="2" t="s">
        <v>42</v>
      </c>
      <c r="Q44" s="3">
        <v>917.10161297333673</v>
      </c>
      <c r="T44" s="2" t="s">
        <v>201</v>
      </c>
      <c r="U44" s="3">
        <v>361.45713452759554</v>
      </c>
      <c r="V44" s="2" t="s">
        <v>81</v>
      </c>
      <c r="W44" s="3">
        <v>372.55108273120214</v>
      </c>
      <c r="X44" s="2" t="s">
        <v>81</v>
      </c>
      <c r="Y44" s="3">
        <v>396.50283952389873</v>
      </c>
      <c r="Z44" s="2" t="s">
        <v>81</v>
      </c>
      <c r="AA44" s="3">
        <v>402.59387229600651</v>
      </c>
    </row>
    <row r="45" spans="1:27">
      <c r="A45" s="2" t="s">
        <v>69</v>
      </c>
      <c r="B45" t="s">
        <v>70</v>
      </c>
      <c r="C45">
        <v>0.84253733807076503</v>
      </c>
      <c r="D45">
        <v>1.053334290796885</v>
      </c>
      <c r="E45">
        <v>1.0508872607898401</v>
      </c>
      <c r="F45">
        <v>1.0644480776131726</v>
      </c>
      <c r="J45" s="2" t="s">
        <v>44</v>
      </c>
      <c r="K45" s="3">
        <v>732.22879748344099</v>
      </c>
      <c r="L45" s="2" t="s">
        <v>99</v>
      </c>
      <c r="M45" s="3">
        <v>834.12137936956219</v>
      </c>
      <c r="N45" s="2" t="s">
        <v>99</v>
      </c>
      <c r="O45" s="3">
        <v>827.89939430596837</v>
      </c>
      <c r="P45" s="2" t="s">
        <v>99</v>
      </c>
      <c r="Q45" s="3">
        <v>861.00952276212809</v>
      </c>
      <c r="T45" s="2" t="s">
        <v>87</v>
      </c>
      <c r="U45" s="3">
        <v>250.18879691667794</v>
      </c>
      <c r="V45" s="2" t="s">
        <v>87</v>
      </c>
      <c r="W45" s="3">
        <v>345.1318952558762</v>
      </c>
      <c r="X45" s="2" t="s">
        <v>87</v>
      </c>
      <c r="Y45" s="3">
        <v>338.3033717906855</v>
      </c>
      <c r="Z45" s="2" t="s">
        <v>87</v>
      </c>
      <c r="AA45" s="3">
        <v>314.10348147539275</v>
      </c>
    </row>
    <row r="46" spans="1:27">
      <c r="A46" s="2" t="s">
        <v>71</v>
      </c>
      <c r="B46" t="s">
        <v>9</v>
      </c>
      <c r="C46">
        <v>108.82307375335191</v>
      </c>
      <c r="D46">
        <v>125.64902818904552</v>
      </c>
      <c r="E46">
        <v>126.15903584002375</v>
      </c>
      <c r="F46">
        <v>124.00651222130315</v>
      </c>
      <c r="J46" s="2" t="s">
        <v>42</v>
      </c>
      <c r="K46" s="3">
        <v>658.87656516971595</v>
      </c>
      <c r="L46" s="2" t="s">
        <v>44</v>
      </c>
      <c r="M46" s="3">
        <v>770.33512762670557</v>
      </c>
      <c r="N46" s="2" t="s">
        <v>44</v>
      </c>
      <c r="O46" s="3">
        <v>743.07302891539325</v>
      </c>
      <c r="P46" s="2" t="s">
        <v>44</v>
      </c>
      <c r="Q46" s="3">
        <v>764.27071432743753</v>
      </c>
      <c r="T46" s="2" t="s">
        <v>180</v>
      </c>
      <c r="U46" s="3">
        <v>202.78858748220929</v>
      </c>
      <c r="V46" s="2" t="s">
        <v>180</v>
      </c>
      <c r="W46" s="3">
        <v>226.48798770196868</v>
      </c>
      <c r="X46" s="2" t="s">
        <v>180</v>
      </c>
      <c r="Y46" s="3">
        <v>220.33869460243494</v>
      </c>
      <c r="Z46" s="2" t="s">
        <v>180</v>
      </c>
      <c r="AA46" s="3">
        <v>221.47852071318417</v>
      </c>
    </row>
    <row r="47" spans="1:27">
      <c r="A47" s="2" t="s">
        <v>72</v>
      </c>
      <c r="B47" t="s">
        <v>73</v>
      </c>
      <c r="C47">
        <v>0.24644195961776599</v>
      </c>
      <c r="D47">
        <v>0.22356026387387815</v>
      </c>
      <c r="E47">
        <v>0.22321528868920498</v>
      </c>
      <c r="F47">
        <v>0.21332666014792481</v>
      </c>
      <c r="J47" s="2" t="s">
        <v>83</v>
      </c>
      <c r="K47" s="3">
        <v>633.61540176890276</v>
      </c>
      <c r="L47" s="2" t="s">
        <v>167</v>
      </c>
      <c r="M47" s="3">
        <v>763.54395346065485</v>
      </c>
      <c r="N47" s="2" t="s">
        <v>83</v>
      </c>
      <c r="O47" s="3">
        <v>698.3344177993298</v>
      </c>
      <c r="P47" s="2" t="s">
        <v>83</v>
      </c>
      <c r="Q47" s="3">
        <v>720.87926858472827</v>
      </c>
      <c r="T47" s="2" t="s">
        <v>144</v>
      </c>
      <c r="U47" s="3">
        <v>197.60035336238207</v>
      </c>
      <c r="V47" s="2" t="s">
        <v>144</v>
      </c>
      <c r="W47" s="3">
        <v>214.70154540288911</v>
      </c>
      <c r="X47" s="2" t="s">
        <v>144</v>
      </c>
      <c r="Y47" s="3">
        <v>211.74074193145282</v>
      </c>
      <c r="Z47" s="2" t="s">
        <v>144</v>
      </c>
      <c r="AA47" s="3">
        <v>218.7815408472481</v>
      </c>
    </row>
    <row r="48" spans="1:27">
      <c r="A48" s="2" t="s">
        <v>74</v>
      </c>
      <c r="B48" t="s">
        <v>15</v>
      </c>
      <c r="C48">
        <v>620.57023859611002</v>
      </c>
      <c r="D48">
        <v>712.3828246544432</v>
      </c>
      <c r="E48">
        <v>726.78886608222001</v>
      </c>
      <c r="F48">
        <v>726.52106300531602</v>
      </c>
      <c r="J48" s="2" t="s">
        <v>99</v>
      </c>
      <c r="K48" s="3">
        <v>602.34992540994074</v>
      </c>
      <c r="L48" s="2" t="s">
        <v>83</v>
      </c>
      <c r="M48" s="3">
        <v>704.05887636561067</v>
      </c>
      <c r="N48" s="2" t="s">
        <v>167</v>
      </c>
      <c r="O48" s="3">
        <v>585.62173177405737</v>
      </c>
      <c r="P48" s="2" t="s">
        <v>167</v>
      </c>
      <c r="Q48" s="3">
        <v>708.1323809331949</v>
      </c>
      <c r="T48" s="2" t="s">
        <v>92</v>
      </c>
      <c r="U48" s="3">
        <v>180.4336218246718</v>
      </c>
      <c r="V48" s="2" t="s">
        <v>92</v>
      </c>
      <c r="W48" s="3">
        <v>209.13103302922951</v>
      </c>
      <c r="X48" s="2" t="s">
        <v>92</v>
      </c>
      <c r="Y48" s="3">
        <v>204.30778960002425</v>
      </c>
      <c r="Z48" s="2" t="s">
        <v>92</v>
      </c>
      <c r="AA48" s="3">
        <v>211.35080063842446</v>
      </c>
    </row>
    <row r="49" spans="1:27">
      <c r="A49" s="2" t="s">
        <v>75</v>
      </c>
      <c r="B49" t="s">
        <v>64</v>
      </c>
      <c r="C49">
        <v>50.218590121789688</v>
      </c>
      <c r="D49">
        <v>56.622321462405544</v>
      </c>
      <c r="E49">
        <v>55.524380111611052</v>
      </c>
      <c r="F49">
        <v>61.919844450082763</v>
      </c>
      <c r="J49" s="2" t="s">
        <v>76</v>
      </c>
      <c r="K49" s="3">
        <v>468.335872877817</v>
      </c>
      <c r="L49" s="2" t="s">
        <v>63</v>
      </c>
      <c r="M49" s="3">
        <v>579.05652291692877</v>
      </c>
      <c r="N49" s="2" t="s">
        <v>63</v>
      </c>
      <c r="O49" s="3">
        <v>546.46457088719592</v>
      </c>
      <c r="P49" s="2" t="s">
        <v>63</v>
      </c>
      <c r="Q49" s="3">
        <v>625.27861348694728</v>
      </c>
      <c r="T49" s="2" t="s">
        <v>78</v>
      </c>
      <c r="U49" s="3">
        <v>171.72607766033599</v>
      </c>
      <c r="V49" s="2" t="s">
        <v>162</v>
      </c>
      <c r="W49" s="3">
        <v>166.76212013651551</v>
      </c>
      <c r="X49" s="2" t="s">
        <v>178</v>
      </c>
      <c r="Y49" s="3">
        <v>162.11155880165074</v>
      </c>
      <c r="Z49" s="2" t="s">
        <v>178</v>
      </c>
      <c r="AA49" s="3">
        <v>175.20193636726481</v>
      </c>
    </row>
    <row r="50" spans="1:27">
      <c r="A50" s="2" t="s">
        <v>36</v>
      </c>
      <c r="B50" t="s">
        <v>76</v>
      </c>
      <c r="C50">
        <v>468.335872877817</v>
      </c>
      <c r="D50">
        <v>512.39546531824772</v>
      </c>
      <c r="E50">
        <v>489.47572341884097</v>
      </c>
      <c r="F50">
        <v>515.77987615962604</v>
      </c>
      <c r="J50" s="2" t="s">
        <v>63</v>
      </c>
      <c r="K50" s="3">
        <v>428.33267199088272</v>
      </c>
      <c r="L50" s="2" t="s">
        <v>76</v>
      </c>
      <c r="M50" s="3">
        <v>512.39546531824772</v>
      </c>
      <c r="N50" s="2" t="s">
        <v>76</v>
      </c>
      <c r="O50" s="3">
        <v>489.47572341884097</v>
      </c>
      <c r="P50" s="2" t="s">
        <v>76</v>
      </c>
      <c r="Q50" s="3">
        <v>515.77987615962604</v>
      </c>
      <c r="T50" s="2" t="s">
        <v>162</v>
      </c>
      <c r="U50" s="3">
        <v>144.93735026680801</v>
      </c>
      <c r="V50" s="2" t="s">
        <v>178</v>
      </c>
      <c r="W50" s="3">
        <v>153.28949176487157</v>
      </c>
      <c r="X50" s="2" t="s">
        <v>162</v>
      </c>
      <c r="Y50" s="3">
        <v>155.72920307168448</v>
      </c>
      <c r="Z50" s="2" t="s">
        <v>162</v>
      </c>
      <c r="AA50" s="3">
        <v>165.032023842553</v>
      </c>
    </row>
    <row r="51" spans="1:27">
      <c r="A51" s="2" t="s">
        <v>36</v>
      </c>
      <c r="B51" t="s">
        <v>1</v>
      </c>
      <c r="C51">
        <v>4900.6943108466003</v>
      </c>
      <c r="D51">
        <v>5674.9270130556233</v>
      </c>
      <c r="E51">
        <v>5330.1643720422544</v>
      </c>
      <c r="F51">
        <v>5939.3409326984729</v>
      </c>
      <c r="J51" s="2" t="s">
        <v>55</v>
      </c>
      <c r="K51" s="3">
        <v>370.168171333646</v>
      </c>
      <c r="L51" s="2" t="s">
        <v>55</v>
      </c>
      <c r="M51" s="3">
        <v>405.34255155890276</v>
      </c>
      <c r="N51" s="2" t="s">
        <v>55</v>
      </c>
      <c r="O51" s="3">
        <v>403.6228180116085</v>
      </c>
      <c r="P51" s="2" t="s">
        <v>55</v>
      </c>
      <c r="Q51" s="3">
        <v>407.82751642288326</v>
      </c>
      <c r="T51" s="2" t="s">
        <v>178</v>
      </c>
      <c r="U51" s="3">
        <v>143.95099292624249</v>
      </c>
      <c r="V51" s="2" t="s">
        <v>112</v>
      </c>
      <c r="W51" s="3">
        <v>144.00835830452974</v>
      </c>
      <c r="X51" s="2" t="s">
        <v>112</v>
      </c>
      <c r="Y51" s="3">
        <v>139.63052280792249</v>
      </c>
      <c r="Z51" s="2" t="s">
        <v>112</v>
      </c>
      <c r="AA51" s="3">
        <v>144.00030088970001</v>
      </c>
    </row>
    <row r="52" spans="1:27">
      <c r="A52" s="2" t="s">
        <v>36</v>
      </c>
      <c r="B52" t="s">
        <v>63</v>
      </c>
      <c r="C52">
        <v>423.78071877270901</v>
      </c>
      <c r="D52">
        <v>574.10604872677823</v>
      </c>
      <c r="E52">
        <v>541.60501120626304</v>
      </c>
      <c r="F52">
        <v>620.26726390106808</v>
      </c>
      <c r="J52" s="2" t="s">
        <v>47</v>
      </c>
      <c r="K52" s="3">
        <v>298.14111023813302</v>
      </c>
      <c r="L52" s="2" t="s">
        <v>47</v>
      </c>
      <c r="M52" s="3">
        <v>341.46327576355702</v>
      </c>
      <c r="N52" s="2" t="s">
        <v>47</v>
      </c>
      <c r="O52" s="3">
        <v>339.93529889102649</v>
      </c>
      <c r="P52" s="2" t="s">
        <v>47</v>
      </c>
      <c r="Q52" s="3">
        <v>345.59729588360051</v>
      </c>
      <c r="T52" s="2" t="s">
        <v>112</v>
      </c>
      <c r="U52" s="3">
        <v>133.901108036072</v>
      </c>
      <c r="V52" s="2" t="s">
        <v>78</v>
      </c>
      <c r="W52" s="3">
        <v>136.47037190701423</v>
      </c>
      <c r="X52" s="2" t="s">
        <v>78</v>
      </c>
      <c r="Y52" s="3">
        <v>134.96888651758451</v>
      </c>
      <c r="Z52" s="2" t="s">
        <v>78</v>
      </c>
      <c r="AA52" s="3">
        <v>139.87996344972623</v>
      </c>
    </row>
    <row r="53" spans="1:27">
      <c r="A53" s="2" t="s">
        <v>36</v>
      </c>
      <c r="B53" t="s">
        <v>77</v>
      </c>
      <c r="C53">
        <v>505.446601052029</v>
      </c>
      <c r="D53">
        <v>608.62431564587928</v>
      </c>
      <c r="E53">
        <v>572.86702272924344</v>
      </c>
      <c r="F53">
        <v>636.1777344372357</v>
      </c>
      <c r="J53" s="2" t="s">
        <v>49</v>
      </c>
      <c r="K53" s="3">
        <v>227.09192460215101</v>
      </c>
      <c r="L53" s="2" t="s">
        <v>49</v>
      </c>
      <c r="M53" s="3">
        <v>262.81072714597576</v>
      </c>
      <c r="N53" s="2" t="s">
        <v>49</v>
      </c>
      <c r="O53" s="3">
        <v>262.09379275420554</v>
      </c>
      <c r="P53" s="2" t="s">
        <v>49</v>
      </c>
      <c r="Q53" s="3">
        <v>265.44639081323646</v>
      </c>
      <c r="T53" s="2" t="s">
        <v>154</v>
      </c>
      <c r="U53" s="3">
        <v>118.45394192777094</v>
      </c>
      <c r="V53" s="2" t="s">
        <v>170</v>
      </c>
      <c r="W53" s="3">
        <v>132.45821057083987</v>
      </c>
      <c r="X53" s="2" t="s">
        <v>156</v>
      </c>
      <c r="Y53" s="3">
        <v>132.84338792689476</v>
      </c>
      <c r="Z53" s="2" t="s">
        <v>156</v>
      </c>
      <c r="AA53" s="3">
        <v>138.56866289934976</v>
      </c>
    </row>
    <row r="54" spans="1:27">
      <c r="A54" s="2" t="s">
        <v>36</v>
      </c>
      <c r="B54" t="s">
        <v>0</v>
      </c>
      <c r="C54">
        <v>5458.3634480830196</v>
      </c>
      <c r="D54">
        <v>5598.5526656001448</v>
      </c>
      <c r="E54">
        <v>5369.6756341954351</v>
      </c>
      <c r="F54">
        <v>5743.1631325672579</v>
      </c>
      <c r="J54" s="2" t="s">
        <v>56</v>
      </c>
      <c r="K54" s="3">
        <v>187.141426314889</v>
      </c>
      <c r="L54" s="2" t="s">
        <v>56</v>
      </c>
      <c r="M54" s="3">
        <v>216.1337365773135</v>
      </c>
      <c r="N54" s="2" t="s">
        <v>56</v>
      </c>
      <c r="O54" s="3">
        <v>217.73477695543323</v>
      </c>
      <c r="P54" s="2" t="s">
        <v>56</v>
      </c>
      <c r="Q54" s="3">
        <v>217.58955814252823</v>
      </c>
      <c r="T54" s="2" t="s">
        <v>156</v>
      </c>
      <c r="U54" s="3">
        <v>117.41158753427401</v>
      </c>
      <c r="V54" s="2" t="s">
        <v>156</v>
      </c>
      <c r="W54" s="3">
        <v>129.54093004128899</v>
      </c>
      <c r="X54" s="2" t="s">
        <v>170</v>
      </c>
      <c r="Y54" s="3">
        <v>131.885486608501</v>
      </c>
      <c r="Z54" s="2" t="s">
        <v>170</v>
      </c>
      <c r="AA54" s="3">
        <v>133.52862723344552</v>
      </c>
    </row>
    <row r="55" spans="1:27">
      <c r="A55" s="2" t="s">
        <v>28</v>
      </c>
      <c r="B55" t="s">
        <v>9</v>
      </c>
      <c r="C55">
        <v>131.72760528804579</v>
      </c>
      <c r="D55">
        <v>159.76738954920683</v>
      </c>
      <c r="E55">
        <v>158.60174250792932</v>
      </c>
      <c r="F55">
        <v>165.01189497093003</v>
      </c>
      <c r="J55" s="2" t="s">
        <v>79</v>
      </c>
      <c r="K55" s="3">
        <v>184.46329753889177</v>
      </c>
      <c r="L55" s="2" t="s">
        <v>65</v>
      </c>
      <c r="M55" s="3">
        <v>149.80206695990051</v>
      </c>
      <c r="N55" s="2" t="s">
        <v>65</v>
      </c>
      <c r="O55" s="3">
        <v>147.14109058762389</v>
      </c>
      <c r="P55" s="2" t="s">
        <v>65</v>
      </c>
      <c r="Q55" s="3">
        <v>152.31899469475303</v>
      </c>
      <c r="T55" s="2" t="s">
        <v>71</v>
      </c>
      <c r="U55" s="3">
        <v>108.82307375335191</v>
      </c>
      <c r="V55" s="2" t="s">
        <v>154</v>
      </c>
      <c r="W55" s="3">
        <v>129.30130321695404</v>
      </c>
      <c r="X55" s="2" t="s">
        <v>154</v>
      </c>
      <c r="Y55" s="3">
        <v>127.1286125899213</v>
      </c>
      <c r="Z55" s="2" t="s">
        <v>154</v>
      </c>
      <c r="AA55" s="3">
        <v>127.30261002273394</v>
      </c>
    </row>
    <row r="56" spans="1:27">
      <c r="A56" s="2" t="s">
        <v>28</v>
      </c>
      <c r="B56" t="s">
        <v>0</v>
      </c>
      <c r="C56">
        <v>81283.861754674508</v>
      </c>
      <c r="D56">
        <v>91210.734845278144</v>
      </c>
      <c r="E56">
        <v>90071.537845522136</v>
      </c>
      <c r="F56">
        <v>94066.109938661975</v>
      </c>
      <c r="J56" s="2" t="s">
        <v>65</v>
      </c>
      <c r="K56" s="3">
        <v>137.95219261846384</v>
      </c>
      <c r="L56" s="2" t="s">
        <v>79</v>
      </c>
      <c r="M56" s="3">
        <v>147.3291762328293</v>
      </c>
      <c r="N56" s="2" t="s">
        <v>79</v>
      </c>
      <c r="O56" s="3">
        <v>145.57526572320643</v>
      </c>
      <c r="P56" s="2" t="s">
        <v>79</v>
      </c>
      <c r="Q56" s="3">
        <v>151.00672405500299</v>
      </c>
      <c r="T56" s="2" t="s">
        <v>170</v>
      </c>
      <c r="U56" s="3">
        <v>107.58295463432485</v>
      </c>
      <c r="V56" s="2" t="s">
        <v>71</v>
      </c>
      <c r="W56" s="3">
        <v>125.64902818904552</v>
      </c>
      <c r="X56" s="2" t="s">
        <v>71</v>
      </c>
      <c r="Y56" s="3">
        <v>126.15903584002375</v>
      </c>
      <c r="Z56" s="2" t="s">
        <v>71</v>
      </c>
      <c r="AA56" s="3">
        <v>124.00651222130315</v>
      </c>
    </row>
    <row r="57" spans="1:27">
      <c r="A57" s="2" t="s">
        <v>78</v>
      </c>
      <c r="B57" t="s">
        <v>79</v>
      </c>
      <c r="C57">
        <v>171.72607766033599</v>
      </c>
      <c r="D57">
        <v>136.47037190701423</v>
      </c>
      <c r="E57">
        <v>134.96888651758451</v>
      </c>
      <c r="F57">
        <v>139.87996344972623</v>
      </c>
      <c r="J57" s="2" t="s">
        <v>70</v>
      </c>
      <c r="K57" s="3">
        <v>96.067191979628575</v>
      </c>
      <c r="L57" s="2" t="s">
        <v>70</v>
      </c>
      <c r="M57" s="3">
        <v>119.37230712155889</v>
      </c>
      <c r="N57" s="2" t="s">
        <v>70</v>
      </c>
      <c r="O57" s="3">
        <v>119.02727422973834</v>
      </c>
      <c r="P57" s="2" t="s">
        <v>70</v>
      </c>
      <c r="Q57" s="3">
        <v>120.84040116722524</v>
      </c>
      <c r="T57" s="2" t="s">
        <v>165</v>
      </c>
      <c r="U57" s="3">
        <v>101.47562345604777</v>
      </c>
      <c r="V57" s="2" t="s">
        <v>165</v>
      </c>
      <c r="W57" s="3">
        <v>107.73024800519492</v>
      </c>
      <c r="X57" s="2" t="s">
        <v>165</v>
      </c>
      <c r="Y57" s="3">
        <v>106.74411272621779</v>
      </c>
      <c r="Z57" s="2" t="s">
        <v>165</v>
      </c>
      <c r="AA57" s="3">
        <v>105.37243581557492</v>
      </c>
    </row>
    <row r="58" spans="1:27">
      <c r="A58" s="2" t="s">
        <v>80</v>
      </c>
      <c r="B58" t="s">
        <v>7</v>
      </c>
      <c r="C58">
        <v>1006.835827803524</v>
      </c>
      <c r="D58">
        <v>1314.049642904577</v>
      </c>
      <c r="E58">
        <v>1303.1400255040187</v>
      </c>
      <c r="F58">
        <v>1061.226461087103</v>
      </c>
      <c r="J58" s="2" t="s">
        <v>64</v>
      </c>
      <c r="K58" s="3">
        <v>93.96026451560455</v>
      </c>
      <c r="L58" s="2" t="s">
        <v>64</v>
      </c>
      <c r="M58" s="3">
        <v>102.59263922928143</v>
      </c>
      <c r="N58" s="2" t="s">
        <v>64</v>
      </c>
      <c r="O58" s="3">
        <v>101.17987298730826</v>
      </c>
      <c r="P58" s="2" t="s">
        <v>64</v>
      </c>
      <c r="Q58" s="3">
        <v>109.09500467186911</v>
      </c>
      <c r="T58" s="2" t="s">
        <v>174</v>
      </c>
      <c r="U58" s="3">
        <v>86.084057665536378</v>
      </c>
      <c r="V58" s="2" t="s">
        <v>174</v>
      </c>
      <c r="W58" s="3">
        <v>94.288582905950335</v>
      </c>
      <c r="X58" s="2" t="s">
        <v>174</v>
      </c>
      <c r="Y58" s="3">
        <v>93.567487101607469</v>
      </c>
      <c r="Z58" s="2" t="s">
        <v>174</v>
      </c>
      <c r="AA58" s="3">
        <v>96.843352503037536</v>
      </c>
    </row>
    <row r="59" spans="1:27">
      <c r="A59" s="2" t="s">
        <v>81</v>
      </c>
      <c r="B59" t="s">
        <v>7</v>
      </c>
      <c r="C59">
        <v>424.98967830640277</v>
      </c>
      <c r="D59">
        <v>372.55108273120214</v>
      </c>
      <c r="E59">
        <v>396.50283952389873</v>
      </c>
      <c r="F59">
        <v>402.59387229600651</v>
      </c>
      <c r="J59" s="2" t="s">
        <v>171</v>
      </c>
      <c r="K59" s="3">
        <v>53.330251622491097</v>
      </c>
      <c r="L59" s="2" t="s">
        <v>171</v>
      </c>
      <c r="M59" s="3">
        <v>66.669879087420043</v>
      </c>
      <c r="N59" s="2" t="s">
        <v>171</v>
      </c>
      <c r="O59" s="3">
        <v>65.894788543159336</v>
      </c>
      <c r="P59" s="2" t="s">
        <v>171</v>
      </c>
      <c r="Q59" s="3">
        <v>66.715869996544825</v>
      </c>
      <c r="T59" s="2" t="s">
        <v>143</v>
      </c>
      <c r="U59" s="3">
        <v>85.61015662052958</v>
      </c>
      <c r="V59" s="2" t="s">
        <v>143</v>
      </c>
      <c r="W59" s="3">
        <v>87.811937952497345</v>
      </c>
      <c r="X59" s="2" t="s">
        <v>143</v>
      </c>
      <c r="Y59" s="3">
        <v>86.749203014222616</v>
      </c>
      <c r="Z59" s="2" t="s">
        <v>143</v>
      </c>
      <c r="AA59" s="3">
        <v>88.489508016788392</v>
      </c>
    </row>
    <row r="60" spans="1:27">
      <c r="A60" s="2" t="s">
        <v>82</v>
      </c>
      <c r="B60" t="s">
        <v>83</v>
      </c>
      <c r="C60">
        <v>1.192361515217248</v>
      </c>
      <c r="D60">
        <v>2.36705082755624E-3</v>
      </c>
      <c r="E60">
        <v>2.36705082755624E-3</v>
      </c>
      <c r="F60">
        <v>2.36705082755624E-3</v>
      </c>
      <c r="J60" s="2" t="s">
        <v>104</v>
      </c>
      <c r="K60" s="3">
        <v>47.688513158495198</v>
      </c>
      <c r="L60" s="2" t="s">
        <v>104</v>
      </c>
      <c r="M60" s="3">
        <v>52.14778179543184</v>
      </c>
      <c r="N60" s="2" t="s">
        <v>104</v>
      </c>
      <c r="O60" s="3">
        <v>51.581289317435626</v>
      </c>
      <c r="P60" s="2" t="s">
        <v>104</v>
      </c>
      <c r="Q60" s="3">
        <v>49.441085683502294</v>
      </c>
      <c r="T60" s="2" t="s">
        <v>199</v>
      </c>
      <c r="U60" s="3">
        <v>77.710154247847626</v>
      </c>
      <c r="V60" s="2" t="s">
        <v>128</v>
      </c>
      <c r="W60" s="3">
        <v>71.791891393029417</v>
      </c>
      <c r="X60" s="2" t="s">
        <v>128</v>
      </c>
      <c r="Y60" s="3">
        <v>70.501101103099217</v>
      </c>
      <c r="Z60" s="2" t="s">
        <v>128</v>
      </c>
      <c r="AA60" s="3">
        <v>71.674240850679595</v>
      </c>
    </row>
    <row r="61" spans="1:27">
      <c r="A61" s="2" t="s">
        <v>84</v>
      </c>
      <c r="B61" t="s">
        <v>0</v>
      </c>
      <c r="C61">
        <v>2.9319823850545799</v>
      </c>
      <c r="D61">
        <v>3.3602371640099475</v>
      </c>
      <c r="E61">
        <v>3.3030352009797901</v>
      </c>
      <c r="F61">
        <v>3.3923739648860298</v>
      </c>
      <c r="J61" s="2" t="s">
        <v>145</v>
      </c>
      <c r="K61" s="3">
        <v>14.500891874805804</v>
      </c>
      <c r="L61" s="2" t="s">
        <v>145</v>
      </c>
      <c r="M61" s="3">
        <v>15.446865498483342</v>
      </c>
      <c r="N61" s="2" t="s">
        <v>145</v>
      </c>
      <c r="O61" s="3">
        <v>15.403652116762657</v>
      </c>
      <c r="P61" s="2" t="s">
        <v>145</v>
      </c>
      <c r="Q61" s="3">
        <v>15.904957119157483</v>
      </c>
      <c r="T61" s="2" t="s">
        <v>90</v>
      </c>
      <c r="U61" s="3">
        <v>62.434248686802299</v>
      </c>
      <c r="V61" s="2" t="s">
        <v>90</v>
      </c>
      <c r="W61" s="3">
        <v>65.896124324569328</v>
      </c>
      <c r="X61" s="2" t="s">
        <v>90</v>
      </c>
      <c r="Y61" s="3">
        <v>65.476976509869928</v>
      </c>
      <c r="Z61" s="2" t="s">
        <v>90</v>
      </c>
      <c r="AA61" s="3">
        <v>66.4115978388663</v>
      </c>
    </row>
    <row r="62" spans="1:27">
      <c r="A62" s="2" t="s">
        <v>85</v>
      </c>
      <c r="B62" t="s">
        <v>83</v>
      </c>
      <c r="C62">
        <v>4.9167049411962296</v>
      </c>
      <c r="D62">
        <v>5.1254729594995432</v>
      </c>
      <c r="E62">
        <v>5.2599999481371604</v>
      </c>
      <c r="F62">
        <v>5.4459639426799153</v>
      </c>
      <c r="J62" s="2" t="s">
        <v>146</v>
      </c>
      <c r="K62" s="3">
        <v>9.3031187223444203</v>
      </c>
      <c r="L62" s="2" t="s">
        <v>146</v>
      </c>
      <c r="M62" s="3">
        <v>10.671831091042236</v>
      </c>
      <c r="N62" s="2" t="s">
        <v>146</v>
      </c>
      <c r="O62" s="3">
        <v>10.588258811038219</v>
      </c>
      <c r="P62" s="2" t="s">
        <v>146</v>
      </c>
      <c r="Q62" s="3">
        <v>10.903951356172755</v>
      </c>
      <c r="T62" s="2" t="s">
        <v>128</v>
      </c>
      <c r="U62" s="3">
        <v>53.49570945966861</v>
      </c>
      <c r="V62" s="2" t="s">
        <v>75</v>
      </c>
      <c r="W62" s="3">
        <v>56.622321462405544</v>
      </c>
      <c r="X62" s="2" t="s">
        <v>75</v>
      </c>
      <c r="Y62" s="3">
        <v>55.524380111611052</v>
      </c>
      <c r="Z62" s="2" t="s">
        <v>75</v>
      </c>
      <c r="AA62" s="3">
        <v>61.919844450082763</v>
      </c>
    </row>
    <row r="63" spans="1:27">
      <c r="A63" s="2" t="s">
        <v>86</v>
      </c>
      <c r="B63" t="s">
        <v>2</v>
      </c>
      <c r="C63">
        <v>29.142937149394299</v>
      </c>
      <c r="D63">
        <v>34.525254039087599</v>
      </c>
      <c r="E63">
        <v>33.966618305893952</v>
      </c>
      <c r="F63">
        <v>34.836014453561354</v>
      </c>
      <c r="J63" s="2" t="s">
        <v>129</v>
      </c>
      <c r="K63" s="3">
        <v>7.6356573305480904</v>
      </c>
      <c r="L63" s="2" t="s">
        <v>129</v>
      </c>
      <c r="M63" s="3">
        <v>9.1042688646413428</v>
      </c>
      <c r="N63" s="2" t="s">
        <v>129</v>
      </c>
      <c r="O63" s="3">
        <v>9.0573261867448274</v>
      </c>
      <c r="P63" s="2" t="s">
        <v>129</v>
      </c>
      <c r="Q63" s="3">
        <v>9.1886418252140007</v>
      </c>
      <c r="T63" s="2" t="s">
        <v>89</v>
      </c>
      <c r="U63" s="3">
        <v>50.510487284373482</v>
      </c>
      <c r="V63" s="2" t="s">
        <v>89</v>
      </c>
      <c r="W63" s="3">
        <v>53.766934026131068</v>
      </c>
      <c r="X63" s="2" t="s">
        <v>89</v>
      </c>
      <c r="Y63" s="3">
        <v>52.721550031073484</v>
      </c>
      <c r="Z63" s="2" t="s">
        <v>89</v>
      </c>
      <c r="AA63" s="3">
        <v>57.281304959569084</v>
      </c>
    </row>
    <row r="64" spans="1:27">
      <c r="A64" s="2" t="s">
        <v>31</v>
      </c>
      <c r="B64" t="s">
        <v>2</v>
      </c>
      <c r="C64">
        <v>27985.911772792981</v>
      </c>
      <c r="D64">
        <v>33537.625392629154</v>
      </c>
      <c r="E64">
        <v>31649.519773749824</v>
      </c>
      <c r="F64">
        <v>32476.691936257543</v>
      </c>
      <c r="J64" s="2" t="s">
        <v>106</v>
      </c>
      <c r="K64" s="3">
        <v>2.3120671593902462</v>
      </c>
      <c r="L64" s="2" t="s">
        <v>106</v>
      </c>
      <c r="M64" s="3">
        <v>3.0203962910916999</v>
      </c>
      <c r="N64" s="2" t="s">
        <v>106</v>
      </c>
      <c r="O64" s="3">
        <v>3.1747740610015756</v>
      </c>
      <c r="P64" s="2" t="s">
        <v>106</v>
      </c>
      <c r="Q64" s="3">
        <v>3.133298877191391</v>
      </c>
      <c r="T64" s="2" t="s">
        <v>75</v>
      </c>
      <c r="U64" s="3">
        <v>50.218590121789688</v>
      </c>
      <c r="V64" s="2" t="s">
        <v>103</v>
      </c>
      <c r="W64" s="3">
        <v>52.14778179543184</v>
      </c>
      <c r="X64" s="2" t="s">
        <v>103</v>
      </c>
      <c r="Y64" s="3">
        <v>51.581289317435626</v>
      </c>
      <c r="Z64" s="2" t="s">
        <v>103</v>
      </c>
      <c r="AA64" s="3">
        <v>49.441085683502294</v>
      </c>
    </row>
    <row r="65" spans="1:27">
      <c r="A65" s="2" t="s">
        <v>31</v>
      </c>
      <c r="B65" t="s">
        <v>73</v>
      </c>
      <c r="C65">
        <v>10.212471068209521</v>
      </c>
      <c r="D65">
        <v>11.022478625045078</v>
      </c>
      <c r="E65">
        <v>9.8600693922754381</v>
      </c>
      <c r="F65">
        <v>10.254555360535321</v>
      </c>
      <c r="J65" s="2" t="s">
        <v>175</v>
      </c>
      <c r="K65" s="3">
        <v>1.0430499419066801</v>
      </c>
      <c r="L65" s="2" t="s">
        <v>175</v>
      </c>
      <c r="M65" s="3">
        <v>1.16386650990864</v>
      </c>
      <c r="N65" s="2" t="s">
        <v>175</v>
      </c>
      <c r="O65" s="3">
        <v>1.1557922199739901</v>
      </c>
      <c r="P65" s="2" t="s">
        <v>175</v>
      </c>
      <c r="Q65" s="3">
        <v>1.1821710554414699</v>
      </c>
      <c r="T65" s="2" t="s">
        <v>103</v>
      </c>
      <c r="U65" s="3">
        <v>47.688513158495198</v>
      </c>
      <c r="V65" s="2" t="s">
        <v>176</v>
      </c>
      <c r="W65" s="3">
        <v>48.228351119993306</v>
      </c>
      <c r="X65" s="2" t="s">
        <v>199</v>
      </c>
      <c r="Y65" s="3">
        <v>50.423094674878669</v>
      </c>
      <c r="Z65" s="2" t="s">
        <v>132</v>
      </c>
      <c r="AA65" s="3">
        <v>48.809394565758879</v>
      </c>
    </row>
    <row r="66" spans="1:27">
      <c r="A66" s="2" t="s">
        <v>31</v>
      </c>
      <c r="B66" t="s">
        <v>79</v>
      </c>
      <c r="C66">
        <v>0.732198171471651</v>
      </c>
      <c r="D66">
        <v>0.8152112626422765</v>
      </c>
      <c r="E66">
        <v>0.59624430347991519</v>
      </c>
      <c r="F66">
        <v>0.82590833538561093</v>
      </c>
      <c r="J66" s="2" t="s">
        <v>149</v>
      </c>
      <c r="K66" s="3">
        <v>0.81964318132567204</v>
      </c>
      <c r="L66" s="2" t="s">
        <v>149</v>
      </c>
      <c r="M66" s="3">
        <v>0.85792274972119031</v>
      </c>
      <c r="N66" s="2" t="s">
        <v>149</v>
      </c>
      <c r="O66" s="3">
        <v>0.85448481772100804</v>
      </c>
      <c r="P66" s="2" t="s">
        <v>149</v>
      </c>
      <c r="Q66" s="3">
        <v>0.86443897613902743</v>
      </c>
      <c r="T66" s="2" t="s">
        <v>176</v>
      </c>
      <c r="U66" s="3">
        <v>47.199981822967999</v>
      </c>
      <c r="V66" s="2" t="s">
        <v>132</v>
      </c>
      <c r="W66" s="3">
        <v>46.061801037747827</v>
      </c>
      <c r="X66" s="2" t="s">
        <v>132</v>
      </c>
      <c r="Y66" s="3">
        <v>46.639988482822076</v>
      </c>
      <c r="Z66" s="2" t="s">
        <v>176</v>
      </c>
      <c r="AA66" s="3">
        <v>47.980856352954397</v>
      </c>
    </row>
    <row r="67" spans="1:27">
      <c r="A67" s="2" t="s">
        <v>87</v>
      </c>
      <c r="B67" t="s">
        <v>53</v>
      </c>
      <c r="C67">
        <v>250.18879691667794</v>
      </c>
      <c r="D67">
        <v>345.1318952558762</v>
      </c>
      <c r="E67">
        <v>338.3033717906855</v>
      </c>
      <c r="F67">
        <v>314.10348147539275</v>
      </c>
      <c r="J67" s="2" t="s">
        <v>168</v>
      </c>
      <c r="K67" s="3">
        <v>9.9139011716885703E-2</v>
      </c>
      <c r="L67" s="2" t="s">
        <v>168</v>
      </c>
      <c r="M67" s="3">
        <v>0.157044406628812</v>
      </c>
      <c r="N67" s="2" t="s">
        <v>168</v>
      </c>
      <c r="O67" s="3">
        <v>0.15511646561735098</v>
      </c>
      <c r="P67" s="2" t="s">
        <v>168</v>
      </c>
      <c r="Q67" s="3">
        <v>0.17489188862413049</v>
      </c>
      <c r="T67" s="2" t="s">
        <v>179</v>
      </c>
      <c r="U67" s="3">
        <v>42.038411229964098</v>
      </c>
      <c r="V67" s="2" t="s">
        <v>179</v>
      </c>
      <c r="W67" s="3">
        <v>46.012625958233286</v>
      </c>
      <c r="X67" s="2" t="s">
        <v>176</v>
      </c>
      <c r="Y67" s="3">
        <v>46.4745764560517</v>
      </c>
      <c r="Z67" s="2" t="s">
        <v>179</v>
      </c>
      <c r="AA67" s="3">
        <v>47.049793092400392</v>
      </c>
    </row>
    <row r="68" spans="1:27">
      <c r="A68" s="2" t="s">
        <v>88</v>
      </c>
      <c r="B68" t="s">
        <v>73</v>
      </c>
      <c r="C68">
        <v>3.0329694520342234</v>
      </c>
      <c r="D68">
        <v>3.2559370584636316</v>
      </c>
      <c r="E68">
        <v>3.2280248199677284</v>
      </c>
      <c r="F68">
        <v>3.2421121687195953</v>
      </c>
      <c r="J68" s="2" t="s">
        <v>203</v>
      </c>
      <c r="K68" s="3">
        <v>1.9014145793334901E-2</v>
      </c>
      <c r="L68" s="2" t="s">
        <v>203</v>
      </c>
      <c r="M68" s="3">
        <v>2.3067087465168876E-2</v>
      </c>
      <c r="N68" s="2" t="s">
        <v>203</v>
      </c>
      <c r="O68" s="3">
        <v>2.4215191463396398E-2</v>
      </c>
      <c r="P68" s="2" t="s">
        <v>203</v>
      </c>
      <c r="Q68" s="3">
        <v>2.3076979934428372E-2</v>
      </c>
      <c r="T68" s="2" t="s">
        <v>140</v>
      </c>
      <c r="U68" s="3">
        <v>39.218686885864301</v>
      </c>
      <c r="V68" s="2" t="s">
        <v>140</v>
      </c>
      <c r="W68" s="3">
        <v>42.813481666194548</v>
      </c>
      <c r="X68" s="2" t="s">
        <v>179</v>
      </c>
      <c r="Y68" s="3">
        <v>45.669896311187344</v>
      </c>
      <c r="Z68" s="2" t="s">
        <v>140</v>
      </c>
      <c r="AA68" s="3">
        <v>42.57561023262145</v>
      </c>
    </row>
    <row r="69" spans="1:27">
      <c r="A69" s="2" t="s">
        <v>89</v>
      </c>
      <c r="B69" t="s">
        <v>7</v>
      </c>
      <c r="C69">
        <v>50.510487284373482</v>
      </c>
      <c r="D69">
        <v>53.766934026131068</v>
      </c>
      <c r="E69">
        <v>52.721550031073484</v>
      </c>
      <c r="F69">
        <v>57.281304959569084</v>
      </c>
      <c r="T69" s="2" t="s">
        <v>130</v>
      </c>
      <c r="U69" s="3">
        <v>36.7596357213883</v>
      </c>
      <c r="V69" s="2" t="s">
        <v>127</v>
      </c>
      <c r="W69" s="3">
        <v>39.551742701987024</v>
      </c>
      <c r="X69" s="2" t="s">
        <v>140</v>
      </c>
      <c r="Y69" s="3">
        <v>41.311729944066975</v>
      </c>
      <c r="Z69" s="2" t="s">
        <v>127</v>
      </c>
      <c r="AA69" s="3">
        <v>40.194972218466148</v>
      </c>
    </row>
    <row r="70" spans="1:27">
      <c r="A70" s="2" t="s">
        <v>90</v>
      </c>
      <c r="B70" t="s">
        <v>77</v>
      </c>
      <c r="C70">
        <v>62.434248686802299</v>
      </c>
      <c r="D70">
        <v>65.896124324569328</v>
      </c>
      <c r="E70">
        <v>65.476976509869928</v>
      </c>
      <c r="F70">
        <v>66.4115978388663</v>
      </c>
      <c r="T70" s="2" t="s">
        <v>134</v>
      </c>
      <c r="U70" s="3">
        <v>30.872744200044799</v>
      </c>
      <c r="V70" s="2" t="s">
        <v>130</v>
      </c>
      <c r="W70" s="3">
        <v>39.35862182936367</v>
      </c>
      <c r="X70" s="2" t="s">
        <v>130</v>
      </c>
      <c r="Y70" s="3">
        <v>39.075208754722176</v>
      </c>
      <c r="Z70" s="2" t="s">
        <v>130</v>
      </c>
      <c r="AA70" s="3">
        <v>39.754499882767604</v>
      </c>
    </row>
    <row r="71" spans="1:27">
      <c r="A71" s="2" t="s">
        <v>91</v>
      </c>
      <c r="B71" t="s">
        <v>7</v>
      </c>
      <c r="C71">
        <v>1640.5208671043411</v>
      </c>
      <c r="D71">
        <v>1812.4841648887341</v>
      </c>
      <c r="E71">
        <v>1889.9305939971871</v>
      </c>
      <c r="F71">
        <v>1846.9364623624208</v>
      </c>
      <c r="T71" s="2" t="s">
        <v>132</v>
      </c>
      <c r="U71" s="3">
        <v>30.417033239961899</v>
      </c>
      <c r="V71" s="2" t="s">
        <v>199</v>
      </c>
      <c r="W71" s="3">
        <v>36.612585025825709</v>
      </c>
      <c r="X71" s="2" t="s">
        <v>127</v>
      </c>
      <c r="Y71" s="3">
        <v>36.023883808846001</v>
      </c>
      <c r="Z71" s="2" t="s">
        <v>199</v>
      </c>
      <c r="AA71" s="3">
        <v>36.611936802896786</v>
      </c>
    </row>
    <row r="72" spans="1:27">
      <c r="A72" s="2" t="s">
        <v>91</v>
      </c>
      <c r="B72" t="s">
        <v>0</v>
      </c>
      <c r="C72">
        <v>5312.1090158015195</v>
      </c>
      <c r="D72">
        <v>5915.2964807711069</v>
      </c>
      <c r="E72">
        <v>5909.8495397190854</v>
      </c>
      <c r="F72">
        <v>5908.2635435030725</v>
      </c>
      <c r="T72" s="2" t="s">
        <v>86</v>
      </c>
      <c r="U72" s="3">
        <v>29.142937149394299</v>
      </c>
      <c r="V72" s="2" t="s">
        <v>86</v>
      </c>
      <c r="W72" s="3">
        <v>34.525254039087599</v>
      </c>
      <c r="X72" s="2" t="s">
        <v>86</v>
      </c>
      <c r="Y72" s="3">
        <v>33.966618305893952</v>
      </c>
      <c r="Z72" s="2" t="s">
        <v>86</v>
      </c>
      <c r="AA72" s="3">
        <v>34.836014453561354</v>
      </c>
    </row>
    <row r="73" spans="1:27">
      <c r="A73" s="2" t="s">
        <v>92</v>
      </c>
      <c r="B73" t="s">
        <v>7</v>
      </c>
      <c r="C73">
        <v>172.24080408391993</v>
      </c>
      <c r="D73">
        <v>199.93115240604317</v>
      </c>
      <c r="E73">
        <v>195.17008652566858</v>
      </c>
      <c r="F73">
        <v>200.31127606538095</v>
      </c>
      <c r="T73" s="2" t="s">
        <v>127</v>
      </c>
      <c r="U73" s="3">
        <v>24.610635997815901</v>
      </c>
      <c r="V73" s="2" t="s">
        <v>113</v>
      </c>
      <c r="W73" s="3">
        <v>26.656274437054051</v>
      </c>
      <c r="X73" s="2" t="s">
        <v>113</v>
      </c>
      <c r="Y73" s="3">
        <v>26.202007937804023</v>
      </c>
      <c r="Z73" s="2" t="s">
        <v>113</v>
      </c>
      <c r="AA73" s="3">
        <v>27.371539797505175</v>
      </c>
    </row>
    <row r="74" spans="1:27">
      <c r="A74" s="2" t="s">
        <v>92</v>
      </c>
      <c r="B74" t="s">
        <v>13</v>
      </c>
      <c r="C74">
        <v>8.1928177407518898</v>
      </c>
      <c r="D74">
        <v>9.1998806231863597</v>
      </c>
      <c r="E74">
        <v>9.1377030743556578</v>
      </c>
      <c r="F74">
        <v>11.039524573043501</v>
      </c>
      <c r="T74" s="2" t="s">
        <v>113</v>
      </c>
      <c r="U74" s="3">
        <v>22.943762747375501</v>
      </c>
      <c r="V74" s="2" t="s">
        <v>134</v>
      </c>
      <c r="W74" s="3">
        <v>24.368287734839303</v>
      </c>
      <c r="X74" s="2" t="s">
        <v>134</v>
      </c>
      <c r="Y74" s="3">
        <v>24.001838246956801</v>
      </c>
      <c r="Z74" s="2" t="s">
        <v>134</v>
      </c>
      <c r="AA74" s="3">
        <v>24.627392342698901</v>
      </c>
    </row>
    <row r="75" spans="1:27">
      <c r="A75" s="2" t="s">
        <v>93</v>
      </c>
      <c r="B75" t="s">
        <v>46</v>
      </c>
      <c r="C75">
        <v>1.3947486491643908</v>
      </c>
      <c r="D75">
        <v>1.7587851722046608</v>
      </c>
      <c r="E75">
        <v>1.7694446996492106</v>
      </c>
      <c r="F75">
        <v>1.413598685557643</v>
      </c>
      <c r="T75" s="2" t="s">
        <v>114</v>
      </c>
      <c r="U75" s="3">
        <v>20.763688114096318</v>
      </c>
      <c r="V75" s="2" t="s">
        <v>126</v>
      </c>
      <c r="W75" s="3">
        <v>21.996432069873354</v>
      </c>
      <c r="X75" s="2" t="s">
        <v>126</v>
      </c>
      <c r="Y75" s="3">
        <v>21.753830752876098</v>
      </c>
      <c r="Z75" s="2" t="s">
        <v>126</v>
      </c>
      <c r="AA75" s="3">
        <v>22.074991129075379</v>
      </c>
    </row>
    <row r="76" spans="1:27">
      <c r="A76" s="2" t="s">
        <v>94</v>
      </c>
      <c r="B76" t="s">
        <v>9</v>
      </c>
      <c r="C76">
        <v>419.02746823001593</v>
      </c>
      <c r="D76">
        <v>464.3934407609562</v>
      </c>
      <c r="E76">
        <v>466.32846683487867</v>
      </c>
      <c r="F76">
        <v>467.38709298722853</v>
      </c>
      <c r="T76" s="2" t="s">
        <v>126</v>
      </c>
      <c r="U76" s="3">
        <v>20.427224474449201</v>
      </c>
      <c r="V76" s="2" t="s">
        <v>152</v>
      </c>
      <c r="W76" s="3">
        <v>21.040374779143669</v>
      </c>
      <c r="X76" s="2" t="s">
        <v>152</v>
      </c>
      <c r="Y76" s="3">
        <v>21.050544351218619</v>
      </c>
      <c r="Z76" s="2" t="s">
        <v>152</v>
      </c>
      <c r="AA76" s="3">
        <v>21.498594587383181</v>
      </c>
    </row>
    <row r="77" spans="1:27">
      <c r="A77" s="2" t="s">
        <v>95</v>
      </c>
      <c r="B77" t="s">
        <v>1</v>
      </c>
      <c r="C77">
        <v>1153.08892482083</v>
      </c>
      <c r="D77">
        <v>1429.39583894002</v>
      </c>
      <c r="E77">
        <v>1415.9742273996874</v>
      </c>
      <c r="F77">
        <v>1462.5489927640474</v>
      </c>
      <c r="T77" s="2" t="s">
        <v>152</v>
      </c>
      <c r="U77" s="3">
        <v>19.397314277264641</v>
      </c>
      <c r="V77" s="2" t="s">
        <v>114</v>
      </c>
      <c r="W77" s="3">
        <v>15.498448792714948</v>
      </c>
      <c r="X77" s="2" t="s">
        <v>114</v>
      </c>
      <c r="Y77" s="3">
        <v>13.427967375557547</v>
      </c>
      <c r="Z77" s="2" t="s">
        <v>114</v>
      </c>
      <c r="AA77" s="3">
        <v>16.938414867377507</v>
      </c>
    </row>
    <row r="78" spans="1:27">
      <c r="A78" s="2" t="s">
        <v>96</v>
      </c>
      <c r="B78" t="s">
        <v>73</v>
      </c>
      <c r="C78">
        <v>8.1777994424823405E-2</v>
      </c>
      <c r="D78">
        <v>8.7143311471836404E-2</v>
      </c>
      <c r="E78">
        <v>8.2209106469929114E-2</v>
      </c>
      <c r="F78">
        <v>8.6655899162930747E-2</v>
      </c>
      <c r="T78" s="2" t="s">
        <v>40</v>
      </c>
      <c r="U78" s="3">
        <v>16.436905199479401</v>
      </c>
      <c r="V78" s="2" t="s">
        <v>40</v>
      </c>
      <c r="W78" s="3">
        <v>13.963635615097175</v>
      </c>
      <c r="X78" s="2" t="s">
        <v>40</v>
      </c>
      <c r="Y78" s="3">
        <v>13.2495765496571</v>
      </c>
      <c r="Z78" s="2" t="s">
        <v>40</v>
      </c>
      <c r="AA78" s="3">
        <v>13.71629948051055</v>
      </c>
    </row>
    <row r="79" spans="1:27">
      <c r="A79" s="2" t="s">
        <v>97</v>
      </c>
      <c r="B79" t="s">
        <v>98</v>
      </c>
      <c r="C79">
        <v>524.53930561541097</v>
      </c>
      <c r="D79">
        <v>720.09295608427146</v>
      </c>
      <c r="E79">
        <v>703.88820297223253</v>
      </c>
      <c r="F79">
        <v>734.9091519754428</v>
      </c>
      <c r="T79" s="2" t="s">
        <v>153</v>
      </c>
      <c r="U79" s="3">
        <v>11.625838837688903</v>
      </c>
      <c r="V79" s="2" t="s">
        <v>153</v>
      </c>
      <c r="W79" s="3">
        <v>13.22738050393934</v>
      </c>
      <c r="X79" s="2" t="s">
        <v>153</v>
      </c>
      <c r="Y79" s="3">
        <v>13.185726922308048</v>
      </c>
      <c r="Z79" s="2" t="s">
        <v>153</v>
      </c>
      <c r="AA79" s="3">
        <v>13.453788200871314</v>
      </c>
    </row>
    <row r="80" spans="1:27">
      <c r="A80" s="2" t="s">
        <v>97</v>
      </c>
      <c r="B80" t="s">
        <v>99</v>
      </c>
      <c r="C80">
        <v>602.19894236271398</v>
      </c>
      <c r="D80">
        <v>833.93170461813179</v>
      </c>
      <c r="E80">
        <v>827.72230944648959</v>
      </c>
      <c r="F80">
        <v>860.74473078272774</v>
      </c>
      <c r="T80" s="2" t="s">
        <v>177</v>
      </c>
      <c r="U80" s="3">
        <v>10.682071247113299</v>
      </c>
      <c r="V80" s="2" t="s">
        <v>177</v>
      </c>
      <c r="W80" s="3">
        <v>11.676102323890799</v>
      </c>
      <c r="X80" s="2" t="s">
        <v>177</v>
      </c>
      <c r="Y80" s="3">
        <v>11.56996117001515</v>
      </c>
      <c r="Z80" s="2" t="s">
        <v>177</v>
      </c>
      <c r="AA80" s="3">
        <v>11.850064009385976</v>
      </c>
    </row>
    <row r="81" spans="1:27">
      <c r="A81" s="2" t="s">
        <v>97</v>
      </c>
      <c r="B81" t="s">
        <v>100</v>
      </c>
      <c r="C81">
        <v>649.29970622664598</v>
      </c>
      <c r="D81">
        <v>857.76154759306348</v>
      </c>
      <c r="E81">
        <v>831.58420885541636</v>
      </c>
      <c r="F81">
        <v>874.6211200843552</v>
      </c>
      <c r="T81" s="2" t="s">
        <v>164</v>
      </c>
      <c r="U81" s="3">
        <v>7.3614139534573795</v>
      </c>
      <c r="V81" s="2" t="s">
        <v>164</v>
      </c>
      <c r="W81" s="3">
        <v>8.2407223295117422</v>
      </c>
      <c r="X81" s="2" t="s">
        <v>164</v>
      </c>
      <c r="Y81" s="3">
        <v>8.3485524961488728</v>
      </c>
      <c r="Z81" s="2" t="s">
        <v>164</v>
      </c>
      <c r="AA81" s="3">
        <v>8.5976019653097175</v>
      </c>
    </row>
    <row r="82" spans="1:27">
      <c r="A82" s="2" t="s">
        <v>97</v>
      </c>
      <c r="B82" t="s">
        <v>101</v>
      </c>
      <c r="C82">
        <v>810.97086568440898</v>
      </c>
      <c r="D82">
        <v>1069.3982749473648</v>
      </c>
      <c r="E82">
        <v>1051.197485629755</v>
      </c>
      <c r="F82">
        <v>1088.3915606099499</v>
      </c>
      <c r="T82" s="2" t="s">
        <v>62</v>
      </c>
      <c r="U82" s="3">
        <v>7.1749999346036653</v>
      </c>
      <c r="V82" s="2" t="s">
        <v>62</v>
      </c>
      <c r="W82" s="3">
        <v>7.4271851701511</v>
      </c>
      <c r="X82" s="2" t="s">
        <v>198</v>
      </c>
      <c r="Y82" s="3">
        <v>7.2047415217287689</v>
      </c>
      <c r="Z82" s="2" t="s">
        <v>62</v>
      </c>
      <c r="AA82" s="3">
        <v>7.5900670486848405</v>
      </c>
    </row>
    <row r="83" spans="1:27">
      <c r="A83" s="2" t="s">
        <v>102</v>
      </c>
      <c r="B83" t="s">
        <v>7</v>
      </c>
      <c r="C83">
        <v>9182.2259995071308</v>
      </c>
      <c r="D83">
        <v>10523.066807090667</v>
      </c>
      <c r="E83">
        <v>10595.481911182684</v>
      </c>
      <c r="F83">
        <v>11188.949932941701</v>
      </c>
      <c r="T83" s="2" t="s">
        <v>198</v>
      </c>
      <c r="U83" s="3">
        <v>6.7872128603906621</v>
      </c>
      <c r="V83" s="2" t="s">
        <v>198</v>
      </c>
      <c r="W83" s="3">
        <v>7.2925631494374494</v>
      </c>
      <c r="X83" s="2" t="s">
        <v>62</v>
      </c>
      <c r="Y83" s="3">
        <v>7.1922119573953065</v>
      </c>
      <c r="Z83" s="2" t="s">
        <v>141</v>
      </c>
      <c r="AA83" s="3">
        <v>7.5730090773841177</v>
      </c>
    </row>
    <row r="84" spans="1:27">
      <c r="A84" s="2" t="s">
        <v>30</v>
      </c>
      <c r="B84" t="s">
        <v>0</v>
      </c>
      <c r="C84">
        <v>41426.034984712598</v>
      </c>
      <c r="D84">
        <v>48120.3993062304</v>
      </c>
      <c r="E84">
        <v>48556.987355560246</v>
      </c>
      <c r="F84">
        <v>49347.851351460849</v>
      </c>
      <c r="T84" s="2" t="s">
        <v>131</v>
      </c>
      <c r="U84" s="3">
        <v>6.5701990309021525</v>
      </c>
      <c r="V84" s="2" t="s">
        <v>109</v>
      </c>
      <c r="W84" s="3">
        <v>7.0653161907749649</v>
      </c>
      <c r="X84" s="2" t="s">
        <v>109</v>
      </c>
      <c r="Y84" s="3">
        <v>6.7471641719322779</v>
      </c>
      <c r="Z84" s="2" t="s">
        <v>198</v>
      </c>
      <c r="AA84" s="3">
        <v>7.4129349648772962</v>
      </c>
    </row>
    <row r="85" spans="1:27">
      <c r="A85" s="2" t="s">
        <v>103</v>
      </c>
      <c r="B85" t="s">
        <v>104</v>
      </c>
      <c r="C85">
        <v>47.688513158495198</v>
      </c>
      <c r="D85">
        <v>52.14778179543184</v>
      </c>
      <c r="E85">
        <v>51.581289317435626</v>
      </c>
      <c r="F85">
        <v>49.441085683502294</v>
      </c>
      <c r="T85" s="2" t="s">
        <v>159</v>
      </c>
      <c r="U85" s="3">
        <v>6.3662482842702399</v>
      </c>
      <c r="V85" s="2" t="s">
        <v>159</v>
      </c>
      <c r="W85" s="3">
        <v>6.6282175879269456</v>
      </c>
      <c r="X85" s="2" t="s">
        <v>159</v>
      </c>
      <c r="Y85" s="3">
        <v>6.5986723643913825</v>
      </c>
      <c r="Z85" s="2" t="s">
        <v>109</v>
      </c>
      <c r="AA85" s="3">
        <v>7.0756938894061658</v>
      </c>
    </row>
    <row r="86" spans="1:27">
      <c r="A86" s="2" t="s">
        <v>105</v>
      </c>
      <c r="B86" t="s">
        <v>106</v>
      </c>
      <c r="C86">
        <v>0.481686536554296</v>
      </c>
      <c r="D86">
        <v>0.64052260207980016</v>
      </c>
      <c r="E86">
        <v>0.6340270415327105</v>
      </c>
      <c r="F86">
        <v>0.53318613478382071</v>
      </c>
      <c r="T86" s="2" t="s">
        <v>109</v>
      </c>
      <c r="U86" s="3">
        <v>5.6801267977290903</v>
      </c>
      <c r="V86" s="2" t="s">
        <v>131</v>
      </c>
      <c r="W86" s="3">
        <v>6.3599623041813462</v>
      </c>
      <c r="X86" s="2" t="s">
        <v>131</v>
      </c>
      <c r="Y86" s="3">
        <v>6.2890238620998185</v>
      </c>
      <c r="Z86" s="2" t="s">
        <v>159</v>
      </c>
      <c r="AA86" s="3">
        <v>6.7255014553636574</v>
      </c>
    </row>
    <row r="87" spans="1:27">
      <c r="A87" s="2" t="s">
        <v>107</v>
      </c>
      <c r="B87" t="s">
        <v>2</v>
      </c>
      <c r="C87">
        <v>3941.6595411775502</v>
      </c>
      <c r="D87">
        <v>5562.3726841437001</v>
      </c>
      <c r="E87">
        <v>5623.617727039913</v>
      </c>
      <c r="F87">
        <v>5824.4547720748424</v>
      </c>
      <c r="T87" s="2" t="s">
        <v>141</v>
      </c>
      <c r="U87" s="3">
        <v>5.5319550688703698</v>
      </c>
      <c r="V87" s="2" t="s">
        <v>141</v>
      </c>
      <c r="W87" s="3">
        <v>6.1398900144870145</v>
      </c>
      <c r="X87" s="2" t="s">
        <v>141</v>
      </c>
      <c r="Y87" s="3">
        <v>6.0984263419599296</v>
      </c>
      <c r="Z87" s="2" t="s">
        <v>131</v>
      </c>
      <c r="AA87" s="3">
        <v>6.6343638392724689</v>
      </c>
    </row>
    <row r="88" spans="1:27">
      <c r="A88" s="2" t="s">
        <v>108</v>
      </c>
      <c r="B88" t="s">
        <v>83</v>
      </c>
      <c r="C88">
        <v>0.82530220182059666</v>
      </c>
      <c r="D88">
        <v>0.91440117189200054</v>
      </c>
      <c r="E88">
        <v>0.90767413476512115</v>
      </c>
      <c r="F88">
        <v>0.93459368960532707</v>
      </c>
      <c r="T88" s="2" t="s">
        <v>85</v>
      </c>
      <c r="U88" s="3">
        <v>4.9167049411962296</v>
      </c>
      <c r="V88" s="2" t="s">
        <v>85</v>
      </c>
      <c r="W88" s="3">
        <v>5.1254729594995432</v>
      </c>
      <c r="X88" s="2" t="s">
        <v>85</v>
      </c>
      <c r="Y88" s="3">
        <v>5.2599999481371604</v>
      </c>
      <c r="Z88" s="2" t="s">
        <v>85</v>
      </c>
      <c r="AA88" s="3">
        <v>5.4459639426799153</v>
      </c>
    </row>
    <row r="89" spans="1:27">
      <c r="A89" s="2" t="s">
        <v>109</v>
      </c>
      <c r="B89" t="s">
        <v>7</v>
      </c>
      <c r="C89">
        <v>1.7206388000703401</v>
      </c>
      <c r="D89">
        <v>2.1433587572594499</v>
      </c>
      <c r="E89">
        <v>2.1678713333952451</v>
      </c>
      <c r="F89">
        <v>2.0975561751952649</v>
      </c>
      <c r="T89" s="2" t="s">
        <v>148</v>
      </c>
      <c r="U89" s="3">
        <v>4.7608503822797328</v>
      </c>
      <c r="V89" s="2" t="s">
        <v>148</v>
      </c>
      <c r="W89" s="3">
        <v>4.7347824439196238</v>
      </c>
      <c r="X89" s="2" t="s">
        <v>148</v>
      </c>
      <c r="Y89" s="3">
        <v>4.7151656135984501</v>
      </c>
      <c r="Z89" s="2" t="s">
        <v>148</v>
      </c>
      <c r="AA89" s="3">
        <v>4.8469408035461941</v>
      </c>
    </row>
    <row r="90" spans="1:27">
      <c r="A90" s="2" t="s">
        <v>109</v>
      </c>
      <c r="B90" t="s">
        <v>2</v>
      </c>
      <c r="C90">
        <v>3.95948799765875</v>
      </c>
      <c r="D90">
        <v>4.921957433515515</v>
      </c>
      <c r="E90">
        <v>4.5792928385370324</v>
      </c>
      <c r="F90">
        <v>4.9781377142109005</v>
      </c>
      <c r="T90" s="2" t="s">
        <v>142</v>
      </c>
      <c r="U90" s="3">
        <v>4.3248380943640505</v>
      </c>
      <c r="V90" s="2" t="s">
        <v>142</v>
      </c>
      <c r="W90" s="3">
        <v>4.6978373366256072</v>
      </c>
      <c r="X90" s="2" t="s">
        <v>142</v>
      </c>
      <c r="Y90" s="3">
        <v>4.6331086886841426</v>
      </c>
      <c r="Z90" s="2" t="s">
        <v>142</v>
      </c>
      <c r="AA90" s="3">
        <v>4.7289542056113776</v>
      </c>
    </row>
    <row r="91" spans="1:27">
      <c r="A91" s="2" t="s">
        <v>110</v>
      </c>
      <c r="B91" t="s">
        <v>83</v>
      </c>
      <c r="C91">
        <v>1.57256050647992</v>
      </c>
      <c r="D91">
        <v>1.912452608556106</v>
      </c>
      <c r="E91">
        <v>1.9091917229200273</v>
      </c>
      <c r="F91">
        <v>1.9615512883648643</v>
      </c>
      <c r="T91" s="2" t="s">
        <v>119</v>
      </c>
      <c r="U91" s="3">
        <v>3.340270807014428</v>
      </c>
      <c r="V91" s="2" t="s">
        <v>84</v>
      </c>
      <c r="W91" s="3">
        <v>3.3602371640099475</v>
      </c>
      <c r="X91" s="2" t="s">
        <v>84</v>
      </c>
      <c r="Y91" s="3">
        <v>3.3030352009797901</v>
      </c>
      <c r="Z91" s="2" t="s">
        <v>84</v>
      </c>
      <c r="AA91" s="3">
        <v>3.3923739648860298</v>
      </c>
    </row>
    <row r="92" spans="1:27">
      <c r="A92" s="2" t="s">
        <v>111</v>
      </c>
      <c r="B92" t="s">
        <v>83</v>
      </c>
      <c r="C92">
        <v>11.1570789327819</v>
      </c>
      <c r="D92">
        <v>12.685290280175224</v>
      </c>
      <c r="E92">
        <v>12.707243336785575</v>
      </c>
      <c r="F92">
        <v>13.172819071491201</v>
      </c>
      <c r="T92" s="2" t="s">
        <v>88</v>
      </c>
      <c r="U92" s="3">
        <v>3.0329694520342234</v>
      </c>
      <c r="V92" s="2" t="s">
        <v>88</v>
      </c>
      <c r="W92" s="3">
        <v>3.2559370584636316</v>
      </c>
      <c r="X92" s="2" t="s">
        <v>88</v>
      </c>
      <c r="Y92" s="3">
        <v>3.2280248199677284</v>
      </c>
      <c r="Z92" s="2" t="s">
        <v>88</v>
      </c>
      <c r="AA92" s="3">
        <v>3.2421121687195953</v>
      </c>
    </row>
    <row r="93" spans="1:27">
      <c r="A93" s="2" t="s">
        <v>111</v>
      </c>
      <c r="B93" t="s">
        <v>0</v>
      </c>
      <c r="C93">
        <v>9432.1224511192486</v>
      </c>
      <c r="D93">
        <v>10473.228728762655</v>
      </c>
      <c r="E93">
        <v>10363.115027722333</v>
      </c>
      <c r="F93">
        <v>10629.931139079537</v>
      </c>
      <c r="T93" s="2" t="s">
        <v>84</v>
      </c>
      <c r="U93" s="3">
        <v>2.9319823850545799</v>
      </c>
      <c r="V93" s="2" t="s">
        <v>173</v>
      </c>
      <c r="W93" s="3">
        <v>2.4494528416617474</v>
      </c>
      <c r="X93" s="2" t="s">
        <v>122</v>
      </c>
      <c r="Y93" s="3">
        <v>2.3564231228310177</v>
      </c>
      <c r="Z93" s="2" t="s">
        <v>119</v>
      </c>
      <c r="AA93" s="3">
        <v>3.1541953102526161</v>
      </c>
    </row>
    <row r="94" spans="1:27">
      <c r="A94" s="2" t="s">
        <v>112</v>
      </c>
      <c r="B94" t="s">
        <v>0</v>
      </c>
      <c r="C94">
        <v>133.901108036072</v>
      </c>
      <c r="D94">
        <v>144.00835830452974</v>
      </c>
      <c r="E94">
        <v>139.63052280792249</v>
      </c>
      <c r="F94">
        <v>144.00030088970001</v>
      </c>
      <c r="T94" s="2" t="s">
        <v>192</v>
      </c>
      <c r="U94" s="3">
        <v>2.6866086899709001</v>
      </c>
      <c r="V94" s="2" t="s">
        <v>119</v>
      </c>
      <c r="W94" s="3">
        <v>2.4444863920011382</v>
      </c>
      <c r="X94" s="2" t="s">
        <v>119</v>
      </c>
      <c r="Y94" s="3">
        <v>2.3560682713774508</v>
      </c>
      <c r="Z94" s="2" t="s">
        <v>122</v>
      </c>
      <c r="AA94" s="3">
        <v>2.9349260012780749</v>
      </c>
    </row>
    <row r="95" spans="1:27">
      <c r="A95" s="2" t="s">
        <v>113</v>
      </c>
      <c r="B95" t="s">
        <v>83</v>
      </c>
      <c r="C95">
        <v>22.943762747375501</v>
      </c>
      <c r="D95">
        <v>26.656274437054051</v>
      </c>
      <c r="E95">
        <v>26.202007937804023</v>
      </c>
      <c r="F95">
        <v>27.371539797505175</v>
      </c>
      <c r="T95" s="2" t="s">
        <v>173</v>
      </c>
      <c r="U95" s="3">
        <v>2.5099035768977598</v>
      </c>
      <c r="V95" s="2" t="s">
        <v>122</v>
      </c>
      <c r="W95" s="3">
        <v>2.2776378766100649</v>
      </c>
      <c r="X95" s="2" t="s">
        <v>196</v>
      </c>
      <c r="Y95" s="3">
        <v>2.2701154869068123</v>
      </c>
      <c r="Z95" s="2" t="s">
        <v>173</v>
      </c>
      <c r="AA95" s="3">
        <v>2.9009322928226027</v>
      </c>
    </row>
    <row r="96" spans="1:27">
      <c r="A96" s="2" t="s">
        <v>114</v>
      </c>
      <c r="B96" t="s">
        <v>77</v>
      </c>
      <c r="C96">
        <v>20.763688114096318</v>
      </c>
      <c r="D96">
        <v>15.498448792714948</v>
      </c>
      <c r="E96">
        <v>13.427967375557547</v>
      </c>
      <c r="F96">
        <v>16.938414867377507</v>
      </c>
      <c r="T96" s="2" t="s">
        <v>172</v>
      </c>
      <c r="U96" s="3">
        <v>2.15657436282038</v>
      </c>
      <c r="V96" s="2" t="s">
        <v>200</v>
      </c>
      <c r="W96" s="3">
        <v>2.259521473448415</v>
      </c>
      <c r="X96" s="2" t="s">
        <v>200</v>
      </c>
      <c r="Y96" s="3">
        <v>2.2498853808526027</v>
      </c>
      <c r="Z96" s="2" t="s">
        <v>200</v>
      </c>
      <c r="AA96" s="3">
        <v>2.7357708887246575</v>
      </c>
    </row>
    <row r="97" spans="1:27">
      <c r="A97" s="2" t="s">
        <v>115</v>
      </c>
      <c r="B97" t="s">
        <v>7</v>
      </c>
      <c r="C97">
        <v>1.0366078905601599</v>
      </c>
      <c r="D97">
        <v>1.1947344880579926</v>
      </c>
      <c r="E97">
        <v>1.1986688364829674</v>
      </c>
      <c r="F97">
        <v>1.2302145355889149</v>
      </c>
      <c r="T97" s="2" t="s">
        <v>200</v>
      </c>
      <c r="U97" s="3">
        <v>2.10429449987795</v>
      </c>
      <c r="V97" s="2" t="s">
        <v>172</v>
      </c>
      <c r="W97" s="3">
        <v>2.1615878804171822</v>
      </c>
      <c r="X97" s="2" t="s">
        <v>172</v>
      </c>
      <c r="Y97" s="3">
        <v>2.1610741945432648</v>
      </c>
      <c r="Z97" s="2" t="s">
        <v>172</v>
      </c>
      <c r="AA97" s="3">
        <v>2.2026425401283474</v>
      </c>
    </row>
    <row r="98" spans="1:27">
      <c r="A98" s="2" t="s">
        <v>116</v>
      </c>
      <c r="B98" t="s">
        <v>7</v>
      </c>
      <c r="C98">
        <v>7015.2134321142366</v>
      </c>
      <c r="D98">
        <v>8079.5510085704273</v>
      </c>
      <c r="E98">
        <v>7844.1937650844429</v>
      </c>
      <c r="F98">
        <v>8186.2635965266836</v>
      </c>
      <c r="T98" s="2" t="s">
        <v>122</v>
      </c>
      <c r="U98" s="3">
        <v>1.92783198697444</v>
      </c>
      <c r="V98" s="2" t="s">
        <v>110</v>
      </c>
      <c r="W98" s="3">
        <v>1.912452608556106</v>
      </c>
      <c r="X98" s="2" t="s">
        <v>173</v>
      </c>
      <c r="Y98" s="3">
        <v>2.135197539906625</v>
      </c>
      <c r="Z98" s="2" t="s">
        <v>196</v>
      </c>
      <c r="AA98" s="3">
        <v>2.1578914577838475</v>
      </c>
    </row>
    <row r="99" spans="1:27">
      <c r="A99" s="2" t="s">
        <v>116</v>
      </c>
      <c r="B99" t="s">
        <v>65</v>
      </c>
      <c r="C99">
        <v>0.49187028776068398</v>
      </c>
      <c r="D99">
        <v>0.53736950138786277</v>
      </c>
      <c r="E99">
        <v>0.52900877864644846</v>
      </c>
      <c r="F99">
        <v>0.55136358753463821</v>
      </c>
      <c r="T99" s="2" t="s">
        <v>196</v>
      </c>
      <c r="U99" s="3">
        <v>1.89434595315802</v>
      </c>
      <c r="V99" s="2" t="s">
        <v>196</v>
      </c>
      <c r="W99" s="3">
        <v>1.8611793693626764</v>
      </c>
      <c r="X99" s="2" t="s">
        <v>110</v>
      </c>
      <c r="Y99" s="3">
        <v>1.9091917229200273</v>
      </c>
      <c r="Z99" s="2" t="s">
        <v>110</v>
      </c>
      <c r="AA99" s="3">
        <v>1.9615512883648643</v>
      </c>
    </row>
    <row r="100" spans="1:27">
      <c r="A100" s="2" t="s">
        <v>117</v>
      </c>
      <c r="B100" t="s">
        <v>118</v>
      </c>
      <c r="C100">
        <v>591.404962626719</v>
      </c>
      <c r="D100">
        <v>477.16065168375678</v>
      </c>
      <c r="E100">
        <v>529.92182581959048</v>
      </c>
      <c r="F100">
        <v>507.16779268403951</v>
      </c>
      <c r="T100" s="2" t="s">
        <v>110</v>
      </c>
      <c r="U100" s="3">
        <v>1.57256050647992</v>
      </c>
      <c r="V100" s="2" t="s">
        <v>93</v>
      </c>
      <c r="W100" s="3">
        <v>1.7587851722046608</v>
      </c>
      <c r="X100" s="2" t="s">
        <v>93</v>
      </c>
      <c r="Y100" s="3">
        <v>1.7694446996492106</v>
      </c>
      <c r="Z100" s="2" t="s">
        <v>123</v>
      </c>
      <c r="AA100" s="3">
        <v>1.5870123077790352</v>
      </c>
    </row>
    <row r="101" spans="1:27">
      <c r="A101" s="2" t="s">
        <v>119</v>
      </c>
      <c r="B101" t="s">
        <v>73</v>
      </c>
      <c r="C101">
        <v>3.340270807014428</v>
      </c>
      <c r="D101">
        <v>2.4444863920011382</v>
      </c>
      <c r="E101">
        <v>2.3560682713774508</v>
      </c>
      <c r="F101">
        <v>3.1541953102526161</v>
      </c>
      <c r="T101" s="2" t="s">
        <v>93</v>
      </c>
      <c r="U101" s="3">
        <v>1.3947486491643908</v>
      </c>
      <c r="V101" s="2" t="s">
        <v>123</v>
      </c>
      <c r="W101" s="3">
        <v>1.6500311122493518</v>
      </c>
      <c r="X101" s="2" t="s">
        <v>123</v>
      </c>
      <c r="Y101" s="3">
        <v>1.6122354995829218</v>
      </c>
      <c r="Z101" s="2" t="s">
        <v>169</v>
      </c>
      <c r="AA101" s="3">
        <v>1.5772567250183831</v>
      </c>
    </row>
    <row r="102" spans="1:27">
      <c r="A102" s="2" t="s">
        <v>120</v>
      </c>
      <c r="B102" t="s">
        <v>118</v>
      </c>
      <c r="C102">
        <v>1050.80677571415</v>
      </c>
      <c r="D102">
        <v>2090.6481023326055</v>
      </c>
      <c r="E102">
        <v>1954.9548275435575</v>
      </c>
      <c r="F102">
        <v>1740.1576337993424</v>
      </c>
      <c r="T102" s="2" t="s">
        <v>194</v>
      </c>
      <c r="U102" s="3">
        <v>1.3763237474367478</v>
      </c>
      <c r="V102" s="2" t="s">
        <v>169</v>
      </c>
      <c r="W102" s="3">
        <v>1.6117451098414501</v>
      </c>
      <c r="X102" s="2" t="s">
        <v>169</v>
      </c>
      <c r="Y102" s="3">
        <v>1.5505543628442826</v>
      </c>
      <c r="Z102" s="2" t="s">
        <v>192</v>
      </c>
      <c r="AA102" s="3">
        <v>1.5744703967360385</v>
      </c>
    </row>
    <row r="103" spans="1:27">
      <c r="A103" s="2" t="s">
        <v>33</v>
      </c>
      <c r="B103" t="s">
        <v>1</v>
      </c>
      <c r="C103">
        <v>16658.2455300777</v>
      </c>
      <c r="D103">
        <v>18783.945586387927</v>
      </c>
      <c r="E103">
        <v>18571.569593793098</v>
      </c>
      <c r="F103">
        <v>18692.0862995768</v>
      </c>
      <c r="T103" s="2" t="s">
        <v>123</v>
      </c>
      <c r="U103" s="3">
        <v>1.2460864408253189</v>
      </c>
      <c r="V103" s="2" t="s">
        <v>194</v>
      </c>
      <c r="W103" s="3">
        <v>1.4405559933422249</v>
      </c>
      <c r="X103" s="2" t="s">
        <v>194</v>
      </c>
      <c r="Y103" s="3">
        <v>1.420599401407308</v>
      </c>
      <c r="Z103" s="2" t="s">
        <v>194</v>
      </c>
      <c r="AA103" s="3">
        <v>1.456459459791738</v>
      </c>
    </row>
    <row r="104" spans="1:27">
      <c r="A104" s="2" t="s">
        <v>121</v>
      </c>
      <c r="B104" t="s">
        <v>7</v>
      </c>
      <c r="C104">
        <v>858.26153113595501</v>
      </c>
      <c r="D104">
        <v>936.17625241888732</v>
      </c>
      <c r="E104">
        <v>930.28796130243074</v>
      </c>
      <c r="F104">
        <v>949.90663575621977</v>
      </c>
      <c r="T104" s="2" t="s">
        <v>82</v>
      </c>
      <c r="U104" s="3">
        <v>1.192361515217248</v>
      </c>
      <c r="V104" s="2" t="s">
        <v>192</v>
      </c>
      <c r="W104" s="3">
        <v>1.3163678108120258</v>
      </c>
      <c r="X104" s="2" t="s">
        <v>139</v>
      </c>
      <c r="Y104" s="3">
        <v>1.2312766998883495</v>
      </c>
      <c r="Z104" s="2" t="s">
        <v>93</v>
      </c>
      <c r="AA104" s="3">
        <v>1.413598685557643</v>
      </c>
    </row>
    <row r="105" spans="1:27">
      <c r="A105" s="2" t="s">
        <v>122</v>
      </c>
      <c r="B105" t="s">
        <v>13</v>
      </c>
      <c r="C105">
        <v>1.92783198697444</v>
      </c>
      <c r="D105">
        <v>2.2776378766100649</v>
      </c>
      <c r="E105">
        <v>2.3564231228310177</v>
      </c>
      <c r="F105">
        <v>2.9349260012780749</v>
      </c>
      <c r="T105" s="2" t="s">
        <v>139</v>
      </c>
      <c r="U105" s="3">
        <v>1.1489003487747511</v>
      </c>
      <c r="V105" s="2" t="s">
        <v>139</v>
      </c>
      <c r="W105" s="3">
        <v>1.2744122831132458</v>
      </c>
      <c r="X105" s="2" t="s">
        <v>115</v>
      </c>
      <c r="Y105" s="3">
        <v>1.1986688364829674</v>
      </c>
      <c r="Z105" s="2" t="s">
        <v>139</v>
      </c>
      <c r="AA105" s="3">
        <v>1.3001001282028279</v>
      </c>
    </row>
    <row r="106" spans="1:27">
      <c r="A106" s="2" t="s">
        <v>123</v>
      </c>
      <c r="B106" t="s">
        <v>73</v>
      </c>
      <c r="C106">
        <v>1.2460864408253189</v>
      </c>
      <c r="D106">
        <v>1.6500311122493518</v>
      </c>
      <c r="E106">
        <v>1.6122354995829218</v>
      </c>
      <c r="F106">
        <v>1.5870123077790352</v>
      </c>
      <c r="T106" s="2" t="s">
        <v>115</v>
      </c>
      <c r="U106" s="3">
        <v>1.0366078905601599</v>
      </c>
      <c r="V106" s="2" t="s">
        <v>115</v>
      </c>
      <c r="W106" s="3">
        <v>1.1947344880579926</v>
      </c>
      <c r="X106" s="2" t="s">
        <v>69</v>
      </c>
      <c r="Y106" s="3">
        <v>1.0508872607898401</v>
      </c>
      <c r="Z106" s="2" t="s">
        <v>115</v>
      </c>
      <c r="AA106" s="3">
        <v>1.2302145355889149</v>
      </c>
    </row>
    <row r="107" spans="1:27">
      <c r="A107" s="2" t="s">
        <v>124</v>
      </c>
      <c r="B107" t="s">
        <v>53</v>
      </c>
      <c r="C107">
        <v>0.44098973805760799</v>
      </c>
      <c r="D107">
        <v>0.46815192755639551</v>
      </c>
      <c r="E107">
        <v>0.46433617767254898</v>
      </c>
      <c r="F107">
        <v>0.46173122579832299</v>
      </c>
      <c r="T107" s="2" t="s">
        <v>69</v>
      </c>
      <c r="U107" s="3">
        <v>0.84253733807076503</v>
      </c>
      <c r="V107" s="2" t="s">
        <v>69</v>
      </c>
      <c r="W107" s="3">
        <v>1.053334290796885</v>
      </c>
      <c r="X107" s="2" t="s">
        <v>108</v>
      </c>
      <c r="Y107" s="3">
        <v>0.90767413476512115</v>
      </c>
      <c r="Z107" s="2" t="s">
        <v>69</v>
      </c>
      <c r="AA107" s="3">
        <v>1.0644480776131726</v>
      </c>
    </row>
    <row r="108" spans="1:27">
      <c r="A108" s="2" t="s">
        <v>125</v>
      </c>
      <c r="B108" t="s">
        <v>0</v>
      </c>
      <c r="C108">
        <v>8178.4885449424301</v>
      </c>
      <c r="D108">
        <v>8376.8899459801432</v>
      </c>
      <c r="E108">
        <v>8475.2000722431767</v>
      </c>
      <c r="F108">
        <v>8574.5145974188654</v>
      </c>
      <c r="T108" s="2" t="s">
        <v>108</v>
      </c>
      <c r="U108" s="3">
        <v>0.82530220182059666</v>
      </c>
      <c r="V108" s="2" t="s">
        <v>108</v>
      </c>
      <c r="W108" s="3">
        <v>0.91440117189200054</v>
      </c>
      <c r="X108" s="2" t="s">
        <v>192</v>
      </c>
      <c r="Y108" s="3">
        <v>0.67303232380959777</v>
      </c>
      <c r="Z108" s="2" t="s">
        <v>108</v>
      </c>
      <c r="AA108" s="3">
        <v>0.93459368960532707</v>
      </c>
    </row>
    <row r="109" spans="1:27">
      <c r="A109" s="2" t="s">
        <v>126</v>
      </c>
      <c r="B109" t="s">
        <v>2</v>
      </c>
      <c r="C109">
        <v>20.427224474449201</v>
      </c>
      <c r="D109">
        <v>21.996432069873354</v>
      </c>
      <c r="E109">
        <v>21.753830752876098</v>
      </c>
      <c r="F109">
        <v>22.074991129075379</v>
      </c>
      <c r="T109" s="2" t="s">
        <v>169</v>
      </c>
      <c r="U109" s="3">
        <v>0.82279029413412796</v>
      </c>
      <c r="V109" s="2" t="s">
        <v>161</v>
      </c>
      <c r="W109" s="3">
        <v>0.66108269877317993</v>
      </c>
      <c r="X109" s="2" t="s">
        <v>161</v>
      </c>
      <c r="Y109" s="3">
        <v>0.63483038237847644</v>
      </c>
      <c r="Z109" s="2" t="s">
        <v>161</v>
      </c>
      <c r="AA109" s="3">
        <v>0.67824188504935601</v>
      </c>
    </row>
    <row r="110" spans="1:27">
      <c r="A110" s="2" t="s">
        <v>127</v>
      </c>
      <c r="B110" t="s">
        <v>3</v>
      </c>
      <c r="C110">
        <v>24.610635997815901</v>
      </c>
      <c r="D110">
        <v>39.551742701987024</v>
      </c>
      <c r="E110">
        <v>36.023883808846001</v>
      </c>
      <c r="F110">
        <v>40.194972218466148</v>
      </c>
      <c r="T110" s="2" t="s">
        <v>161</v>
      </c>
      <c r="U110" s="3">
        <v>0.57374166295289297</v>
      </c>
      <c r="V110" s="2" t="s">
        <v>105</v>
      </c>
      <c r="W110" s="3">
        <v>0.64052260207980016</v>
      </c>
      <c r="X110" s="2" t="s">
        <v>105</v>
      </c>
      <c r="Y110" s="3">
        <v>0.6340270415327105</v>
      </c>
      <c r="Z110" s="2" t="s">
        <v>166</v>
      </c>
      <c r="AA110" s="3">
        <v>0.62631693609341954</v>
      </c>
    </row>
    <row r="111" spans="1:27">
      <c r="A111" s="2" t="s">
        <v>128</v>
      </c>
      <c r="B111" t="s">
        <v>2</v>
      </c>
      <c r="C111">
        <v>37.669605438845998</v>
      </c>
      <c r="D111">
        <v>48.039889282536194</v>
      </c>
      <c r="E111">
        <v>46.753650252716305</v>
      </c>
      <c r="F111">
        <v>48.074744569029399</v>
      </c>
      <c r="T111" s="2" t="s">
        <v>158</v>
      </c>
      <c r="U111" s="3">
        <v>0.52669020478454198</v>
      </c>
      <c r="V111" s="2" t="s">
        <v>158</v>
      </c>
      <c r="W111" s="3">
        <v>0.57447855777602097</v>
      </c>
      <c r="X111" s="2" t="s">
        <v>158</v>
      </c>
      <c r="Y111" s="3">
        <v>0.57031525071331102</v>
      </c>
      <c r="Z111" s="2" t="s">
        <v>158</v>
      </c>
      <c r="AA111" s="3">
        <v>0.58155895095669552</v>
      </c>
    </row>
    <row r="112" spans="1:27">
      <c r="A112" s="2" t="s">
        <v>128</v>
      </c>
      <c r="B112" t="s">
        <v>129</v>
      </c>
      <c r="C112">
        <v>7.6356573305480904</v>
      </c>
      <c r="D112">
        <v>9.1042688646413428</v>
      </c>
      <c r="E112">
        <v>9.0573261867448274</v>
      </c>
      <c r="F112">
        <v>9.1886418252140007</v>
      </c>
      <c r="T112" s="2" t="s">
        <v>105</v>
      </c>
      <c r="U112" s="3">
        <v>0.481686536554296</v>
      </c>
      <c r="V112" s="2" t="s">
        <v>166</v>
      </c>
      <c r="W112" s="3">
        <v>0.52047715980588871</v>
      </c>
      <c r="X112" s="2" t="s">
        <v>166</v>
      </c>
      <c r="Y112" s="3">
        <v>0.50310634473244753</v>
      </c>
      <c r="Z112" s="2" t="s">
        <v>105</v>
      </c>
      <c r="AA112" s="3">
        <v>0.53318613478382071</v>
      </c>
    </row>
    <row r="113" spans="1:27">
      <c r="A113" s="2" t="s">
        <v>128</v>
      </c>
      <c r="B113" t="s">
        <v>83</v>
      </c>
      <c r="C113">
        <v>8.1904466902745199</v>
      </c>
      <c r="D113">
        <v>14.647733245851876</v>
      </c>
      <c r="E113">
        <v>14.690124663638086</v>
      </c>
      <c r="F113">
        <v>14.410854456436198</v>
      </c>
      <c r="T113" s="2" t="s">
        <v>124</v>
      </c>
      <c r="U113" s="3">
        <v>0.44098973805760799</v>
      </c>
      <c r="V113" s="2" t="s">
        <v>124</v>
      </c>
      <c r="W113" s="3">
        <v>0.46815192755639551</v>
      </c>
      <c r="X113" s="2" t="s">
        <v>124</v>
      </c>
      <c r="Y113" s="3">
        <v>0.46433617767254898</v>
      </c>
      <c r="Z113" s="2" t="s">
        <v>124</v>
      </c>
      <c r="AA113" s="3">
        <v>0.46173122579832299</v>
      </c>
    </row>
    <row r="114" spans="1:27">
      <c r="A114" s="2" t="s">
        <v>130</v>
      </c>
      <c r="B114" t="s">
        <v>9</v>
      </c>
      <c r="C114">
        <v>13.1527599846368</v>
      </c>
      <c r="D114">
        <v>15.754672598524275</v>
      </c>
      <c r="E114">
        <v>15.548107589690851</v>
      </c>
      <c r="F114">
        <v>15.883947205702126</v>
      </c>
      <c r="T114" s="2" t="s">
        <v>166</v>
      </c>
      <c r="U114" s="3">
        <v>0.3676025769952187</v>
      </c>
      <c r="V114" s="2" t="s">
        <v>72</v>
      </c>
      <c r="W114" s="3">
        <v>0.22356026387387815</v>
      </c>
      <c r="X114" s="2" t="s">
        <v>72</v>
      </c>
      <c r="Y114" s="3">
        <v>0.22321528868920498</v>
      </c>
      <c r="Z114" s="2" t="s">
        <v>193</v>
      </c>
      <c r="AA114" s="3">
        <v>0.22548247082620726</v>
      </c>
    </row>
    <row r="115" spans="1:27">
      <c r="A115" s="2" t="s">
        <v>130</v>
      </c>
      <c r="B115" t="s">
        <v>14</v>
      </c>
      <c r="C115">
        <v>23.606875736751501</v>
      </c>
      <c r="D115">
        <v>23.603949230839397</v>
      </c>
      <c r="E115">
        <v>23.527101165031326</v>
      </c>
      <c r="F115">
        <v>23.870552677065476</v>
      </c>
      <c r="T115" s="2" t="s">
        <v>72</v>
      </c>
      <c r="U115" s="3">
        <v>0.24644195961776599</v>
      </c>
      <c r="V115" s="2" t="s">
        <v>193</v>
      </c>
      <c r="W115" s="3">
        <v>0.22131023492361127</v>
      </c>
      <c r="X115" s="2" t="s">
        <v>193</v>
      </c>
      <c r="Y115" s="3">
        <v>0.212904409408079</v>
      </c>
      <c r="Z115" s="2" t="s">
        <v>72</v>
      </c>
      <c r="AA115" s="3">
        <v>0.21332666014792481</v>
      </c>
    </row>
    <row r="116" spans="1:27">
      <c r="A116" s="2" t="s">
        <v>131</v>
      </c>
      <c r="B116" t="s">
        <v>73</v>
      </c>
      <c r="C116">
        <v>3.9784608038263363</v>
      </c>
      <c r="D116">
        <v>3.8881385665285189</v>
      </c>
      <c r="E116">
        <v>3.6607823543046014</v>
      </c>
      <c r="F116">
        <v>3.6478693370079003</v>
      </c>
      <c r="T116" s="2" t="s">
        <v>193</v>
      </c>
      <c r="U116" s="3">
        <v>0.18918163010935801</v>
      </c>
      <c r="V116" s="2" t="s">
        <v>138</v>
      </c>
      <c r="W116" s="3">
        <v>0.11937780284611675</v>
      </c>
      <c r="X116" s="2" t="s">
        <v>138</v>
      </c>
      <c r="Y116" s="3">
        <v>0.1187464908357875</v>
      </c>
      <c r="Z116" s="2" t="s">
        <v>138</v>
      </c>
      <c r="AA116" s="3">
        <v>0.12016111893529299</v>
      </c>
    </row>
    <row r="117" spans="1:27">
      <c r="A117" s="2" t="s">
        <v>131</v>
      </c>
      <c r="B117" t="s">
        <v>13</v>
      </c>
      <c r="C117">
        <v>2.5917382270758158</v>
      </c>
      <c r="D117">
        <v>2.4718237376528278</v>
      </c>
      <c r="E117">
        <v>2.628241507795217</v>
      </c>
      <c r="F117">
        <v>2.986494502264569</v>
      </c>
      <c r="T117" s="2" t="s">
        <v>136</v>
      </c>
      <c r="U117" s="3">
        <v>0.14685403388531701</v>
      </c>
      <c r="V117" s="2" t="s">
        <v>96</v>
      </c>
      <c r="W117" s="3">
        <v>8.7143311471836404E-2</v>
      </c>
      <c r="X117" s="2" t="s">
        <v>96</v>
      </c>
      <c r="Y117" s="3">
        <v>8.2209106469929114E-2</v>
      </c>
      <c r="Z117" s="2" t="s">
        <v>136</v>
      </c>
      <c r="AA117" s="3">
        <v>9.6868318568900991E-2</v>
      </c>
    </row>
    <row r="118" spans="1:27">
      <c r="A118" s="2" t="s">
        <v>132</v>
      </c>
      <c r="B118" t="s">
        <v>118</v>
      </c>
      <c r="C118">
        <v>30.417033239961899</v>
      </c>
      <c r="D118">
        <v>46.061801037747827</v>
      </c>
      <c r="E118">
        <v>46.639988482822076</v>
      </c>
      <c r="F118">
        <v>48.809394565758879</v>
      </c>
      <c r="T118" s="2" t="s">
        <v>138</v>
      </c>
      <c r="U118" s="3">
        <v>0.103248953639634</v>
      </c>
      <c r="V118" s="2" t="s">
        <v>136</v>
      </c>
      <c r="W118" s="3">
        <v>8.377482723191236E-2</v>
      </c>
      <c r="X118" s="2" t="s">
        <v>136</v>
      </c>
      <c r="Y118" s="3">
        <v>7.6415227374059966E-2</v>
      </c>
      <c r="Z118" s="2" t="s">
        <v>96</v>
      </c>
      <c r="AA118" s="3">
        <v>8.6655899162930747E-2</v>
      </c>
    </row>
    <row r="119" spans="1:27">
      <c r="A119" s="2" t="s">
        <v>133</v>
      </c>
      <c r="B119" t="s">
        <v>2</v>
      </c>
      <c r="C119">
        <v>889.34929926300697</v>
      </c>
      <c r="D119">
        <v>1026.2226567292353</v>
      </c>
      <c r="E119">
        <v>899.64465052134551</v>
      </c>
      <c r="F119">
        <v>878.32692560316013</v>
      </c>
      <c r="T119" s="2" t="s">
        <v>96</v>
      </c>
      <c r="U119" s="3">
        <v>8.1777994424823405E-2</v>
      </c>
      <c r="V119" s="2" t="s">
        <v>202</v>
      </c>
      <c r="W119" s="3">
        <v>2.3067087465168876E-2</v>
      </c>
      <c r="X119" s="2" t="s">
        <v>202</v>
      </c>
      <c r="Y119" s="3">
        <v>2.4215191463396398E-2</v>
      </c>
      <c r="Z119" s="2" t="s">
        <v>202</v>
      </c>
      <c r="AA119" s="3">
        <v>2.3076979934428372E-2</v>
      </c>
    </row>
    <row r="120" spans="1:27">
      <c r="A120" s="2" t="s">
        <v>134</v>
      </c>
      <c r="B120" t="s">
        <v>48</v>
      </c>
      <c r="C120">
        <v>30.872744200044799</v>
      </c>
      <c r="D120">
        <v>24.368287734839303</v>
      </c>
      <c r="E120">
        <v>24.001838246956801</v>
      </c>
      <c r="F120">
        <v>24.627392342698901</v>
      </c>
      <c r="T120" s="2" t="s">
        <v>202</v>
      </c>
      <c r="U120" s="3">
        <v>1.9014145793334901E-2</v>
      </c>
      <c r="V120" s="2" t="s">
        <v>197</v>
      </c>
      <c r="W120" s="3">
        <v>2.4142068716030453E-3</v>
      </c>
      <c r="X120" s="2" t="s">
        <v>82</v>
      </c>
      <c r="Y120" s="3">
        <v>2.36705082755624E-3</v>
      </c>
      <c r="Z120" s="2" t="s">
        <v>197</v>
      </c>
      <c r="AA120" s="3">
        <v>2.4772751549549596E-3</v>
      </c>
    </row>
    <row r="121" spans="1:27">
      <c r="A121" s="2" t="s">
        <v>135</v>
      </c>
      <c r="B121" t="s">
        <v>13</v>
      </c>
      <c r="C121">
        <v>1243.4587786280438</v>
      </c>
      <c r="D121">
        <v>1236.3789744313874</v>
      </c>
      <c r="E121">
        <v>1266.527795880603</v>
      </c>
      <c r="F121">
        <v>1626.8518994645819</v>
      </c>
      <c r="T121" s="2" t="s">
        <v>197</v>
      </c>
      <c r="U121" s="3">
        <v>2.2981474703395199E-3</v>
      </c>
      <c r="V121" s="2" t="s">
        <v>82</v>
      </c>
      <c r="W121" s="3">
        <v>2.36705082755624E-3</v>
      </c>
      <c r="X121" s="2" t="s">
        <v>197</v>
      </c>
      <c r="Y121" s="3">
        <v>2.3618417639675073E-3</v>
      </c>
      <c r="Z121" s="2" t="s">
        <v>82</v>
      </c>
      <c r="AA121" s="3">
        <v>2.36705082755624E-3</v>
      </c>
    </row>
    <row r="122" spans="1:27">
      <c r="A122" s="2" t="s">
        <v>136</v>
      </c>
      <c r="B122" t="s">
        <v>83</v>
      </c>
      <c r="C122">
        <v>0.14685403388531701</v>
      </c>
      <c r="D122">
        <v>8.377482723191236E-2</v>
      </c>
      <c r="E122">
        <v>7.6415227374059966E-2</v>
      </c>
      <c r="F122">
        <v>9.6868318568900991E-2</v>
      </c>
      <c r="T122" s="2" t="s">
        <v>68</v>
      </c>
      <c r="U122" s="3">
        <v>5.5399390720400898E-4</v>
      </c>
      <c r="V122" s="2" t="s">
        <v>68</v>
      </c>
      <c r="W122" s="3">
        <v>7.1656895279422958E-4</v>
      </c>
      <c r="X122" s="2" t="s">
        <v>68</v>
      </c>
      <c r="Y122" s="3">
        <v>7.113887333794407E-4</v>
      </c>
      <c r="Z122" s="2" t="s">
        <v>68</v>
      </c>
      <c r="AA122" s="3">
        <v>7.274448929716575E-4</v>
      </c>
    </row>
    <row r="123" spans="1:27">
      <c r="A123" s="2" t="s">
        <v>137</v>
      </c>
      <c r="B123" t="s">
        <v>1</v>
      </c>
      <c r="C123">
        <v>3998.3906744395399</v>
      </c>
      <c r="D123">
        <v>4503.8283099161699</v>
      </c>
      <c r="E123">
        <v>4463.9966765333702</v>
      </c>
      <c r="F123">
        <v>4567.3268391802621</v>
      </c>
    </row>
    <row r="124" spans="1:27">
      <c r="A124" s="2" t="s">
        <v>137</v>
      </c>
      <c r="B124" t="s">
        <v>13</v>
      </c>
      <c r="C124">
        <v>749.08035801288781</v>
      </c>
      <c r="D124">
        <v>649.42134648600324</v>
      </c>
      <c r="E124">
        <v>624.45439221324125</v>
      </c>
      <c r="F124">
        <v>836.56255414749694</v>
      </c>
    </row>
    <row r="125" spans="1:27">
      <c r="A125" s="2" t="s">
        <v>137</v>
      </c>
      <c r="B125" t="s">
        <v>0</v>
      </c>
      <c r="C125">
        <v>5182.0222455173271</v>
      </c>
      <c r="D125">
        <v>5565.785049749803</v>
      </c>
      <c r="E125">
        <v>5516.497336655445</v>
      </c>
      <c r="F125">
        <v>5611.613604787115</v>
      </c>
    </row>
    <row r="126" spans="1:27">
      <c r="A126" s="2" t="s">
        <v>138</v>
      </c>
      <c r="B126" t="s">
        <v>53</v>
      </c>
      <c r="C126">
        <v>0.103248953639634</v>
      </c>
      <c r="D126">
        <v>0.11937780284611675</v>
      </c>
      <c r="E126">
        <v>0.1187464908357875</v>
      </c>
      <c r="F126">
        <v>0.12016111893529299</v>
      </c>
    </row>
    <row r="127" spans="1:27">
      <c r="A127" s="2" t="s">
        <v>139</v>
      </c>
      <c r="B127" t="s">
        <v>73</v>
      </c>
      <c r="C127">
        <v>1.1489003487747511</v>
      </c>
      <c r="D127">
        <v>1.2744122831132458</v>
      </c>
      <c r="E127">
        <v>1.2312766998883495</v>
      </c>
      <c r="F127">
        <v>1.3001001282028279</v>
      </c>
    </row>
    <row r="128" spans="1:27">
      <c r="A128" s="2" t="s">
        <v>140</v>
      </c>
      <c r="B128" t="s">
        <v>7</v>
      </c>
      <c r="C128">
        <v>39.218686885864301</v>
      </c>
      <c r="D128">
        <v>42.813481666194548</v>
      </c>
      <c r="E128">
        <v>41.311729944066975</v>
      </c>
      <c r="F128">
        <v>42.57561023262145</v>
      </c>
    </row>
    <row r="129" spans="1:6">
      <c r="A129" s="2" t="s">
        <v>141</v>
      </c>
      <c r="B129" t="s">
        <v>13</v>
      </c>
      <c r="C129">
        <v>5.5319550688703698</v>
      </c>
      <c r="D129">
        <v>6.1398900144870145</v>
      </c>
      <c r="E129">
        <v>6.0984263419599296</v>
      </c>
      <c r="F129">
        <v>7.5730090773841177</v>
      </c>
    </row>
    <row r="130" spans="1:6">
      <c r="A130" s="2" t="s">
        <v>142</v>
      </c>
      <c r="B130" t="s">
        <v>83</v>
      </c>
      <c r="C130">
        <v>1.4520603612948699</v>
      </c>
      <c r="D130">
        <v>1.7155626306529976</v>
      </c>
      <c r="E130">
        <v>1.7169309737026175</v>
      </c>
      <c r="F130">
        <v>1.7982820805130524</v>
      </c>
    </row>
    <row r="131" spans="1:6">
      <c r="A131" s="2" t="s">
        <v>142</v>
      </c>
      <c r="B131" t="s">
        <v>0</v>
      </c>
      <c r="C131">
        <v>2.8727777330691802</v>
      </c>
      <c r="D131">
        <v>2.98227470597261</v>
      </c>
      <c r="E131">
        <v>2.9161777149815249</v>
      </c>
      <c r="F131">
        <v>2.930672125098325</v>
      </c>
    </row>
    <row r="132" spans="1:6">
      <c r="A132" s="2" t="s">
        <v>143</v>
      </c>
      <c r="B132" t="s">
        <v>64</v>
      </c>
      <c r="C132">
        <v>37.164799052547195</v>
      </c>
      <c r="D132">
        <v>38.999015804597107</v>
      </c>
      <c r="E132">
        <v>38.77570451214563</v>
      </c>
      <c r="F132">
        <v>40.069176834206885</v>
      </c>
    </row>
    <row r="133" spans="1:6">
      <c r="A133" s="2" t="s">
        <v>143</v>
      </c>
      <c r="B133" t="s">
        <v>73</v>
      </c>
      <c r="C133">
        <v>48.445357567982384</v>
      </c>
      <c r="D133">
        <v>48.812922147900245</v>
      </c>
      <c r="E133">
        <v>47.973498502076993</v>
      </c>
      <c r="F133">
        <v>48.420331182581513</v>
      </c>
    </row>
    <row r="134" spans="1:6">
      <c r="A134" s="2" t="s">
        <v>144</v>
      </c>
      <c r="B134" t="s">
        <v>46</v>
      </c>
      <c r="C134">
        <v>20.691648714164401</v>
      </c>
      <c r="D134">
        <v>25.007149681661652</v>
      </c>
      <c r="E134">
        <v>25.0031278536024</v>
      </c>
      <c r="F134">
        <v>25.441072168245803</v>
      </c>
    </row>
    <row r="135" spans="1:6">
      <c r="A135" s="2" t="s">
        <v>144</v>
      </c>
      <c r="B135" t="s">
        <v>145</v>
      </c>
      <c r="C135">
        <v>12.76722784321192</v>
      </c>
      <c r="D135">
        <v>13.58714869800326</v>
      </c>
      <c r="E135">
        <v>13.557128505502025</v>
      </c>
      <c r="F135">
        <v>13.993096472834315</v>
      </c>
    </row>
    <row r="136" spans="1:6">
      <c r="A136" s="2" t="s">
        <v>144</v>
      </c>
      <c r="B136" t="s">
        <v>77</v>
      </c>
      <c r="C136">
        <v>7.5102314314577496</v>
      </c>
      <c r="D136">
        <v>10.616203711593801</v>
      </c>
      <c r="E136">
        <v>10.678532338544001</v>
      </c>
      <c r="F136">
        <v>10.9298398695655</v>
      </c>
    </row>
    <row r="137" spans="1:6">
      <c r="A137" s="2" t="s">
        <v>144</v>
      </c>
      <c r="B137" t="s">
        <v>146</v>
      </c>
      <c r="C137">
        <v>9.3031187223444203</v>
      </c>
      <c r="D137">
        <v>10.671831091042236</v>
      </c>
      <c r="E137">
        <v>10.588258811038219</v>
      </c>
      <c r="F137">
        <v>10.903951356172755</v>
      </c>
    </row>
    <row r="138" spans="1:6">
      <c r="A138" s="2" t="s">
        <v>144</v>
      </c>
      <c r="B138" t="s">
        <v>118</v>
      </c>
      <c r="C138">
        <v>9.6370648486760508</v>
      </c>
      <c r="D138">
        <v>7.9326488394462826</v>
      </c>
      <c r="E138">
        <v>7.5818860332840829</v>
      </c>
      <c r="F138">
        <v>8.0482542356318874</v>
      </c>
    </row>
    <row r="139" spans="1:6">
      <c r="A139" s="2" t="s">
        <v>144</v>
      </c>
      <c r="B139" t="s">
        <v>65</v>
      </c>
      <c r="C139">
        <v>125.81060932892414</v>
      </c>
      <c r="D139">
        <v>136.54396299405471</v>
      </c>
      <c r="E139">
        <v>134.02182279830959</v>
      </c>
      <c r="F139">
        <v>138.86390558459425</v>
      </c>
    </row>
    <row r="140" spans="1:6">
      <c r="A140" s="2" t="s">
        <v>144</v>
      </c>
      <c r="B140" t="s">
        <v>79</v>
      </c>
      <c r="C140">
        <v>10.561172996599399</v>
      </c>
      <c r="D140">
        <v>8.8931600471840575</v>
      </c>
      <c r="E140">
        <v>8.8660542187915645</v>
      </c>
      <c r="F140">
        <v>9.1194409467421398</v>
      </c>
    </row>
    <row r="141" spans="1:6">
      <c r="A141" s="2" t="s">
        <v>144</v>
      </c>
      <c r="B141" t="s">
        <v>83</v>
      </c>
      <c r="C141">
        <v>1.31927947700398</v>
      </c>
      <c r="D141">
        <v>1.4494403399030649</v>
      </c>
      <c r="E141">
        <v>1.443931372380955</v>
      </c>
      <c r="F141">
        <v>1.4819802134614348</v>
      </c>
    </row>
    <row r="142" spans="1:6">
      <c r="A142" s="2" t="s">
        <v>147</v>
      </c>
      <c r="B142" t="s">
        <v>73</v>
      </c>
      <c r="C142">
        <v>597.27390026908802</v>
      </c>
      <c r="D142">
        <v>650.36167228428826</v>
      </c>
      <c r="E142">
        <v>642.0282519462038</v>
      </c>
      <c r="F142">
        <v>652.26975681450926</v>
      </c>
    </row>
    <row r="143" spans="1:6">
      <c r="A143" s="2" t="s">
        <v>148</v>
      </c>
      <c r="B143" t="s">
        <v>145</v>
      </c>
      <c r="C143">
        <v>1.733664031593884</v>
      </c>
      <c r="D143">
        <v>1.8597168004800821</v>
      </c>
      <c r="E143">
        <v>1.8465236112606329</v>
      </c>
      <c r="F143">
        <v>1.9118606463231678</v>
      </c>
    </row>
    <row r="144" spans="1:6">
      <c r="A144" s="2" t="s">
        <v>148</v>
      </c>
      <c r="B144" t="s">
        <v>149</v>
      </c>
      <c r="C144">
        <v>0.81964318132567204</v>
      </c>
      <c r="D144">
        <v>0.85792274972119031</v>
      </c>
      <c r="E144">
        <v>0.85448481772100804</v>
      </c>
      <c r="F144">
        <v>0.86443897613902743</v>
      </c>
    </row>
    <row r="145" spans="1:6">
      <c r="A145" s="2" t="s">
        <v>148</v>
      </c>
      <c r="B145" t="s">
        <v>118</v>
      </c>
      <c r="C145">
        <v>0.76369445887543697</v>
      </c>
      <c r="D145">
        <v>0.86670987772959895</v>
      </c>
      <c r="E145">
        <v>0.87007650126635649</v>
      </c>
      <c r="F145">
        <v>0.88922985793498099</v>
      </c>
    </row>
    <row r="146" spans="1:6">
      <c r="A146" s="2" t="s">
        <v>148</v>
      </c>
      <c r="B146" t="s">
        <v>79</v>
      </c>
      <c r="C146">
        <v>1.44384871048474</v>
      </c>
      <c r="D146">
        <v>1.1504330159887526</v>
      </c>
      <c r="E146">
        <v>1.1440806833504524</v>
      </c>
      <c r="F146">
        <v>1.1814113231490175</v>
      </c>
    </row>
    <row r="147" spans="1:6">
      <c r="A147" s="2" t="s">
        <v>150</v>
      </c>
      <c r="B147" t="s">
        <v>77</v>
      </c>
      <c r="C147">
        <v>650.63143038260671</v>
      </c>
      <c r="D147">
        <v>692.99283131664174</v>
      </c>
      <c r="E147">
        <v>690.33219432587498</v>
      </c>
      <c r="F147">
        <v>701.80646219580217</v>
      </c>
    </row>
    <row r="148" spans="1:6">
      <c r="A148" s="2" t="s">
        <v>150</v>
      </c>
      <c r="B148" t="s">
        <v>70</v>
      </c>
      <c r="C148">
        <v>41.296716721409403</v>
      </c>
      <c r="D148">
        <v>52.900387986667056</v>
      </c>
      <c r="E148">
        <v>52.354644218046857</v>
      </c>
      <c r="F148">
        <v>53.339863392087601</v>
      </c>
    </row>
    <row r="149" spans="1:6">
      <c r="A149" s="2" t="s">
        <v>150</v>
      </c>
      <c r="B149" t="s">
        <v>83</v>
      </c>
      <c r="C149">
        <v>12.1636358502909</v>
      </c>
      <c r="D149">
        <v>17.164009661459573</v>
      </c>
      <c r="E149">
        <v>16.659004470199402</v>
      </c>
      <c r="F149">
        <v>17.6967357021861</v>
      </c>
    </row>
    <row r="150" spans="1:6">
      <c r="A150" s="2" t="s">
        <v>151</v>
      </c>
      <c r="B150" t="s">
        <v>7</v>
      </c>
      <c r="C150">
        <v>1909.8441441797497</v>
      </c>
      <c r="D150">
        <v>2040.366676325822</v>
      </c>
      <c r="E150">
        <v>2027.7548219493422</v>
      </c>
      <c r="F150">
        <v>2036.7582608251114</v>
      </c>
    </row>
    <row r="151" spans="1:6">
      <c r="A151" s="2" t="s">
        <v>151</v>
      </c>
      <c r="B151" t="s">
        <v>77</v>
      </c>
      <c r="C151">
        <v>28.931897502183599</v>
      </c>
      <c r="D151">
        <v>30.0204616994952</v>
      </c>
      <c r="E151">
        <v>29.96518347841215</v>
      </c>
      <c r="F151">
        <v>30.38202806766455</v>
      </c>
    </row>
    <row r="152" spans="1:6">
      <c r="A152" s="2" t="s">
        <v>151</v>
      </c>
      <c r="B152" t="s">
        <v>83</v>
      </c>
      <c r="C152">
        <v>409.12314910967484</v>
      </c>
      <c r="D152">
        <v>449.04729213771577</v>
      </c>
      <c r="E152">
        <v>445.93602214831066</v>
      </c>
      <c r="F152">
        <v>459.37547858361381</v>
      </c>
    </row>
    <row r="153" spans="1:6">
      <c r="A153" s="2" t="s">
        <v>152</v>
      </c>
      <c r="B153" t="s">
        <v>83</v>
      </c>
      <c r="C153">
        <v>19.397314277264641</v>
      </c>
      <c r="D153">
        <v>21.040374779143669</v>
      </c>
      <c r="E153">
        <v>21.050544351218619</v>
      </c>
      <c r="F153">
        <v>21.498594587383181</v>
      </c>
    </row>
    <row r="154" spans="1:6">
      <c r="A154" s="2" t="s">
        <v>153</v>
      </c>
      <c r="B154" t="s">
        <v>73</v>
      </c>
      <c r="C154">
        <v>3.3245307427307802</v>
      </c>
      <c r="D154">
        <v>4.0481521825453655</v>
      </c>
      <c r="E154">
        <v>4.0868996549568646</v>
      </c>
      <c r="F154">
        <v>4.061517599906896</v>
      </c>
    </row>
    <row r="155" spans="1:6">
      <c r="A155" s="2" t="s">
        <v>153</v>
      </c>
      <c r="B155" t="s">
        <v>83</v>
      </c>
      <c r="C155">
        <v>8.3013080949581237</v>
      </c>
      <c r="D155">
        <v>9.1792283213939747</v>
      </c>
      <c r="E155">
        <v>9.098827267351183</v>
      </c>
      <c r="F155">
        <v>9.3922706009644177</v>
      </c>
    </row>
    <row r="156" spans="1:6">
      <c r="A156" s="2" t="s">
        <v>154</v>
      </c>
      <c r="B156" t="s">
        <v>73</v>
      </c>
      <c r="C156">
        <v>118.45394192777094</v>
      </c>
      <c r="D156">
        <v>129.30130321695404</v>
      </c>
      <c r="E156">
        <v>127.1286125899213</v>
      </c>
      <c r="F156">
        <v>127.30261002273394</v>
      </c>
    </row>
    <row r="157" spans="1:6">
      <c r="A157" s="2" t="s">
        <v>155</v>
      </c>
      <c r="B157" t="s">
        <v>3</v>
      </c>
      <c r="C157">
        <v>1031.3740200915199</v>
      </c>
      <c r="D157">
        <v>1255.3073020836075</v>
      </c>
      <c r="E157">
        <v>1262.4470641989324</v>
      </c>
      <c r="F157">
        <v>1245.8611554116126</v>
      </c>
    </row>
    <row r="158" spans="1:6">
      <c r="A158" s="2" t="s">
        <v>156</v>
      </c>
      <c r="B158" t="s">
        <v>0</v>
      </c>
      <c r="C158">
        <v>117.41158753427401</v>
      </c>
      <c r="D158">
        <v>129.54093004128899</v>
      </c>
      <c r="E158">
        <v>132.84338792689476</v>
      </c>
      <c r="F158">
        <v>138.56866289934976</v>
      </c>
    </row>
    <row r="159" spans="1:6">
      <c r="A159" s="2" t="s">
        <v>157</v>
      </c>
      <c r="B159" t="s">
        <v>1</v>
      </c>
      <c r="C159">
        <v>1404.4795732923501</v>
      </c>
      <c r="D159">
        <v>1649.67543081755</v>
      </c>
      <c r="E159">
        <v>1661.5242922298626</v>
      </c>
      <c r="F159">
        <v>1676.3219622654251</v>
      </c>
    </row>
    <row r="160" spans="1:6">
      <c r="A160" s="2" t="s">
        <v>157</v>
      </c>
      <c r="B160" t="s">
        <v>0</v>
      </c>
      <c r="C160">
        <v>83.553927429653498</v>
      </c>
      <c r="D160">
        <v>90.851523918423794</v>
      </c>
      <c r="E160">
        <v>90.6204677545376</v>
      </c>
      <c r="F160">
        <v>92.113745849223974</v>
      </c>
    </row>
    <row r="161" spans="1:6">
      <c r="A161" s="2" t="s">
        <v>158</v>
      </c>
      <c r="B161" t="s">
        <v>7</v>
      </c>
      <c r="C161">
        <v>0.52669020478454198</v>
      </c>
      <c r="D161">
        <v>0.57447855777602097</v>
      </c>
      <c r="E161">
        <v>0.57031525071331102</v>
      </c>
      <c r="F161">
        <v>0.58155895095669552</v>
      </c>
    </row>
    <row r="162" spans="1:6">
      <c r="A162" s="2" t="s">
        <v>159</v>
      </c>
      <c r="B162" t="s">
        <v>77</v>
      </c>
      <c r="C162">
        <v>6.3662482842702399</v>
      </c>
      <c r="D162">
        <v>6.6282175879269456</v>
      </c>
      <c r="E162">
        <v>6.5986723643913825</v>
      </c>
      <c r="F162">
        <v>6.7255014553636574</v>
      </c>
    </row>
    <row r="163" spans="1:6">
      <c r="A163" s="2" t="s">
        <v>160</v>
      </c>
      <c r="B163" t="s">
        <v>3</v>
      </c>
      <c r="C163">
        <v>6787.4355312042198</v>
      </c>
      <c r="D163">
        <v>8611.2223350247004</v>
      </c>
      <c r="E163">
        <v>8557.6698850083176</v>
      </c>
      <c r="F163">
        <v>8735.4712797244538</v>
      </c>
    </row>
    <row r="164" spans="1:6">
      <c r="A164" s="2" t="s">
        <v>161</v>
      </c>
      <c r="B164" t="s">
        <v>118</v>
      </c>
      <c r="C164">
        <v>0.57374166295289297</v>
      </c>
      <c r="D164">
        <v>0.66108269877317993</v>
      </c>
      <c r="E164">
        <v>0.63483038237847644</v>
      </c>
      <c r="F164">
        <v>0.67824188504935601</v>
      </c>
    </row>
    <row r="165" spans="1:6">
      <c r="A165" s="2" t="s">
        <v>162</v>
      </c>
      <c r="B165" t="s">
        <v>2</v>
      </c>
      <c r="C165">
        <v>144.93735026680801</v>
      </c>
      <c r="D165">
        <v>166.76212013651551</v>
      </c>
      <c r="E165">
        <v>155.72920307168448</v>
      </c>
      <c r="F165">
        <v>165.032023842553</v>
      </c>
    </row>
    <row r="166" spans="1:6">
      <c r="A166" s="2" t="s">
        <v>163</v>
      </c>
      <c r="B166" t="s">
        <v>10</v>
      </c>
      <c r="C166">
        <v>3826.3505830731701</v>
      </c>
      <c r="D166">
        <v>4406.897521343958</v>
      </c>
      <c r="E166">
        <v>4376.4271274624971</v>
      </c>
      <c r="F166">
        <v>4460.5500840725381</v>
      </c>
    </row>
    <row r="167" spans="1:6">
      <c r="A167" s="2" t="s">
        <v>164</v>
      </c>
      <c r="B167" t="s">
        <v>64</v>
      </c>
      <c r="C167">
        <v>5.5310333306214297</v>
      </c>
      <c r="D167">
        <v>5.8608486404998423</v>
      </c>
      <c r="E167">
        <v>5.8078054766800076</v>
      </c>
      <c r="F167">
        <v>5.9974892229021473</v>
      </c>
    </row>
    <row r="168" spans="1:6">
      <c r="A168" s="2" t="s">
        <v>164</v>
      </c>
      <c r="B168" t="s">
        <v>106</v>
      </c>
      <c r="C168">
        <v>1.83038062283595</v>
      </c>
      <c r="D168">
        <v>2.3798736890118999</v>
      </c>
      <c r="E168">
        <v>2.5407470194688648</v>
      </c>
      <c r="F168">
        <v>2.6001127424075703</v>
      </c>
    </row>
    <row r="169" spans="1:6">
      <c r="A169" s="2" t="s">
        <v>165</v>
      </c>
      <c r="B169" t="s">
        <v>73</v>
      </c>
      <c r="C169">
        <v>101.47562345604777</v>
      </c>
      <c r="D169">
        <v>107.73024800519492</v>
      </c>
      <c r="E169">
        <v>106.74411272621779</v>
      </c>
      <c r="F169">
        <v>105.37243581557492</v>
      </c>
    </row>
    <row r="170" spans="1:6">
      <c r="A170" s="2" t="s">
        <v>166</v>
      </c>
      <c r="B170" t="s">
        <v>167</v>
      </c>
      <c r="C170">
        <v>0.117480518051559</v>
      </c>
      <c r="D170">
        <v>0.17375800174667824</v>
      </c>
      <c r="E170">
        <v>0.17090501963633176</v>
      </c>
      <c r="F170">
        <v>0.1866330680689525</v>
      </c>
    </row>
    <row r="171" spans="1:6">
      <c r="A171" s="2" t="s">
        <v>166</v>
      </c>
      <c r="B171" t="s">
        <v>99</v>
      </c>
      <c r="C171">
        <v>0.150983047226774</v>
      </c>
      <c r="D171">
        <v>0.18967475143039847</v>
      </c>
      <c r="E171">
        <v>0.17708485947876476</v>
      </c>
      <c r="F171">
        <v>0.2647919794003365</v>
      </c>
    </row>
    <row r="172" spans="1:6">
      <c r="A172" s="2" t="s">
        <v>166</v>
      </c>
      <c r="B172" t="s">
        <v>168</v>
      </c>
      <c r="C172">
        <v>9.9139011716885703E-2</v>
      </c>
      <c r="D172">
        <v>0.157044406628812</v>
      </c>
      <c r="E172">
        <v>0.15511646561735098</v>
      </c>
      <c r="F172">
        <v>0.17489188862413049</v>
      </c>
    </row>
    <row r="173" spans="1:6">
      <c r="A173" s="2" t="s">
        <v>169</v>
      </c>
      <c r="B173" t="s">
        <v>83</v>
      </c>
      <c r="C173">
        <v>0.82279029413412796</v>
      </c>
      <c r="D173">
        <v>1.6117451098414501</v>
      </c>
      <c r="E173">
        <v>1.5505543628442826</v>
      </c>
      <c r="F173">
        <v>1.5772567250183831</v>
      </c>
    </row>
    <row r="174" spans="1:6">
      <c r="A174" s="2" t="s">
        <v>170</v>
      </c>
      <c r="B174" t="s">
        <v>70</v>
      </c>
      <c r="C174">
        <v>53.927937920148402</v>
      </c>
      <c r="D174">
        <v>65.418584844094951</v>
      </c>
      <c r="E174">
        <v>65.621742750901646</v>
      </c>
      <c r="F174">
        <v>66.436089697524466</v>
      </c>
    </row>
    <row r="175" spans="1:6">
      <c r="A175" s="2" t="s">
        <v>170</v>
      </c>
      <c r="B175" t="s">
        <v>171</v>
      </c>
      <c r="C175">
        <v>53.330251622491097</v>
      </c>
      <c r="D175">
        <v>66.669879087420043</v>
      </c>
      <c r="E175">
        <v>65.894788543159336</v>
      </c>
      <c r="F175">
        <v>66.715869996544825</v>
      </c>
    </row>
    <row r="176" spans="1:6">
      <c r="A176" s="2" t="s">
        <v>170</v>
      </c>
      <c r="B176" t="s">
        <v>83</v>
      </c>
      <c r="C176">
        <v>0.324765091685356</v>
      </c>
      <c r="D176">
        <v>0.369746639324881</v>
      </c>
      <c r="E176">
        <v>0.36895531443999952</v>
      </c>
      <c r="F176">
        <v>0.37666753937624026</v>
      </c>
    </row>
    <row r="177" spans="1:6">
      <c r="A177" s="2" t="s">
        <v>172</v>
      </c>
      <c r="B177" t="s">
        <v>53</v>
      </c>
      <c r="C177">
        <v>2.15657436282038</v>
      </c>
      <c r="D177">
        <v>2.1615878804171822</v>
      </c>
      <c r="E177">
        <v>2.1610741945432648</v>
      </c>
      <c r="F177">
        <v>2.2026425401283474</v>
      </c>
    </row>
    <row r="178" spans="1:6">
      <c r="A178" s="2" t="s">
        <v>173</v>
      </c>
      <c r="B178" t="s">
        <v>13</v>
      </c>
      <c r="C178">
        <v>2.5099035768977598</v>
      </c>
      <c r="D178">
        <v>2.4494528416617474</v>
      </c>
      <c r="E178">
        <v>2.135197539906625</v>
      </c>
      <c r="F178">
        <v>2.9009322928226027</v>
      </c>
    </row>
    <row r="179" spans="1:6">
      <c r="A179" s="2" t="s">
        <v>174</v>
      </c>
      <c r="B179" t="s">
        <v>175</v>
      </c>
      <c r="C179">
        <v>1.0430499419066801</v>
      </c>
      <c r="D179">
        <v>1.16386650990864</v>
      </c>
      <c r="E179">
        <v>1.1557922199739901</v>
      </c>
      <c r="F179">
        <v>1.1821710554414699</v>
      </c>
    </row>
    <row r="180" spans="1:6">
      <c r="A180" s="2" t="s">
        <v>174</v>
      </c>
      <c r="B180" t="s">
        <v>83</v>
      </c>
      <c r="C180">
        <v>85.041007723629704</v>
      </c>
      <c r="D180">
        <v>93.124716396041691</v>
      </c>
      <c r="E180">
        <v>92.41169488163348</v>
      </c>
      <c r="F180">
        <v>95.661181447596064</v>
      </c>
    </row>
    <row r="181" spans="1:6">
      <c r="A181" s="2" t="s">
        <v>29</v>
      </c>
      <c r="B181" t="s">
        <v>7</v>
      </c>
      <c r="C181">
        <v>5.2719186796516802</v>
      </c>
      <c r="D181">
        <v>5.8802329662629003</v>
      </c>
      <c r="E181">
        <v>5.7289836868458348</v>
      </c>
      <c r="F181">
        <v>5.74448149223059</v>
      </c>
    </row>
    <row r="182" spans="1:6">
      <c r="A182" s="2" t="s">
        <v>29</v>
      </c>
      <c r="B182" t="s">
        <v>0</v>
      </c>
      <c r="C182">
        <v>72775.634745999603</v>
      </c>
      <c r="D182">
        <v>63473.861584010272</v>
      </c>
      <c r="E182">
        <v>67120.768148395946</v>
      </c>
      <c r="F182">
        <v>69294.916142063521</v>
      </c>
    </row>
    <row r="183" spans="1:6">
      <c r="A183" s="2" t="s">
        <v>176</v>
      </c>
      <c r="B183" t="s">
        <v>7</v>
      </c>
      <c r="C183">
        <v>47.199981822967999</v>
      </c>
      <c r="D183">
        <v>48.228351119993306</v>
      </c>
      <c r="E183">
        <v>46.4745764560517</v>
      </c>
      <c r="F183">
        <v>47.980856352954397</v>
      </c>
    </row>
    <row r="184" spans="1:6">
      <c r="A184" s="2" t="s">
        <v>34</v>
      </c>
      <c r="B184" t="s">
        <v>0</v>
      </c>
      <c r="C184">
        <v>14762.7198771155</v>
      </c>
      <c r="D184">
        <v>16099.638892195499</v>
      </c>
      <c r="E184">
        <v>16211.981647248276</v>
      </c>
      <c r="F184">
        <v>16286.599089854251</v>
      </c>
    </row>
    <row r="185" spans="1:6">
      <c r="A185" s="2" t="s">
        <v>177</v>
      </c>
      <c r="B185" t="s">
        <v>65</v>
      </c>
      <c r="C185">
        <v>10.682071247113299</v>
      </c>
      <c r="D185">
        <v>11.676102323890799</v>
      </c>
      <c r="E185">
        <v>11.56996117001515</v>
      </c>
      <c r="F185">
        <v>11.850064009385976</v>
      </c>
    </row>
    <row r="186" spans="1:6">
      <c r="A186" s="2" t="s">
        <v>178</v>
      </c>
      <c r="B186" t="s">
        <v>0</v>
      </c>
      <c r="C186">
        <v>143.95099292624249</v>
      </c>
      <c r="D186">
        <v>153.28949176487157</v>
      </c>
      <c r="E186">
        <v>162.11155880165074</v>
      </c>
      <c r="F186">
        <v>175.20193636726481</v>
      </c>
    </row>
    <row r="187" spans="1:6">
      <c r="A187" s="2" t="s">
        <v>179</v>
      </c>
      <c r="B187" t="s">
        <v>83</v>
      </c>
      <c r="C187">
        <v>42.038411229964098</v>
      </c>
      <c r="D187">
        <v>46.012625958233286</v>
      </c>
      <c r="E187">
        <v>45.669896311187344</v>
      </c>
      <c r="F187">
        <v>47.049793092400392</v>
      </c>
    </row>
    <row r="188" spans="1:6">
      <c r="A188" s="2" t="s">
        <v>180</v>
      </c>
      <c r="B188" t="s">
        <v>9</v>
      </c>
      <c r="C188">
        <v>7.2816001854222803</v>
      </c>
      <c r="D188">
        <v>8.4874132622406968</v>
      </c>
      <c r="E188">
        <v>9.5976768095749279</v>
      </c>
      <c r="F188">
        <v>9.3032514699326683</v>
      </c>
    </row>
    <row r="189" spans="1:6">
      <c r="A189" s="2" t="s">
        <v>180</v>
      </c>
      <c r="B189" t="s">
        <v>7</v>
      </c>
      <c r="C189">
        <v>195.506987296787</v>
      </c>
      <c r="D189">
        <v>218.00057443972798</v>
      </c>
      <c r="E189">
        <v>210.74101779286002</v>
      </c>
      <c r="F189">
        <v>212.17526924325151</v>
      </c>
    </row>
    <row r="190" spans="1:6">
      <c r="A190" s="2" t="s">
        <v>181</v>
      </c>
      <c r="B190" t="s">
        <v>7</v>
      </c>
      <c r="C190">
        <v>27.849490318756999</v>
      </c>
      <c r="D190">
        <v>31.014544752330352</v>
      </c>
      <c r="E190">
        <v>30.626606956801229</v>
      </c>
      <c r="F190">
        <v>32.244268504341548</v>
      </c>
    </row>
    <row r="191" spans="1:6">
      <c r="A191" s="2" t="s">
        <v>181</v>
      </c>
      <c r="B191" t="s">
        <v>2</v>
      </c>
      <c r="C191">
        <v>859.71015668503173</v>
      </c>
      <c r="D191">
        <v>799.63889781879323</v>
      </c>
      <c r="E191">
        <v>781.73305219049803</v>
      </c>
      <c r="F191">
        <v>799.80955799125513</v>
      </c>
    </row>
    <row r="192" spans="1:6">
      <c r="A192" s="2" t="s">
        <v>181</v>
      </c>
      <c r="B192" t="s">
        <v>73</v>
      </c>
      <c r="C192">
        <v>242.49477715664324</v>
      </c>
      <c r="D192">
        <v>242.66739939016341</v>
      </c>
      <c r="E192">
        <v>235.06011184801881</v>
      </c>
      <c r="F192">
        <v>241.17010700753661</v>
      </c>
    </row>
    <row r="193" spans="1:6">
      <c r="A193" s="2" t="s">
        <v>32</v>
      </c>
      <c r="B193" t="s">
        <v>167</v>
      </c>
      <c r="C193">
        <v>1349.2501127451901</v>
      </c>
      <c r="D193">
        <v>763.37019545890814</v>
      </c>
      <c r="E193">
        <v>585.45082675442109</v>
      </c>
      <c r="F193">
        <v>707.9457478651259</v>
      </c>
    </row>
    <row r="194" spans="1:6">
      <c r="A194" s="2" t="s">
        <v>32</v>
      </c>
      <c r="B194" t="s">
        <v>182</v>
      </c>
      <c r="C194">
        <v>1462.7437297301699</v>
      </c>
      <c r="D194">
        <v>2187.4850842106175</v>
      </c>
      <c r="E194">
        <v>2613.74387166733</v>
      </c>
      <c r="F194">
        <v>1950.6213557139351</v>
      </c>
    </row>
    <row r="195" spans="1:6">
      <c r="A195" s="2" t="s">
        <v>32</v>
      </c>
      <c r="B195" t="s">
        <v>183</v>
      </c>
      <c r="C195">
        <v>3141.0318418554598</v>
      </c>
      <c r="D195">
        <v>2424.4496321298275</v>
      </c>
      <c r="E195">
        <v>2347.5996108119175</v>
      </c>
      <c r="F195">
        <v>2665.6862343722873</v>
      </c>
    </row>
    <row r="196" spans="1:6">
      <c r="A196" s="2" t="s">
        <v>32</v>
      </c>
      <c r="B196" t="s">
        <v>98</v>
      </c>
      <c r="C196">
        <v>1848.7499528810199</v>
      </c>
      <c r="D196">
        <v>2398.5871834090476</v>
      </c>
      <c r="E196">
        <v>2428.0004407392826</v>
      </c>
      <c r="F196">
        <v>2524.0287939171099</v>
      </c>
    </row>
    <row r="197" spans="1:6">
      <c r="A197" s="2" t="s">
        <v>32</v>
      </c>
      <c r="B197" t="s">
        <v>184</v>
      </c>
      <c r="C197">
        <v>1836.8505202148576</v>
      </c>
      <c r="D197">
        <v>1082.4921686887583</v>
      </c>
      <c r="E197">
        <v>1053.1719239108352</v>
      </c>
      <c r="F197">
        <v>942.90640747083955</v>
      </c>
    </row>
    <row r="198" spans="1:6">
      <c r="A198" s="2" t="s">
        <v>32</v>
      </c>
      <c r="B198" t="s">
        <v>100</v>
      </c>
      <c r="C198">
        <v>1948.90060189019</v>
      </c>
      <c r="D198">
        <v>1729.8087753073276</v>
      </c>
      <c r="E198">
        <v>1720.6961442538575</v>
      </c>
      <c r="F198">
        <v>1779.1332437492974</v>
      </c>
    </row>
    <row r="199" spans="1:6">
      <c r="A199" s="2" t="s">
        <v>32</v>
      </c>
      <c r="B199" t="s">
        <v>185</v>
      </c>
      <c r="C199">
        <v>2495.60680427751</v>
      </c>
      <c r="D199">
        <v>2689.4314610582824</v>
      </c>
      <c r="E199">
        <v>2845.4346290201374</v>
      </c>
      <c r="F199">
        <v>3045.23965591157</v>
      </c>
    </row>
    <row r="200" spans="1:6">
      <c r="A200" s="2" t="s">
        <v>32</v>
      </c>
      <c r="B200" t="s">
        <v>186</v>
      </c>
      <c r="C200">
        <v>1868.27048091295</v>
      </c>
      <c r="D200">
        <v>2538.8883035224849</v>
      </c>
      <c r="E200">
        <v>3099.3685971548275</v>
      </c>
      <c r="F200">
        <v>2689.5981354813498</v>
      </c>
    </row>
    <row r="201" spans="1:6">
      <c r="A201" s="2" t="s">
        <v>32</v>
      </c>
      <c r="B201" t="s">
        <v>101</v>
      </c>
      <c r="C201">
        <v>2494.82060445867</v>
      </c>
      <c r="D201">
        <v>2261.8765283642501</v>
      </c>
      <c r="E201">
        <v>1695.8718616354824</v>
      </c>
      <c r="F201">
        <v>1844.3093296815773</v>
      </c>
    </row>
    <row r="202" spans="1:6">
      <c r="A202" s="2" t="s">
        <v>32</v>
      </c>
      <c r="B202" t="s">
        <v>187</v>
      </c>
      <c r="C202">
        <v>2936.19460622825</v>
      </c>
      <c r="D202">
        <v>2782.9802081308299</v>
      </c>
      <c r="E202">
        <v>2114.4447163785126</v>
      </c>
      <c r="F202">
        <v>2169.5231765048952</v>
      </c>
    </row>
    <row r="203" spans="1:6">
      <c r="A203" s="2" t="s">
        <v>32</v>
      </c>
      <c r="B203" t="s">
        <v>188</v>
      </c>
      <c r="C203">
        <v>1239.1800862572925</v>
      </c>
      <c r="D203">
        <v>1771.9017842416974</v>
      </c>
      <c r="E203">
        <v>1800.4594498091665</v>
      </c>
      <c r="F203">
        <v>1868.8225847000797</v>
      </c>
    </row>
    <row r="204" spans="1:6">
      <c r="A204" s="2" t="s">
        <v>32</v>
      </c>
      <c r="B204" t="s">
        <v>189</v>
      </c>
      <c r="C204">
        <v>1207.60999771463</v>
      </c>
      <c r="D204">
        <v>1399.78164244153</v>
      </c>
      <c r="E204">
        <v>1432.74885315243</v>
      </c>
      <c r="F204">
        <v>1488.0360252298201</v>
      </c>
    </row>
    <row r="205" spans="1:6">
      <c r="A205" s="2" t="s">
        <v>35</v>
      </c>
      <c r="B205" t="s">
        <v>1</v>
      </c>
      <c r="C205">
        <v>12374.601582900599</v>
      </c>
      <c r="D205">
        <v>12914.012239366326</v>
      </c>
      <c r="E205">
        <v>12514.521168317149</v>
      </c>
      <c r="F205">
        <v>13035.940598235626</v>
      </c>
    </row>
    <row r="206" spans="1:6">
      <c r="A206" s="2" t="s">
        <v>190</v>
      </c>
      <c r="B206" t="s">
        <v>9</v>
      </c>
      <c r="C206">
        <v>6107.5894987357888</v>
      </c>
      <c r="D206">
        <v>6834.2236983859666</v>
      </c>
      <c r="E206">
        <v>6836.1276680204619</v>
      </c>
      <c r="F206">
        <v>7103.5940292729401</v>
      </c>
    </row>
    <row r="207" spans="1:6">
      <c r="A207" s="2" t="s">
        <v>190</v>
      </c>
      <c r="B207" t="s">
        <v>7</v>
      </c>
      <c r="C207">
        <v>915.74139943240823</v>
      </c>
      <c r="D207">
        <v>923.59713760665761</v>
      </c>
      <c r="E207">
        <v>925.70135621156146</v>
      </c>
      <c r="F207">
        <v>941.82067266087927</v>
      </c>
    </row>
    <row r="208" spans="1:6">
      <c r="A208" s="2" t="s">
        <v>190</v>
      </c>
      <c r="B208" t="s">
        <v>46</v>
      </c>
      <c r="C208">
        <v>64.66457942523445</v>
      </c>
      <c r="D208">
        <v>332.680749182753</v>
      </c>
      <c r="E208">
        <v>283.28263469302283</v>
      </c>
      <c r="F208">
        <v>199.39083066040871</v>
      </c>
    </row>
    <row r="209" spans="1:6">
      <c r="A209" s="2" t="s">
        <v>191</v>
      </c>
      <c r="B209" t="s">
        <v>13</v>
      </c>
      <c r="C209">
        <v>742.863014210188</v>
      </c>
      <c r="D209">
        <v>743.10539290520342</v>
      </c>
      <c r="E209">
        <v>791.26494171168292</v>
      </c>
      <c r="F209">
        <v>968.6423230809047</v>
      </c>
    </row>
    <row r="210" spans="1:6">
      <c r="A210" s="2" t="s">
        <v>192</v>
      </c>
      <c r="B210" t="s">
        <v>83</v>
      </c>
      <c r="C210">
        <v>2.6866086899709001</v>
      </c>
      <c r="D210">
        <v>1.3163678108120258</v>
      </c>
      <c r="E210">
        <v>0.67303232380959777</v>
      </c>
      <c r="F210">
        <v>1.5744703967360385</v>
      </c>
    </row>
    <row r="211" spans="1:6">
      <c r="A211" s="2" t="s">
        <v>193</v>
      </c>
      <c r="B211" t="s">
        <v>118</v>
      </c>
      <c r="C211">
        <v>0.18918163010935801</v>
      </c>
      <c r="D211">
        <v>0.22131023492361127</v>
      </c>
      <c r="E211">
        <v>0.212904409408079</v>
      </c>
      <c r="F211">
        <v>0.22548247082620726</v>
      </c>
    </row>
    <row r="212" spans="1:6">
      <c r="A212" s="2" t="s">
        <v>194</v>
      </c>
      <c r="B212" t="s">
        <v>73</v>
      </c>
      <c r="C212">
        <v>1.3763237474367478</v>
      </c>
      <c r="D212">
        <v>1.4405559933422249</v>
      </c>
      <c r="E212">
        <v>1.420599401407308</v>
      </c>
      <c r="F212">
        <v>1.456459459791738</v>
      </c>
    </row>
    <row r="213" spans="1:6">
      <c r="A213" s="2" t="s">
        <v>195</v>
      </c>
      <c r="B213" t="s">
        <v>13</v>
      </c>
      <c r="C213">
        <v>402.05459852089439</v>
      </c>
      <c r="D213">
        <v>440.71922053817286</v>
      </c>
      <c r="E213">
        <v>437.53582510337276</v>
      </c>
      <c r="F213">
        <v>546.06726847067966</v>
      </c>
    </row>
    <row r="214" spans="1:6">
      <c r="A214" s="2" t="s">
        <v>196</v>
      </c>
      <c r="B214" t="s">
        <v>101</v>
      </c>
      <c r="C214">
        <v>1.89434595315802</v>
      </c>
      <c r="D214">
        <v>1.8611793693626764</v>
      </c>
      <c r="E214">
        <v>2.2701154869068123</v>
      </c>
      <c r="F214">
        <v>2.1578914577838475</v>
      </c>
    </row>
    <row r="215" spans="1:6">
      <c r="A215" s="2" t="s">
        <v>197</v>
      </c>
      <c r="B215" t="s">
        <v>13</v>
      </c>
      <c r="C215">
        <v>2.2981474703395199E-3</v>
      </c>
      <c r="D215">
        <v>2.4142068716030453E-3</v>
      </c>
      <c r="E215">
        <v>2.3618417639675073E-3</v>
      </c>
      <c r="F215">
        <v>2.4772751549549596E-3</v>
      </c>
    </row>
    <row r="216" spans="1:6">
      <c r="A216" s="2" t="s">
        <v>198</v>
      </c>
      <c r="B216" t="s">
        <v>63</v>
      </c>
      <c r="C216">
        <v>3.0445626465090601</v>
      </c>
      <c r="D216">
        <v>3.3453725565347128</v>
      </c>
      <c r="E216">
        <v>3.3095875967335853</v>
      </c>
      <c r="F216">
        <v>3.3914426356634491</v>
      </c>
    </row>
    <row r="217" spans="1:6">
      <c r="A217" s="2" t="s">
        <v>198</v>
      </c>
      <c r="B217" t="s">
        <v>73</v>
      </c>
      <c r="C217">
        <v>3.7426502138816016</v>
      </c>
      <c r="D217">
        <v>3.9471905929027367</v>
      </c>
      <c r="E217">
        <v>3.8951539249951832</v>
      </c>
      <c r="F217">
        <v>4.0214923292138467</v>
      </c>
    </row>
    <row r="218" spans="1:6">
      <c r="A218" s="2" t="s">
        <v>199</v>
      </c>
      <c r="B218" t="s">
        <v>46</v>
      </c>
      <c r="C218">
        <v>77.710154247847626</v>
      </c>
      <c r="D218">
        <v>36.612585025825709</v>
      </c>
      <c r="E218">
        <v>50.423094674878669</v>
      </c>
      <c r="F218">
        <v>36.611936802896786</v>
      </c>
    </row>
    <row r="219" spans="1:6">
      <c r="A219" s="2" t="s">
        <v>200</v>
      </c>
      <c r="B219" t="s">
        <v>13</v>
      </c>
      <c r="C219">
        <v>2.10429449987795</v>
      </c>
      <c r="D219">
        <v>2.259521473448415</v>
      </c>
      <c r="E219">
        <v>2.2498853808526027</v>
      </c>
      <c r="F219">
        <v>2.7357708887246575</v>
      </c>
    </row>
    <row r="220" spans="1:6">
      <c r="A220" s="2" t="s">
        <v>201</v>
      </c>
      <c r="B220" t="s">
        <v>7</v>
      </c>
      <c r="C220">
        <v>361.45713452759554</v>
      </c>
      <c r="D220">
        <v>432.01519434098077</v>
      </c>
      <c r="E220">
        <v>430.20192902349112</v>
      </c>
      <c r="F220">
        <v>441.2673075648533</v>
      </c>
    </row>
    <row r="221" spans="1:6">
      <c r="A221" s="2" t="s">
        <v>202</v>
      </c>
      <c r="B221" t="s">
        <v>203</v>
      </c>
      <c r="C221">
        <v>1.9014145793334901E-2</v>
      </c>
      <c r="D221">
        <v>2.3067087465168876E-2</v>
      </c>
      <c r="E221">
        <v>2.4215191463396398E-2</v>
      </c>
      <c r="F221">
        <v>2.3076979934428372E-2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A878-12DC-45C5-8A24-B571C46A6DDC}">
  <dimension ref="A1:F41"/>
  <sheetViews>
    <sheetView workbookViewId="0">
      <selection activeCell="O30" sqref="O30"/>
    </sheetView>
  </sheetViews>
  <sheetFormatPr defaultRowHeight="15"/>
  <sheetData>
    <row r="1" spans="1:6">
      <c r="A1" t="s">
        <v>208</v>
      </c>
      <c r="B1" t="s">
        <v>209</v>
      </c>
      <c r="C1" t="s">
        <v>210</v>
      </c>
      <c r="D1" t="s">
        <v>221</v>
      </c>
      <c r="E1" t="s">
        <v>222</v>
      </c>
      <c r="F1" t="s">
        <v>223</v>
      </c>
    </row>
    <row r="2" spans="1:6">
      <c r="A2">
        <v>256879.61307659617</v>
      </c>
      <c r="B2">
        <v>227050.484348</v>
      </c>
      <c r="C2">
        <v>29829.128723745998</v>
      </c>
      <c r="D2">
        <f>LOG10(A2+1)</f>
        <v>5.4097313290558962</v>
      </c>
      <c r="E2">
        <f>LOG10(B2+1)</f>
        <v>5.3561243454443774</v>
      </c>
      <c r="F2">
        <f>LOG10(C2+1)</f>
        <v>4.4746551274449304</v>
      </c>
    </row>
    <row r="3" spans="1:6">
      <c r="A3">
        <v>48317.234285507468</v>
      </c>
      <c r="B3">
        <v>34562.3098904</v>
      </c>
      <c r="C3">
        <v>13754.924392020001</v>
      </c>
      <c r="D3">
        <f t="shared" ref="D3:D41" si="0">LOG10(A3+1)</f>
        <v>4.6841110552887368</v>
      </c>
      <c r="E3">
        <f t="shared" ref="E3:E41" si="1">LOG10(B3+1)</f>
        <v>4.5386153251930264</v>
      </c>
      <c r="F3">
        <f t="shared" ref="F3:F41" si="2">LOG10(C3+1)</f>
        <v>4.1384897801029608</v>
      </c>
    </row>
    <row r="4" spans="1:6">
      <c r="A4">
        <v>36613.557077653531</v>
      </c>
      <c r="B4">
        <v>30686.701472000001</v>
      </c>
      <c r="C4">
        <v>5926.8556023579995</v>
      </c>
      <c r="D4">
        <f t="shared" si="0"/>
        <v>4.563653784891156</v>
      </c>
      <c r="E4">
        <f t="shared" si="1"/>
        <v>4.4869643607221352</v>
      </c>
      <c r="F4">
        <f t="shared" si="2"/>
        <v>3.7728976160470293</v>
      </c>
    </row>
    <row r="5" spans="1:6">
      <c r="A5">
        <v>23864.033545487047</v>
      </c>
      <c r="B5">
        <v>13.133156788000001</v>
      </c>
      <c r="C5">
        <v>23850.900388905997</v>
      </c>
      <c r="D5">
        <f t="shared" si="0"/>
        <v>4.3777620491614995</v>
      </c>
      <c r="E5">
        <f t="shared" si="1"/>
        <v>1.1502391768865405</v>
      </c>
      <c r="F5">
        <f t="shared" si="2"/>
        <v>4.3775229869625329</v>
      </c>
    </row>
    <row r="6" spans="1:6">
      <c r="A6">
        <v>21511.209233243113</v>
      </c>
      <c r="B6">
        <v>13667.788490000001</v>
      </c>
      <c r="C6">
        <v>7843.420740994</v>
      </c>
      <c r="D6">
        <f t="shared" si="0"/>
        <v>4.3326850132948751</v>
      </c>
      <c r="E6">
        <f t="shared" si="1"/>
        <v>4.1357300233151237</v>
      </c>
      <c r="F6">
        <f t="shared" si="2"/>
        <v>3.8945608793088025</v>
      </c>
    </row>
    <row r="7" spans="1:6">
      <c r="A7">
        <v>10662.069395388447</v>
      </c>
      <c r="B7">
        <v>10662.0694</v>
      </c>
      <c r="C7">
        <v>0</v>
      </c>
      <c r="D7">
        <f t="shared" si="0"/>
        <v>4.0278822356103028</v>
      </c>
      <c r="E7">
        <f t="shared" si="1"/>
        <v>4.0278822357981259</v>
      </c>
      <c r="F7">
        <f t="shared" si="2"/>
        <v>0</v>
      </c>
    </row>
    <row r="8" spans="1:6">
      <c r="A8">
        <v>7947.7769635868563</v>
      </c>
      <c r="B8">
        <v>1291.9025623</v>
      </c>
      <c r="C8">
        <v>6655.8744011649997</v>
      </c>
      <c r="D8">
        <f t="shared" si="0"/>
        <v>3.9003003111940129</v>
      </c>
      <c r="E8">
        <f t="shared" si="1"/>
        <v>3.1115657961487888</v>
      </c>
      <c r="F8">
        <f t="shared" si="2"/>
        <v>3.8232703629610514</v>
      </c>
    </row>
    <row r="9" spans="1:6">
      <c r="A9">
        <v>7351.4604950042758</v>
      </c>
      <c r="B9">
        <v>3525.1099119999999</v>
      </c>
      <c r="C9">
        <v>3826.3505829999999</v>
      </c>
      <c r="D9">
        <f t="shared" si="0"/>
        <v>3.8664326997078056</v>
      </c>
      <c r="E9">
        <f t="shared" si="1"/>
        <v>3.5472958455217629</v>
      </c>
      <c r="F9">
        <f t="shared" si="2"/>
        <v>3.5828982451586109</v>
      </c>
    </row>
    <row r="10" spans="1:6">
      <c r="A10">
        <v>6303.4308407951985</v>
      </c>
      <c r="B10">
        <v>6303.4308410000003</v>
      </c>
      <c r="C10">
        <v>0</v>
      </c>
      <c r="D10">
        <f t="shared" si="0"/>
        <v>3.7996458849044425</v>
      </c>
      <c r="E10">
        <f t="shared" si="1"/>
        <v>3.7996458849185508</v>
      </c>
      <c r="F10">
        <f t="shared" si="2"/>
        <v>0</v>
      </c>
    </row>
    <row r="11" spans="1:6">
      <c r="A11">
        <v>5775.2337100868681</v>
      </c>
      <c r="B11">
        <v>5775.2337100000004</v>
      </c>
      <c r="C11">
        <v>0</v>
      </c>
      <c r="D11">
        <f t="shared" si="0"/>
        <v>3.76164475674782</v>
      </c>
      <c r="E11">
        <f t="shared" si="1"/>
        <v>3.7616447567412887</v>
      </c>
      <c r="F11">
        <f t="shared" si="2"/>
        <v>0</v>
      </c>
    </row>
    <row r="12" spans="1:6">
      <c r="A12">
        <v>269849.97912461846</v>
      </c>
      <c r="B12">
        <v>237700.66402599998</v>
      </c>
      <c r="C12">
        <v>32149.315107583996</v>
      </c>
      <c r="D12">
        <f t="shared" si="0"/>
        <v>5.4311239981938861</v>
      </c>
      <c r="E12">
        <f t="shared" si="1"/>
        <v>5.3760322220091226</v>
      </c>
      <c r="F12">
        <f t="shared" si="2"/>
        <v>4.5071852338330025</v>
      </c>
    </row>
    <row r="13" spans="1:6">
      <c r="A13">
        <v>53930.992218638072</v>
      </c>
      <c r="B13">
        <v>38075.756366900001</v>
      </c>
      <c r="C13">
        <v>15855.235855800001</v>
      </c>
      <c r="D13">
        <f t="shared" si="0"/>
        <v>4.7318464631878632</v>
      </c>
      <c r="E13">
        <f t="shared" si="1"/>
        <v>4.580659945175781</v>
      </c>
      <c r="F13">
        <f t="shared" si="2"/>
        <v>4.2002000971633144</v>
      </c>
    </row>
    <row r="14" spans="1:6">
      <c r="A14">
        <v>43714.287103095805</v>
      </c>
      <c r="B14">
        <v>36049.807208999999</v>
      </c>
      <c r="C14">
        <v>7664.4798917240005</v>
      </c>
      <c r="D14">
        <f t="shared" si="0"/>
        <v>4.6406333349920725</v>
      </c>
      <c r="E14">
        <f t="shared" si="1"/>
        <v>4.5569149933963544</v>
      </c>
      <c r="F14">
        <f t="shared" si="2"/>
        <v>3.8845393487277318</v>
      </c>
    </row>
    <row r="15" spans="1:6">
      <c r="A15">
        <v>27046.344495504385</v>
      </c>
      <c r="B15">
        <v>14.818918412999999</v>
      </c>
      <c r="C15">
        <v>27031.525580173005</v>
      </c>
      <c r="D15">
        <f t="shared" si="0"/>
        <v>4.432124632564169</v>
      </c>
      <c r="E15">
        <f t="shared" si="1"/>
        <v>1.199176786157627</v>
      </c>
      <c r="F15">
        <f t="shared" si="2"/>
        <v>4.4318866226241198</v>
      </c>
    </row>
    <row r="16" spans="1:6">
      <c r="A16">
        <v>26447.601336889675</v>
      </c>
      <c r="B16">
        <v>16541.519240000001</v>
      </c>
      <c r="C16">
        <v>9906.0820962690013</v>
      </c>
      <c r="D16">
        <f t="shared" si="0"/>
        <v>4.4224027104834249</v>
      </c>
      <c r="E16">
        <f t="shared" si="1"/>
        <v>4.2186016484279785</v>
      </c>
      <c r="F16">
        <f t="shared" si="2"/>
        <v>3.9959457618427461</v>
      </c>
    </row>
    <row r="17" spans="1:6">
      <c r="A17">
        <v>12276.711512119109</v>
      </c>
      <c r="B17">
        <v>12276.711509999999</v>
      </c>
      <c r="C17">
        <v>0</v>
      </c>
      <c r="D17">
        <f t="shared" si="0"/>
        <v>4.0891174246000119</v>
      </c>
      <c r="E17">
        <f t="shared" si="1"/>
        <v>4.0891174245250541</v>
      </c>
      <c r="F17">
        <f t="shared" si="2"/>
        <v>0</v>
      </c>
    </row>
    <row r="18" spans="1:6">
      <c r="A18">
        <v>8980.6224233569956</v>
      </c>
      <c r="B18">
        <v>1532.1141705</v>
      </c>
      <c r="C18">
        <v>7448.5082528619996</v>
      </c>
      <c r="D18">
        <f t="shared" si="0"/>
        <v>3.9533547938908851</v>
      </c>
      <c r="E18">
        <f t="shared" si="1"/>
        <v>3.1855744978236267</v>
      </c>
      <c r="F18">
        <f t="shared" si="2"/>
        <v>3.8721276056184819</v>
      </c>
    </row>
    <row r="19" spans="1:6">
      <c r="A19">
        <v>8519.8827138216766</v>
      </c>
      <c r="B19">
        <v>4112.9851920000001</v>
      </c>
      <c r="C19">
        <v>4406.8975209999999</v>
      </c>
      <c r="D19">
        <f t="shared" si="0"/>
        <v>3.9304845874761312</v>
      </c>
      <c r="E19">
        <f t="shared" si="1"/>
        <v>3.6142627241491132</v>
      </c>
      <c r="F19">
        <f t="shared" si="2"/>
        <v>3.6442314890693259</v>
      </c>
    </row>
    <row r="20" spans="1:6">
      <c r="A20">
        <v>6127.9658450768329</v>
      </c>
      <c r="B20">
        <v>6127.9658449999997</v>
      </c>
      <c r="C20">
        <v>0</v>
      </c>
      <c r="D20">
        <f t="shared" si="0"/>
        <v>3.7873872011634999</v>
      </c>
      <c r="E20">
        <f t="shared" si="1"/>
        <v>3.7873872011580554</v>
      </c>
      <c r="F20">
        <f t="shared" si="2"/>
        <v>0</v>
      </c>
    </row>
    <row r="21" spans="1:6">
      <c r="A21">
        <v>6299.9823369797359</v>
      </c>
      <c r="B21">
        <v>6299.9823370000004</v>
      </c>
      <c r="C21">
        <v>0</v>
      </c>
      <c r="D21">
        <f t="shared" si="0"/>
        <v>3.7994082621951959</v>
      </c>
      <c r="E21">
        <f t="shared" si="1"/>
        <v>3.7994082621965926</v>
      </c>
      <c r="F21">
        <f t="shared" si="2"/>
        <v>0</v>
      </c>
    </row>
    <row r="22" spans="1:6">
      <c r="A22">
        <v>272333.54267324187</v>
      </c>
      <c r="B22">
        <v>240262.33458400003</v>
      </c>
      <c r="C22">
        <v>32071.208101861997</v>
      </c>
      <c r="D22">
        <f t="shared" si="0"/>
        <v>5.4351027303628738</v>
      </c>
      <c r="E22">
        <f t="shared" si="1"/>
        <v>5.380687500297058</v>
      </c>
      <c r="F22">
        <f t="shared" si="2"/>
        <v>4.5061288611894943</v>
      </c>
    </row>
    <row r="23" spans="1:6">
      <c r="A23">
        <v>52780.173532238943</v>
      </c>
      <c r="B23">
        <v>37109.779674599995</v>
      </c>
      <c r="C23">
        <v>15670.393855199998</v>
      </c>
      <c r="D23">
        <f t="shared" si="0"/>
        <v>4.7224790420589038</v>
      </c>
      <c r="E23">
        <f t="shared" si="1"/>
        <v>4.5695000787039284</v>
      </c>
      <c r="F23">
        <f t="shared" si="2"/>
        <v>4.195107625485865</v>
      </c>
    </row>
    <row r="24" spans="1:6">
      <c r="A24">
        <v>41707.465162084984</v>
      </c>
      <c r="B24">
        <v>34139.687132999999</v>
      </c>
      <c r="C24">
        <v>7567.7780249489997</v>
      </c>
      <c r="D24">
        <f t="shared" si="0"/>
        <v>4.6202242084528411</v>
      </c>
      <c r="E24">
        <f t="shared" si="1"/>
        <v>4.5332722577004239</v>
      </c>
      <c r="F24">
        <f t="shared" si="2"/>
        <v>3.8790257685542686</v>
      </c>
    </row>
    <row r="25" spans="1:6">
      <c r="A25">
        <v>26938.599198673153</v>
      </c>
      <c r="B25">
        <v>14.421571767</v>
      </c>
      <c r="C25">
        <v>26924.177626109995</v>
      </c>
      <c r="D25">
        <f t="shared" si="0"/>
        <v>4.4303911300989398</v>
      </c>
      <c r="E25">
        <f t="shared" si="1"/>
        <v>1.1881286392757653</v>
      </c>
      <c r="F25">
        <f t="shared" si="2"/>
        <v>4.43015857703167</v>
      </c>
    </row>
    <row r="26" spans="1:6">
      <c r="A26">
        <v>26193.447919554805</v>
      </c>
      <c r="B26">
        <v>16337.30638</v>
      </c>
      <c r="C26">
        <v>9856.1415441989993</v>
      </c>
      <c r="D26">
        <f t="shared" si="0"/>
        <v>4.4182092495861189</v>
      </c>
      <c r="E26">
        <f t="shared" si="1"/>
        <v>4.2132070357985123</v>
      </c>
      <c r="F26">
        <f t="shared" si="2"/>
        <v>3.9937509928761843</v>
      </c>
    </row>
    <row r="27" spans="1:6">
      <c r="A27">
        <v>12209.365530713778</v>
      </c>
      <c r="B27">
        <v>12209.365529999999</v>
      </c>
      <c r="C27">
        <v>0</v>
      </c>
      <c r="D27">
        <f t="shared" si="0"/>
        <v>4.0867286652221786</v>
      </c>
      <c r="E27">
        <f t="shared" si="1"/>
        <v>4.0867286651967918</v>
      </c>
      <c r="F27">
        <f t="shared" si="2"/>
        <v>0</v>
      </c>
    </row>
    <row r="28" spans="1:6">
      <c r="A28">
        <v>8975.1806948493377</v>
      </c>
      <c r="B28">
        <v>1521.4197395000001</v>
      </c>
      <c r="C28">
        <v>7453.7609549999997</v>
      </c>
      <c r="D28">
        <f t="shared" si="0"/>
        <v>3.9530915865575968</v>
      </c>
      <c r="E28">
        <f t="shared" si="1"/>
        <v>3.1825344063222829</v>
      </c>
      <c r="F28">
        <f t="shared" si="2"/>
        <v>3.8724337218884242</v>
      </c>
    </row>
    <row r="29" spans="1:6">
      <c r="A29">
        <v>8459.6465966880351</v>
      </c>
      <c r="B29">
        <v>4083.2194690000001</v>
      </c>
      <c r="C29">
        <v>4376.4271269999999</v>
      </c>
      <c r="D29">
        <f t="shared" si="0"/>
        <v>3.9274035548407862</v>
      </c>
      <c r="E29">
        <f t="shared" si="1"/>
        <v>3.6111090712245466</v>
      </c>
      <c r="F29">
        <f t="shared" si="2"/>
        <v>3.6412189249199129</v>
      </c>
    </row>
    <row r="30" spans="1:6">
      <c r="A30">
        <v>6065.7787526024613</v>
      </c>
      <c r="B30">
        <v>6065.7787529999996</v>
      </c>
      <c r="C30">
        <v>0</v>
      </c>
      <c r="D30">
        <f t="shared" si="0"/>
        <v>3.7829581570874571</v>
      </c>
      <c r="E30">
        <f t="shared" si="1"/>
        <v>3.7829581571159152</v>
      </c>
      <c r="F30">
        <f t="shared" si="2"/>
        <v>0</v>
      </c>
    </row>
    <row r="31" spans="1:6">
      <c r="A31">
        <v>6142.5892924216269</v>
      </c>
      <c r="B31">
        <v>6142.5892919999997</v>
      </c>
      <c r="C31">
        <v>0</v>
      </c>
      <c r="D31">
        <f t="shared" si="0"/>
        <v>3.7884221747973963</v>
      </c>
      <c r="E31">
        <f t="shared" si="1"/>
        <v>3.7884221747675912</v>
      </c>
      <c r="F31">
        <f t="shared" si="2"/>
        <v>0</v>
      </c>
    </row>
    <row r="32" spans="1:6">
      <c r="A32">
        <v>280769.85532552359</v>
      </c>
      <c r="B32">
        <v>248192.55455299999</v>
      </c>
      <c r="C32">
        <v>32577.300768041001</v>
      </c>
      <c r="D32">
        <f t="shared" si="0"/>
        <v>5.4483520250097204</v>
      </c>
      <c r="E32">
        <f t="shared" si="1"/>
        <v>5.3947904989257554</v>
      </c>
      <c r="F32">
        <f t="shared" si="2"/>
        <v>4.5129284284590305</v>
      </c>
    </row>
    <row r="33" spans="1:6">
      <c r="A33">
        <v>54363.88627381761</v>
      </c>
      <c r="B33">
        <v>38386.754322000001</v>
      </c>
      <c r="C33">
        <v>15977.131954099999</v>
      </c>
      <c r="D33">
        <f t="shared" si="0"/>
        <v>4.735318483865969</v>
      </c>
      <c r="E33">
        <f t="shared" si="1"/>
        <v>4.5841927066969825</v>
      </c>
      <c r="F33">
        <f t="shared" si="2"/>
        <v>4.2035260034229642</v>
      </c>
    </row>
    <row r="34" spans="1:6">
      <c r="A34">
        <v>42807.963960462926</v>
      </c>
      <c r="B34">
        <v>35030.376797000004</v>
      </c>
      <c r="C34">
        <v>7777.5871672640005</v>
      </c>
      <c r="D34">
        <f t="shared" si="0"/>
        <v>4.6315347173998633</v>
      </c>
      <c r="E34">
        <f t="shared" si="1"/>
        <v>4.5444572062183397</v>
      </c>
      <c r="F34">
        <f t="shared" si="2"/>
        <v>3.8909007228019252</v>
      </c>
    </row>
    <row r="35" spans="1:6">
      <c r="A35">
        <v>27667.083160873975</v>
      </c>
      <c r="B35">
        <v>14.882043833000001</v>
      </c>
      <c r="C35">
        <v>27652.201114401996</v>
      </c>
      <c r="D35">
        <f t="shared" si="0"/>
        <v>4.441979072350521</v>
      </c>
      <c r="E35">
        <f t="shared" si="1"/>
        <v>1.2009063903000123</v>
      </c>
      <c r="F35">
        <f t="shared" si="2"/>
        <v>4.441745412163387</v>
      </c>
    </row>
    <row r="36" spans="1:6">
      <c r="A36">
        <v>26703.126851040975</v>
      </c>
      <c r="B36">
        <v>16681.598720000002</v>
      </c>
      <c r="C36">
        <v>10021.528134664999</v>
      </c>
      <c r="D36">
        <f t="shared" si="0"/>
        <v>4.4265783823435703</v>
      </c>
      <c r="E36">
        <f t="shared" si="1"/>
        <v>4.2222637034868074</v>
      </c>
      <c r="F36">
        <f t="shared" si="2"/>
        <v>4.0009772840507818</v>
      </c>
    </row>
    <row r="37" spans="1:6">
      <c r="A37">
        <v>12433.510287891295</v>
      </c>
      <c r="B37">
        <v>12433.51029</v>
      </c>
      <c r="C37">
        <v>0</v>
      </c>
      <c r="D37">
        <f t="shared" si="0"/>
        <v>4.0946286859907977</v>
      </c>
      <c r="E37">
        <f t="shared" si="1"/>
        <v>4.0946286860644472</v>
      </c>
      <c r="F37">
        <f t="shared" si="2"/>
        <v>0</v>
      </c>
    </row>
    <row r="38" spans="1:6">
      <c r="A38">
        <v>9257.1331241847456</v>
      </c>
      <c r="B38">
        <v>1536.9582910000001</v>
      </c>
      <c r="C38">
        <v>7720.1748328799995</v>
      </c>
      <c r="D38">
        <f t="shared" si="0"/>
        <v>3.9665234212818725</v>
      </c>
      <c r="E38">
        <f t="shared" si="1"/>
        <v>3.1869445576798685</v>
      </c>
      <c r="F38">
        <f t="shared" si="2"/>
        <v>3.8876833864261338</v>
      </c>
    </row>
    <row r="39" spans="1:6">
      <c r="A39">
        <v>8606.4548985678066</v>
      </c>
      <c r="B39">
        <v>4145.9048140000004</v>
      </c>
      <c r="C39">
        <v>4460.5500840000004</v>
      </c>
      <c r="D39">
        <f t="shared" si="0"/>
        <v>3.9348747557619048</v>
      </c>
      <c r="E39">
        <f t="shared" si="1"/>
        <v>3.6177240668979014</v>
      </c>
      <c r="F39">
        <f t="shared" si="2"/>
        <v>3.6494857726067278</v>
      </c>
    </row>
    <row r="40" spans="1:6">
      <c r="A40">
        <v>6102.775120934798</v>
      </c>
      <c r="B40">
        <v>6102.7751209999997</v>
      </c>
      <c r="C40">
        <v>0</v>
      </c>
      <c r="D40">
        <f t="shared" si="0"/>
        <v>3.7855985246951556</v>
      </c>
      <c r="E40">
        <f t="shared" si="1"/>
        <v>3.785598524699795</v>
      </c>
      <c r="F40">
        <f t="shared" si="2"/>
        <v>0</v>
      </c>
    </row>
    <row r="41" spans="1:6">
      <c r="A41">
        <v>6334.2741601071848</v>
      </c>
      <c r="B41">
        <v>6334.2741599999999</v>
      </c>
      <c r="C41">
        <v>0</v>
      </c>
      <c r="D41">
        <f t="shared" si="0"/>
        <v>3.8017654137964714</v>
      </c>
      <c r="E41">
        <f t="shared" si="1"/>
        <v>3.8017654137891235</v>
      </c>
      <c r="F41">
        <f t="shared" si="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0E89-100F-4CC7-B004-AADD668C93E9}">
  <dimension ref="A1:R68"/>
  <sheetViews>
    <sheetView workbookViewId="0">
      <selection activeCell="Q13" sqref="Q13"/>
    </sheetView>
  </sheetViews>
  <sheetFormatPr defaultRowHeight="15"/>
  <sheetData>
    <row r="1" spans="1:18">
      <c r="A1" t="s">
        <v>38</v>
      </c>
      <c r="B1" t="s">
        <v>204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J1" t="s">
        <v>38</v>
      </c>
      <c r="K1" t="s">
        <v>204</v>
      </c>
      <c r="L1" t="s">
        <v>212</v>
      </c>
      <c r="M1" t="s">
        <v>214</v>
      </c>
      <c r="N1" t="s">
        <v>216</v>
      </c>
      <c r="O1" t="s">
        <v>217</v>
      </c>
      <c r="P1" t="s">
        <v>218</v>
      </c>
      <c r="Q1" t="s">
        <v>219</v>
      </c>
      <c r="R1" t="s">
        <v>220</v>
      </c>
    </row>
    <row r="2" spans="1:18">
      <c r="A2" s="2" t="s">
        <v>0</v>
      </c>
      <c r="B2" s="3">
        <v>256879.61307659617</v>
      </c>
      <c r="C2" t="s">
        <v>0</v>
      </c>
      <c r="D2">
        <v>269849.9791</v>
      </c>
      <c r="E2" t="s">
        <v>0</v>
      </c>
      <c r="F2">
        <v>272333.54269999999</v>
      </c>
      <c r="G2" t="s">
        <v>0</v>
      </c>
      <c r="H2">
        <v>280769.8553</v>
      </c>
      <c r="J2" s="2" t="s">
        <v>0</v>
      </c>
      <c r="K2" s="3">
        <v>256879.61307659617</v>
      </c>
      <c r="L2">
        <v>269849.9791</v>
      </c>
      <c r="M2">
        <v>272333.54269999999</v>
      </c>
      <c r="N2">
        <v>280769.8553</v>
      </c>
      <c r="O2">
        <f>(L2-K2)/K2</f>
        <v>5.0492002335492198E-2</v>
      </c>
      <c r="P2">
        <f>(M2-K2)/K2</f>
        <v>6.0160202821528612E-2</v>
      </c>
      <c r="Q2">
        <f>(N2-K2)/K2</f>
        <v>9.3001705885784908E-2</v>
      </c>
      <c r="R2">
        <f>AVERAGE(O2:Q2)</f>
        <v>6.788463701426857E-2</v>
      </c>
    </row>
    <row r="3" spans="1:18">
      <c r="A3" s="2" t="s">
        <v>1</v>
      </c>
      <c r="B3" s="3">
        <v>48317.234285507468</v>
      </c>
      <c r="C3" t="s">
        <v>1</v>
      </c>
      <c r="D3">
        <v>53930.99222</v>
      </c>
      <c r="E3" t="s">
        <v>1</v>
      </c>
      <c r="F3">
        <v>52780.17353</v>
      </c>
      <c r="G3" t="s">
        <v>1</v>
      </c>
      <c r="H3">
        <v>54363.886270000003</v>
      </c>
      <c r="J3" s="2" t="s">
        <v>1</v>
      </c>
      <c r="K3" s="3">
        <v>48317.234285507468</v>
      </c>
      <c r="L3">
        <v>53930.99222</v>
      </c>
      <c r="M3">
        <v>52780.17353</v>
      </c>
      <c r="N3">
        <v>54363.886270000003</v>
      </c>
      <c r="O3">
        <f t="shared" ref="O3:O66" si="0">(L3-K3)/K3</f>
        <v>0.11618541535967744</v>
      </c>
      <c r="P3">
        <f t="shared" ref="P3:P66" si="1">(M3-K3)/K3</f>
        <v>9.2367440117142027E-2</v>
      </c>
      <c r="Q3">
        <f t="shared" ref="Q3:Q66" si="2">(N3-K3)/K3</f>
        <v>0.12514482821518202</v>
      </c>
      <c r="R3">
        <f t="shared" ref="R3:R66" si="3">AVERAGE(O3:Q3)</f>
        <v>0.11123256123066716</v>
      </c>
    </row>
    <row r="4" spans="1:18">
      <c r="A4" s="2" t="s">
        <v>2</v>
      </c>
      <c r="B4" s="3">
        <v>36613.557077653531</v>
      </c>
      <c r="C4" t="s">
        <v>2</v>
      </c>
      <c r="D4">
        <v>43714.287100000001</v>
      </c>
      <c r="E4" t="s">
        <v>2</v>
      </c>
      <c r="F4">
        <v>41707.46516</v>
      </c>
      <c r="G4" t="s">
        <v>2</v>
      </c>
      <c r="H4">
        <v>42807.963960000001</v>
      </c>
      <c r="J4" s="2" t="s">
        <v>2</v>
      </c>
      <c r="K4" s="3">
        <v>36613.557077653531</v>
      </c>
      <c r="L4">
        <v>43714.287100000001</v>
      </c>
      <c r="M4">
        <v>41707.46516</v>
      </c>
      <c r="N4">
        <v>42807.963960000001</v>
      </c>
      <c r="O4">
        <f t="shared" si="0"/>
        <v>0.19393718035334734</v>
      </c>
      <c r="P4">
        <f t="shared" si="1"/>
        <v>0.13912628241890895</v>
      </c>
      <c r="Q4">
        <f t="shared" si="2"/>
        <v>0.16918342211899212</v>
      </c>
      <c r="R4">
        <f t="shared" si="3"/>
        <v>0.16741562829708281</v>
      </c>
    </row>
    <row r="5" spans="1:18">
      <c r="A5" s="2" t="s">
        <v>7</v>
      </c>
      <c r="B5" s="3">
        <v>23864.033545487047</v>
      </c>
      <c r="C5" t="s">
        <v>7</v>
      </c>
      <c r="D5">
        <v>27046.344499999999</v>
      </c>
      <c r="E5" t="s">
        <v>7</v>
      </c>
      <c r="F5">
        <v>26938.599200000001</v>
      </c>
      <c r="G5" t="s">
        <v>7</v>
      </c>
      <c r="H5">
        <v>27667.083159999998</v>
      </c>
      <c r="J5" s="2" t="s">
        <v>7</v>
      </c>
      <c r="K5" s="3">
        <v>23864.033545487047</v>
      </c>
      <c r="L5">
        <v>27046.344499999999</v>
      </c>
      <c r="M5">
        <v>26938.599200000001</v>
      </c>
      <c r="N5">
        <v>27667.083159999998</v>
      </c>
      <c r="O5">
        <f t="shared" si="0"/>
        <v>0.13335176337424995</v>
      </c>
      <c r="P5">
        <f t="shared" si="1"/>
        <v>0.12883679737763307</v>
      </c>
      <c r="Q5">
        <f t="shared" si="2"/>
        <v>0.15936323619659634</v>
      </c>
      <c r="R5">
        <f t="shared" si="3"/>
        <v>0.1405172656494931</v>
      </c>
    </row>
    <row r="6" spans="1:18">
      <c r="A6" s="2" t="s">
        <v>3</v>
      </c>
      <c r="B6" s="3">
        <v>21511.209233243113</v>
      </c>
      <c r="C6" t="s">
        <v>3</v>
      </c>
      <c r="D6">
        <v>26447.601340000001</v>
      </c>
      <c r="E6" t="s">
        <v>3</v>
      </c>
      <c r="F6">
        <v>26193.447919999999</v>
      </c>
      <c r="G6" t="s">
        <v>3</v>
      </c>
      <c r="H6">
        <v>26703.126850000001</v>
      </c>
      <c r="J6" s="2" t="s">
        <v>3</v>
      </c>
      <c r="K6" s="3">
        <v>21511.209233243113</v>
      </c>
      <c r="L6">
        <v>26447.601340000001</v>
      </c>
      <c r="M6">
        <v>26193.447919999999</v>
      </c>
      <c r="N6">
        <v>26703.126850000001</v>
      </c>
      <c r="O6">
        <f t="shared" si="0"/>
        <v>0.22947999125629157</v>
      </c>
      <c r="P6">
        <f t="shared" si="1"/>
        <v>0.21766506178188352</v>
      </c>
      <c r="Q6">
        <f t="shared" si="2"/>
        <v>0.24135870561536693</v>
      </c>
      <c r="R6">
        <f t="shared" si="3"/>
        <v>0.22950125288451403</v>
      </c>
    </row>
    <row r="7" spans="1:18">
      <c r="A7" s="2" t="s">
        <v>8</v>
      </c>
      <c r="B7" s="3">
        <v>10662.069395388447</v>
      </c>
      <c r="C7" t="s">
        <v>8</v>
      </c>
      <c r="D7">
        <v>12276.711509999999</v>
      </c>
      <c r="E7" t="s">
        <v>8</v>
      </c>
      <c r="F7">
        <v>12209.365529999999</v>
      </c>
      <c r="G7" t="s">
        <v>8</v>
      </c>
      <c r="H7">
        <v>12433.51029</v>
      </c>
      <c r="J7" s="2" t="s">
        <v>8</v>
      </c>
      <c r="K7" s="3">
        <v>10662.069395388447</v>
      </c>
      <c r="L7">
        <v>12276.711509999999</v>
      </c>
      <c r="M7">
        <v>12209.365529999999</v>
      </c>
      <c r="N7">
        <v>12433.51029</v>
      </c>
      <c r="O7">
        <f t="shared" si="0"/>
        <v>0.15143796712764934</v>
      </c>
      <c r="P7">
        <f t="shared" si="1"/>
        <v>0.14512155916756531</v>
      </c>
      <c r="Q7">
        <f t="shared" si="2"/>
        <v>0.16614419104960387</v>
      </c>
      <c r="R7">
        <f t="shared" si="3"/>
        <v>0.15423457244827285</v>
      </c>
    </row>
    <row r="8" spans="1:18">
      <c r="A8" s="2" t="s">
        <v>9</v>
      </c>
      <c r="B8" s="3">
        <v>7947.7769635868563</v>
      </c>
      <c r="C8" t="s">
        <v>9</v>
      </c>
      <c r="D8">
        <v>8980.6224230000007</v>
      </c>
      <c r="E8" t="s">
        <v>9</v>
      </c>
      <c r="F8">
        <v>8975.1806949999991</v>
      </c>
      <c r="G8" t="s">
        <v>9</v>
      </c>
      <c r="H8">
        <v>9257.133124</v>
      </c>
      <c r="J8" s="2" t="s">
        <v>9</v>
      </c>
      <c r="K8" s="3">
        <v>7947.7769635868563</v>
      </c>
      <c r="L8">
        <v>8980.6224230000007</v>
      </c>
      <c r="M8">
        <v>8975.1806949999991</v>
      </c>
      <c r="N8">
        <v>9257.133124</v>
      </c>
      <c r="O8">
        <f t="shared" si="0"/>
        <v>0.12995400652851463</v>
      </c>
      <c r="P8">
        <f t="shared" si="1"/>
        <v>0.12926932098374744</v>
      </c>
      <c r="Q8">
        <f t="shared" si="2"/>
        <v>0.1647449552764283</v>
      </c>
      <c r="R8">
        <f t="shared" si="3"/>
        <v>0.14132276092956345</v>
      </c>
    </row>
    <row r="9" spans="1:18">
      <c r="A9" s="2" t="s">
        <v>10</v>
      </c>
      <c r="B9" s="3">
        <v>7351.4604950042758</v>
      </c>
      <c r="C9" t="s">
        <v>10</v>
      </c>
      <c r="D9">
        <v>8519.8827139999994</v>
      </c>
      <c r="E9" t="s">
        <v>10</v>
      </c>
      <c r="F9">
        <v>8459.6465970000008</v>
      </c>
      <c r="G9" t="s">
        <v>10</v>
      </c>
      <c r="H9">
        <v>8606.4548990000003</v>
      </c>
      <c r="J9" s="2" t="s">
        <v>10</v>
      </c>
      <c r="K9" s="3">
        <v>7351.4604950042758</v>
      </c>
      <c r="L9">
        <v>8519.8827139999994</v>
      </c>
      <c r="M9">
        <v>8459.6465970000008</v>
      </c>
      <c r="N9">
        <v>8606.4548990000003</v>
      </c>
      <c r="O9">
        <f t="shared" si="0"/>
        <v>0.15893742743904168</v>
      </c>
      <c r="P9">
        <f t="shared" si="1"/>
        <v>0.15074366552725119</v>
      </c>
      <c r="Q9">
        <f t="shared" si="2"/>
        <v>0.170713616001686</v>
      </c>
      <c r="R9">
        <f t="shared" si="3"/>
        <v>0.16013156965599296</v>
      </c>
    </row>
    <row r="10" spans="1:18">
      <c r="A10" s="2" t="s">
        <v>11</v>
      </c>
      <c r="B10" s="3">
        <v>6303.4308407951985</v>
      </c>
      <c r="C10" t="s">
        <v>11</v>
      </c>
      <c r="D10">
        <v>6127.9658449999997</v>
      </c>
      <c r="E10" t="s">
        <v>11</v>
      </c>
      <c r="F10">
        <v>6065.7787529999996</v>
      </c>
      <c r="G10" t="s">
        <v>11</v>
      </c>
      <c r="H10">
        <v>6102.7751209999997</v>
      </c>
      <c r="J10" s="2" t="s">
        <v>11</v>
      </c>
      <c r="K10" s="3">
        <v>6303.4308407951985</v>
      </c>
      <c r="L10">
        <v>6127.9658449999997</v>
      </c>
      <c r="M10">
        <v>6065.7787529999996</v>
      </c>
      <c r="N10">
        <v>6102.7751209999997</v>
      </c>
      <c r="O10">
        <f t="shared" si="0"/>
        <v>-2.7836427530798971E-2</v>
      </c>
      <c r="P10">
        <f t="shared" si="1"/>
        <v>-3.7702021930206234E-2</v>
      </c>
      <c r="Q10">
        <f t="shared" si="2"/>
        <v>-3.1832778825235025E-2</v>
      </c>
      <c r="R10">
        <f t="shared" si="3"/>
        <v>-3.2457076095413408E-2</v>
      </c>
    </row>
    <row r="11" spans="1:18">
      <c r="A11" s="2" t="s">
        <v>12</v>
      </c>
      <c r="B11" s="3">
        <v>5775.2337100868681</v>
      </c>
      <c r="C11" t="s">
        <v>12</v>
      </c>
      <c r="D11">
        <v>6299.9823370000004</v>
      </c>
      <c r="E11" t="s">
        <v>12</v>
      </c>
      <c r="F11">
        <v>6142.5892919999997</v>
      </c>
      <c r="G11" t="s">
        <v>12</v>
      </c>
      <c r="H11">
        <v>6334.2741599999999</v>
      </c>
      <c r="J11" s="2" t="s">
        <v>12</v>
      </c>
      <c r="K11" s="3">
        <v>5775.2337100868681</v>
      </c>
      <c r="L11">
        <v>6299.9823370000004</v>
      </c>
      <c r="M11">
        <v>6142.5892919999997</v>
      </c>
      <c r="N11">
        <v>6334.2741599999999</v>
      </c>
      <c r="O11">
        <f t="shared" si="0"/>
        <v>9.0861885986816507E-2</v>
      </c>
      <c r="P11">
        <f t="shared" si="1"/>
        <v>6.3608781973882408E-2</v>
      </c>
      <c r="Q11">
        <f t="shared" si="2"/>
        <v>9.6799623699509646E-2</v>
      </c>
      <c r="R11">
        <f t="shared" si="3"/>
        <v>8.3756763886736182E-2</v>
      </c>
    </row>
    <row r="12" spans="1:18">
      <c r="A12" s="2" t="s">
        <v>52</v>
      </c>
      <c r="B12" s="3">
        <v>4958.9946437238577</v>
      </c>
      <c r="C12" t="s">
        <v>52</v>
      </c>
      <c r="D12">
        <v>5678.0676960000001</v>
      </c>
      <c r="E12" t="s">
        <v>52</v>
      </c>
      <c r="F12">
        <v>5628.1575339999999</v>
      </c>
      <c r="G12" t="s">
        <v>52</v>
      </c>
      <c r="H12">
        <v>5717.933231</v>
      </c>
      <c r="J12" s="2" t="s">
        <v>52</v>
      </c>
      <c r="K12" s="3">
        <v>4958.9946437238577</v>
      </c>
      <c r="L12">
        <v>5678.0676960000001</v>
      </c>
      <c r="M12">
        <v>5628.1575339999999</v>
      </c>
      <c r="N12">
        <v>5717.933231</v>
      </c>
      <c r="O12">
        <f t="shared" si="0"/>
        <v>0.14500379692609808</v>
      </c>
      <c r="P12">
        <f t="shared" si="1"/>
        <v>0.13493922424841495</v>
      </c>
      <c r="Q12">
        <f t="shared" si="2"/>
        <v>0.15304283263073512</v>
      </c>
      <c r="R12">
        <f t="shared" si="3"/>
        <v>0.1443286179350827</v>
      </c>
    </row>
    <row r="13" spans="1:18">
      <c r="A13" s="2" t="s">
        <v>14</v>
      </c>
      <c r="B13" s="3">
        <v>4934.2154060587891</v>
      </c>
      <c r="C13" t="s">
        <v>14</v>
      </c>
      <c r="D13">
        <v>5896.9488549999996</v>
      </c>
      <c r="E13" t="s">
        <v>14</v>
      </c>
      <c r="F13">
        <v>5805.1996490000001</v>
      </c>
      <c r="G13" t="s">
        <v>14</v>
      </c>
      <c r="H13">
        <v>5841.9380860000001</v>
      </c>
      <c r="J13" s="2" t="s">
        <v>14</v>
      </c>
      <c r="K13" s="3">
        <v>4934.2154060587891</v>
      </c>
      <c r="L13">
        <v>5896.9488549999996</v>
      </c>
      <c r="M13">
        <v>5805.1996490000001</v>
      </c>
      <c r="N13">
        <v>5841.9380860000001</v>
      </c>
      <c r="O13">
        <f t="shared" si="0"/>
        <v>0.19511378602544535</v>
      </c>
      <c r="P13">
        <f t="shared" si="1"/>
        <v>0.17651929866533955</v>
      </c>
      <c r="Q13">
        <f t="shared" si="2"/>
        <v>0.18396494786721435</v>
      </c>
      <c r="R13">
        <f t="shared" si="3"/>
        <v>0.18519934418599973</v>
      </c>
    </row>
    <row r="14" spans="1:18">
      <c r="A14" s="2" t="s">
        <v>45</v>
      </c>
      <c r="B14" s="3">
        <v>4282.4658685919785</v>
      </c>
      <c r="C14" t="s">
        <v>45</v>
      </c>
      <c r="D14">
        <v>4976.4072079999996</v>
      </c>
      <c r="E14" t="s">
        <v>45</v>
      </c>
      <c r="F14">
        <v>4928.3444170000002</v>
      </c>
      <c r="G14" t="s">
        <v>45</v>
      </c>
      <c r="H14">
        <v>4991.6049350000003</v>
      </c>
      <c r="J14" s="2" t="s">
        <v>45</v>
      </c>
      <c r="K14" s="3">
        <v>4282.4658685919785</v>
      </c>
      <c r="L14">
        <v>4976.4072079999996</v>
      </c>
      <c r="M14">
        <v>4928.3444170000002</v>
      </c>
      <c r="N14">
        <v>4991.6049350000003</v>
      </c>
      <c r="O14">
        <f t="shared" si="0"/>
        <v>0.16204246821847534</v>
      </c>
      <c r="P14">
        <f t="shared" si="1"/>
        <v>0.15081931023547857</v>
      </c>
      <c r="Q14">
        <f t="shared" si="2"/>
        <v>0.16559129440094705</v>
      </c>
      <c r="R14">
        <f t="shared" si="3"/>
        <v>0.15948435761830032</v>
      </c>
    </row>
    <row r="15" spans="1:18">
      <c r="A15" s="2" t="s">
        <v>15</v>
      </c>
      <c r="B15" s="3">
        <v>4244.3965268018001</v>
      </c>
      <c r="C15" t="s">
        <v>15</v>
      </c>
      <c r="D15">
        <v>5258.9706729999998</v>
      </c>
      <c r="E15" t="s">
        <v>15</v>
      </c>
      <c r="F15">
        <v>5219.7477150000004</v>
      </c>
      <c r="G15" t="s">
        <v>15</v>
      </c>
      <c r="H15">
        <v>5229.8045650000004</v>
      </c>
      <c r="J15" s="2" t="s">
        <v>15</v>
      </c>
      <c r="K15" s="3">
        <v>4244.3965268018001</v>
      </c>
      <c r="L15">
        <v>5258.9706729999998</v>
      </c>
      <c r="M15">
        <v>5219.7477150000004</v>
      </c>
      <c r="N15">
        <v>5229.8045650000004</v>
      </c>
      <c r="O15">
        <f t="shared" si="0"/>
        <v>0.2390384922312366</v>
      </c>
      <c r="P15">
        <f t="shared" si="1"/>
        <v>0.22979737685657242</v>
      </c>
      <c r="Q15">
        <f t="shared" si="2"/>
        <v>0.23216681852784293</v>
      </c>
      <c r="R15">
        <f t="shared" si="3"/>
        <v>0.23366756253855067</v>
      </c>
    </row>
    <row r="16" spans="1:18">
      <c r="A16" s="2" t="s">
        <v>13</v>
      </c>
      <c r="B16" s="3">
        <v>4128.934811154536</v>
      </c>
      <c r="C16" t="s">
        <v>13</v>
      </c>
      <c r="D16">
        <v>4125.2214830000003</v>
      </c>
      <c r="E16" t="s">
        <v>13</v>
      </c>
      <c r="F16">
        <v>4155.8552689999997</v>
      </c>
      <c r="G16" t="s">
        <v>13</v>
      </c>
      <c r="H16">
        <v>5068.9452879999999</v>
      </c>
      <c r="J16" s="2" t="s">
        <v>13</v>
      </c>
      <c r="K16" s="3">
        <v>4128.934811154536</v>
      </c>
      <c r="L16">
        <v>4125.2214830000003</v>
      </c>
      <c r="M16">
        <v>4155.8552689999997</v>
      </c>
      <c r="N16">
        <v>5068.9452879999999</v>
      </c>
      <c r="O16">
        <f t="shared" si="0"/>
        <v>-8.9934288729963711E-4</v>
      </c>
      <c r="P16">
        <f t="shared" si="1"/>
        <v>6.519952258082805E-3</v>
      </c>
      <c r="Q16">
        <f t="shared" si="2"/>
        <v>0.22766416033161285</v>
      </c>
      <c r="R16">
        <f t="shared" si="3"/>
        <v>7.7761589900798678E-2</v>
      </c>
    </row>
    <row r="17" spans="1:18">
      <c r="A17" s="2" t="s">
        <v>53</v>
      </c>
      <c r="B17" s="3">
        <v>3621.2636463564859</v>
      </c>
      <c r="C17" t="s">
        <v>53</v>
      </c>
      <c r="D17">
        <v>4550.8989670000001</v>
      </c>
      <c r="E17" t="s">
        <v>53</v>
      </c>
      <c r="F17">
        <v>4504.0329009999996</v>
      </c>
      <c r="G17" t="s">
        <v>53</v>
      </c>
      <c r="H17">
        <v>4544.9405809999998</v>
      </c>
      <c r="J17" s="2" t="s">
        <v>53</v>
      </c>
      <c r="K17" s="3">
        <v>3621.2636463564859</v>
      </c>
      <c r="L17">
        <v>4550.8989670000001</v>
      </c>
      <c r="M17">
        <v>4504.0329009999996</v>
      </c>
      <c r="N17">
        <v>4544.9405809999998</v>
      </c>
      <c r="O17">
        <f t="shared" si="0"/>
        <v>0.25671572451756214</v>
      </c>
      <c r="P17">
        <f t="shared" si="1"/>
        <v>0.24377381512437157</v>
      </c>
      <c r="Q17">
        <f t="shared" si="2"/>
        <v>0.25507033589583195</v>
      </c>
      <c r="R17">
        <f t="shared" si="3"/>
        <v>0.25185329184592192</v>
      </c>
    </row>
    <row r="18" spans="1:18">
      <c r="A18" s="2" t="s">
        <v>101</v>
      </c>
      <c r="B18" s="3">
        <v>3307.685816096237</v>
      </c>
      <c r="C18" t="s">
        <v>101</v>
      </c>
      <c r="D18">
        <v>3333.1359830000001</v>
      </c>
      <c r="E18" t="s">
        <v>101</v>
      </c>
      <c r="F18">
        <v>2749.3394629999998</v>
      </c>
      <c r="G18" t="s">
        <v>101</v>
      </c>
      <c r="H18">
        <v>2934.8587819999998</v>
      </c>
      <c r="J18" s="2" t="s">
        <v>101</v>
      </c>
      <c r="K18" s="3">
        <v>3307.685816096237</v>
      </c>
      <c r="L18">
        <v>3333.1359830000001</v>
      </c>
      <c r="M18">
        <v>2749.3394629999998</v>
      </c>
      <c r="N18">
        <v>2934.8587819999998</v>
      </c>
      <c r="O18">
        <f t="shared" si="0"/>
        <v>7.6942516063389851E-3</v>
      </c>
      <c r="P18">
        <f t="shared" si="1"/>
        <v>-0.16880271710787906</v>
      </c>
      <c r="Q18">
        <f t="shared" si="2"/>
        <v>-0.1127153710554805</v>
      </c>
      <c r="R18">
        <f t="shared" si="3"/>
        <v>-9.1274612185673523E-2</v>
      </c>
    </row>
    <row r="19" spans="1:18">
      <c r="A19" s="2" t="s">
        <v>183</v>
      </c>
      <c r="B19" s="3">
        <v>3141.0318418554598</v>
      </c>
      <c r="C19" t="s">
        <v>183</v>
      </c>
      <c r="D19">
        <v>2424.4496319999998</v>
      </c>
      <c r="E19" t="s">
        <v>183</v>
      </c>
      <c r="F19">
        <v>2347.5996110000001</v>
      </c>
      <c r="G19" t="s">
        <v>183</v>
      </c>
      <c r="H19">
        <v>2665.6862339999998</v>
      </c>
      <c r="J19" s="2" t="s">
        <v>183</v>
      </c>
      <c r="K19" s="3">
        <v>3141.0318418554598</v>
      </c>
      <c r="L19">
        <v>2424.4496319999998</v>
      </c>
      <c r="M19">
        <v>2347.5996110000001</v>
      </c>
      <c r="N19">
        <v>2665.6862339999998</v>
      </c>
      <c r="O19">
        <f t="shared" si="0"/>
        <v>-0.22813592664255289</v>
      </c>
      <c r="P19">
        <f t="shared" si="1"/>
        <v>-0.25260241564019487</v>
      </c>
      <c r="Q19">
        <f t="shared" si="2"/>
        <v>-0.15133422129673968</v>
      </c>
      <c r="R19">
        <f t="shared" si="3"/>
        <v>-0.21069085452649583</v>
      </c>
    </row>
    <row r="20" spans="1:18">
      <c r="A20" s="2" t="s">
        <v>187</v>
      </c>
      <c r="B20" s="3">
        <v>2936.19460622825</v>
      </c>
      <c r="C20" t="s">
        <v>187</v>
      </c>
      <c r="D20">
        <v>2782.9802079999999</v>
      </c>
      <c r="E20" t="s">
        <v>187</v>
      </c>
      <c r="F20">
        <v>2114.444716</v>
      </c>
      <c r="G20" t="s">
        <v>187</v>
      </c>
      <c r="H20">
        <v>2169.523177</v>
      </c>
      <c r="J20" s="2" t="s">
        <v>187</v>
      </c>
      <c r="K20" s="3">
        <v>2936.19460622825</v>
      </c>
      <c r="L20">
        <v>2782.9802079999999</v>
      </c>
      <c r="M20">
        <v>2114.444716</v>
      </c>
      <c r="N20">
        <v>2169.523177</v>
      </c>
      <c r="O20">
        <f t="shared" si="0"/>
        <v>-5.2181281820779857E-2</v>
      </c>
      <c r="P20">
        <f t="shared" si="1"/>
        <v>-0.27986901429665317</v>
      </c>
      <c r="Q20">
        <f t="shared" si="2"/>
        <v>-0.26111056385771847</v>
      </c>
      <c r="R20">
        <f t="shared" si="3"/>
        <v>-0.19772028665838381</v>
      </c>
    </row>
    <row r="21" spans="1:18">
      <c r="A21" s="2" t="s">
        <v>58</v>
      </c>
      <c r="B21" s="3">
        <v>2658.0806131017312</v>
      </c>
      <c r="C21" t="s">
        <v>58</v>
      </c>
      <c r="D21">
        <v>3029.8171050000001</v>
      </c>
      <c r="E21" t="s">
        <v>58</v>
      </c>
      <c r="F21">
        <v>3036.2870739999998</v>
      </c>
      <c r="G21" t="s">
        <v>58</v>
      </c>
      <c r="H21">
        <v>3092.8141890000002</v>
      </c>
      <c r="J21" s="2" t="s">
        <v>58</v>
      </c>
      <c r="K21" s="3">
        <v>2658.0806131017312</v>
      </c>
      <c r="L21">
        <v>3029.8171050000001</v>
      </c>
      <c r="M21">
        <v>3036.2870739999998</v>
      </c>
      <c r="N21">
        <v>3092.8141890000002</v>
      </c>
      <c r="O21">
        <f t="shared" si="0"/>
        <v>0.13985147405461387</v>
      </c>
      <c r="P21">
        <f t="shared" si="1"/>
        <v>0.14228554959322215</v>
      </c>
      <c r="Q21">
        <f t="shared" si="2"/>
        <v>0.16355168980032386</v>
      </c>
      <c r="R21">
        <f t="shared" si="3"/>
        <v>0.14856290448271994</v>
      </c>
    </row>
    <row r="22" spans="1:18">
      <c r="A22" s="2" t="s">
        <v>100</v>
      </c>
      <c r="B22" s="3">
        <v>2598.2003081168359</v>
      </c>
      <c r="C22" t="s">
        <v>100</v>
      </c>
      <c r="D22">
        <v>2587.5703229999999</v>
      </c>
      <c r="E22" t="s">
        <v>100</v>
      </c>
      <c r="F22">
        <v>2552.2803530000001</v>
      </c>
      <c r="G22" t="s">
        <v>100</v>
      </c>
      <c r="H22">
        <v>2653.7543639999999</v>
      </c>
      <c r="J22" s="2" t="s">
        <v>100</v>
      </c>
      <c r="K22" s="3">
        <v>2598.2003081168359</v>
      </c>
      <c r="L22">
        <v>2587.5703229999999</v>
      </c>
      <c r="M22">
        <v>2552.2803530000001</v>
      </c>
      <c r="N22">
        <v>2653.7543639999999</v>
      </c>
      <c r="O22">
        <f t="shared" si="0"/>
        <v>-4.0912877593108138E-3</v>
      </c>
      <c r="P22">
        <f t="shared" si="1"/>
        <v>-1.7673754780715267E-2</v>
      </c>
      <c r="Q22">
        <f t="shared" si="2"/>
        <v>2.1381744782960677E-2</v>
      </c>
      <c r="R22">
        <f t="shared" si="3"/>
        <v>-1.2776591902180154E-4</v>
      </c>
    </row>
    <row r="23" spans="1:18">
      <c r="A23" s="2" t="s">
        <v>185</v>
      </c>
      <c r="B23" s="3">
        <v>2495.60680427751</v>
      </c>
      <c r="C23" t="s">
        <v>185</v>
      </c>
      <c r="D23">
        <v>2689.4314610000001</v>
      </c>
      <c r="E23" t="s">
        <v>185</v>
      </c>
      <c r="F23">
        <v>2845.4346289999999</v>
      </c>
      <c r="G23" t="s">
        <v>185</v>
      </c>
      <c r="H23">
        <v>3045.2396560000002</v>
      </c>
      <c r="J23" s="2" t="s">
        <v>185</v>
      </c>
      <c r="K23" s="3">
        <v>2495.60680427751</v>
      </c>
      <c r="L23">
        <v>2689.4314610000001</v>
      </c>
      <c r="M23">
        <v>2845.4346289999999</v>
      </c>
      <c r="N23">
        <v>3045.2396560000002</v>
      </c>
      <c r="O23">
        <f t="shared" si="0"/>
        <v>7.7666344069214563E-2</v>
      </c>
      <c r="P23">
        <f t="shared" si="1"/>
        <v>0.14017746069728584</v>
      </c>
      <c r="Q23">
        <f t="shared" si="2"/>
        <v>0.22024016394746587</v>
      </c>
      <c r="R23">
        <f t="shared" si="3"/>
        <v>0.1460279895713221</v>
      </c>
    </row>
    <row r="24" spans="1:18">
      <c r="A24" s="2" t="s">
        <v>98</v>
      </c>
      <c r="B24" s="3">
        <v>2373.2892584964311</v>
      </c>
      <c r="C24" t="s">
        <v>98</v>
      </c>
      <c r="D24">
        <v>3118.6801390000001</v>
      </c>
      <c r="E24" t="s">
        <v>98</v>
      </c>
      <c r="F24">
        <v>3131.8886440000001</v>
      </c>
      <c r="G24" t="s">
        <v>98</v>
      </c>
      <c r="H24">
        <v>3258.937946</v>
      </c>
      <c r="J24" s="2" t="s">
        <v>98</v>
      </c>
      <c r="K24" s="3">
        <v>2373.2892584964311</v>
      </c>
      <c r="L24">
        <v>3118.6801390000001</v>
      </c>
      <c r="M24">
        <v>3131.8886440000001</v>
      </c>
      <c r="N24">
        <v>3258.937946</v>
      </c>
      <c r="O24">
        <f t="shared" si="0"/>
        <v>0.31407502386616049</v>
      </c>
      <c r="P24">
        <f t="shared" si="1"/>
        <v>0.31964050854221221</v>
      </c>
      <c r="Q24">
        <f t="shared" si="2"/>
        <v>0.37317351196569315</v>
      </c>
      <c r="R24">
        <f t="shared" si="3"/>
        <v>0.33562968145802197</v>
      </c>
    </row>
    <row r="25" spans="1:18">
      <c r="A25" s="2" t="s">
        <v>48</v>
      </c>
      <c r="B25" s="3">
        <v>2273.949833408833</v>
      </c>
      <c r="C25" t="s">
        <v>48</v>
      </c>
      <c r="D25">
        <v>1813.448903</v>
      </c>
      <c r="E25" t="s">
        <v>48</v>
      </c>
      <c r="F25">
        <v>1789.6333219999999</v>
      </c>
      <c r="G25" t="s">
        <v>48</v>
      </c>
      <c r="H25">
        <v>1823.8992029999999</v>
      </c>
      <c r="J25" s="2" t="s">
        <v>48</v>
      </c>
      <c r="K25" s="3">
        <v>2273.949833408833</v>
      </c>
      <c r="L25">
        <v>1813.448903</v>
      </c>
      <c r="M25">
        <v>1789.6333219999999</v>
      </c>
      <c r="N25">
        <v>1823.8992029999999</v>
      </c>
      <c r="O25">
        <f t="shared" si="0"/>
        <v>-0.20251147305149877</v>
      </c>
      <c r="P25">
        <f t="shared" si="1"/>
        <v>-0.21298469486585103</v>
      </c>
      <c r="Q25">
        <f t="shared" si="2"/>
        <v>-0.19791581317964746</v>
      </c>
      <c r="R25">
        <f t="shared" si="3"/>
        <v>-0.20447066036566575</v>
      </c>
    </row>
    <row r="26" spans="1:18">
      <c r="A26" s="2" t="s">
        <v>46</v>
      </c>
      <c r="B26" s="3">
        <v>2172.6802560076044</v>
      </c>
      <c r="C26" t="s">
        <v>46</v>
      </c>
      <c r="D26">
        <v>2968.6117690000001</v>
      </c>
      <c r="E26" t="s">
        <v>46</v>
      </c>
      <c r="F26">
        <v>2880.8216689999999</v>
      </c>
      <c r="G26" t="s">
        <v>46</v>
      </c>
      <c r="H26">
        <v>2825.5645850000001</v>
      </c>
      <c r="J26" s="2" t="s">
        <v>46</v>
      </c>
      <c r="K26" s="3">
        <v>2172.6802560076044</v>
      </c>
      <c r="L26">
        <v>2968.6117690000001</v>
      </c>
      <c r="M26">
        <v>2880.8216689999999</v>
      </c>
      <c r="N26">
        <v>2825.5645850000001</v>
      </c>
      <c r="O26">
        <f t="shared" si="0"/>
        <v>0.36633623875008414</v>
      </c>
      <c r="P26">
        <f t="shared" si="1"/>
        <v>0.32592987902124015</v>
      </c>
      <c r="Q26">
        <f t="shared" si="2"/>
        <v>0.30049719795958352</v>
      </c>
      <c r="R26">
        <f t="shared" si="3"/>
        <v>0.33092110524363594</v>
      </c>
    </row>
    <row r="27" spans="1:18">
      <c r="A27" s="2" t="s">
        <v>186</v>
      </c>
      <c r="B27" s="3">
        <v>1868.27048091295</v>
      </c>
      <c r="C27" t="s">
        <v>186</v>
      </c>
      <c r="D27">
        <v>2538.8883040000001</v>
      </c>
      <c r="E27" t="s">
        <v>186</v>
      </c>
      <c r="F27">
        <v>3099.3685970000001</v>
      </c>
      <c r="G27" t="s">
        <v>186</v>
      </c>
      <c r="H27">
        <v>2689.5981350000002</v>
      </c>
      <c r="J27" s="2" t="s">
        <v>186</v>
      </c>
      <c r="K27" s="3">
        <v>1868.27048091295</v>
      </c>
      <c r="L27">
        <v>2538.8883040000001</v>
      </c>
      <c r="M27">
        <v>3099.3685970000001</v>
      </c>
      <c r="N27">
        <v>2689.5981350000002</v>
      </c>
      <c r="O27">
        <f t="shared" si="0"/>
        <v>0.35895114221327612</v>
      </c>
      <c r="P27">
        <f t="shared" si="1"/>
        <v>0.65895068656518141</v>
      </c>
      <c r="Q27">
        <f t="shared" si="2"/>
        <v>0.43961924275852166</v>
      </c>
      <c r="R27">
        <f t="shared" si="3"/>
        <v>0.4858403571789931</v>
      </c>
    </row>
    <row r="28" spans="1:18">
      <c r="A28" s="2" t="s">
        <v>184</v>
      </c>
      <c r="B28" s="3">
        <v>1836.8505202148576</v>
      </c>
      <c r="C28" t="s">
        <v>184</v>
      </c>
      <c r="D28">
        <v>1082.4921690000001</v>
      </c>
      <c r="E28" t="s">
        <v>184</v>
      </c>
      <c r="F28">
        <v>1053.171924</v>
      </c>
      <c r="G28" t="s">
        <v>184</v>
      </c>
      <c r="H28">
        <v>942.9064075</v>
      </c>
      <c r="J28" s="2" t="s">
        <v>184</v>
      </c>
      <c r="K28" s="3">
        <v>1836.8505202148576</v>
      </c>
      <c r="L28">
        <v>1082.4921690000001</v>
      </c>
      <c r="M28">
        <v>1053.171924</v>
      </c>
      <c r="N28">
        <v>942.9064075</v>
      </c>
      <c r="O28">
        <f t="shared" si="0"/>
        <v>-0.41068031552541345</v>
      </c>
      <c r="P28">
        <f t="shared" si="1"/>
        <v>-0.42664255343063529</v>
      </c>
      <c r="Q28">
        <f t="shared" si="2"/>
        <v>-0.4866722157719684</v>
      </c>
      <c r="R28">
        <f t="shared" si="3"/>
        <v>-0.44133169490933905</v>
      </c>
    </row>
    <row r="29" spans="1:18">
      <c r="A29" s="2" t="s">
        <v>118</v>
      </c>
      <c r="B29" s="3">
        <v>1683.7924541814448</v>
      </c>
      <c r="C29" t="s">
        <v>118</v>
      </c>
      <c r="D29">
        <v>2623.5523069999999</v>
      </c>
      <c r="E29" t="s">
        <v>118</v>
      </c>
      <c r="F29">
        <v>2540.816339</v>
      </c>
      <c r="G29" t="s">
        <v>118</v>
      </c>
      <c r="H29">
        <v>2305.9760289999999</v>
      </c>
      <c r="J29" s="2" t="s">
        <v>118</v>
      </c>
      <c r="K29" s="3">
        <v>1683.7924541814448</v>
      </c>
      <c r="L29">
        <v>2623.5523069999999</v>
      </c>
      <c r="M29">
        <v>2540.816339</v>
      </c>
      <c r="N29">
        <v>2305.9760289999999</v>
      </c>
      <c r="O29">
        <f t="shared" si="0"/>
        <v>0.55812095515976634</v>
      </c>
      <c r="P29">
        <f t="shared" si="1"/>
        <v>0.50898427694592974</v>
      </c>
      <c r="Q29">
        <f t="shared" si="2"/>
        <v>0.36951322193745195</v>
      </c>
      <c r="R29">
        <f t="shared" si="3"/>
        <v>0.4788728180143827</v>
      </c>
    </row>
    <row r="30" spans="1:18">
      <c r="A30" s="2" t="s">
        <v>43</v>
      </c>
      <c r="B30" s="3">
        <v>1642.0675721616301</v>
      </c>
      <c r="C30" t="s">
        <v>43</v>
      </c>
      <c r="D30">
        <v>2063.0876130000001</v>
      </c>
      <c r="E30" t="s">
        <v>43</v>
      </c>
      <c r="F30">
        <v>2061.7519860000002</v>
      </c>
      <c r="G30" t="s">
        <v>43</v>
      </c>
      <c r="H30">
        <v>2079.6271620000002</v>
      </c>
      <c r="J30" s="2" t="s">
        <v>43</v>
      </c>
      <c r="K30" s="3">
        <v>1642.0675721616301</v>
      </c>
      <c r="L30">
        <v>2063.0876130000001</v>
      </c>
      <c r="M30">
        <v>2061.7519860000002</v>
      </c>
      <c r="N30">
        <v>2079.6271620000002</v>
      </c>
      <c r="O30">
        <f t="shared" si="0"/>
        <v>0.25639629451066748</v>
      </c>
      <c r="P30">
        <f t="shared" si="1"/>
        <v>0.25558291324509524</v>
      </c>
      <c r="Q30">
        <f t="shared" si="2"/>
        <v>0.2664686869507833</v>
      </c>
      <c r="R30">
        <f t="shared" si="3"/>
        <v>0.25948263156884871</v>
      </c>
    </row>
    <row r="31" spans="1:18">
      <c r="A31" s="2" t="s">
        <v>57</v>
      </c>
      <c r="B31" s="3">
        <v>1626.661485411789</v>
      </c>
      <c r="C31" t="s">
        <v>57</v>
      </c>
      <c r="D31">
        <v>1929.726934</v>
      </c>
      <c r="E31" t="s">
        <v>57</v>
      </c>
      <c r="F31">
        <v>1916.5532350000001</v>
      </c>
      <c r="G31" t="s">
        <v>57</v>
      </c>
      <c r="H31">
        <v>1948.318346</v>
      </c>
      <c r="J31" s="2" t="s">
        <v>57</v>
      </c>
      <c r="K31" s="3">
        <v>1626.661485411789</v>
      </c>
      <c r="L31">
        <v>1929.726934</v>
      </c>
      <c r="M31">
        <v>1916.5532350000001</v>
      </c>
      <c r="N31">
        <v>1948.318346</v>
      </c>
      <c r="O31">
        <f t="shared" si="0"/>
        <v>0.18631132002949588</v>
      </c>
      <c r="P31">
        <f t="shared" si="1"/>
        <v>0.17821270878299858</v>
      </c>
      <c r="Q31">
        <f t="shared" si="2"/>
        <v>0.19774050315501482</v>
      </c>
      <c r="R31">
        <f t="shared" si="3"/>
        <v>0.18742151065583643</v>
      </c>
    </row>
    <row r="32" spans="1:18">
      <c r="A32" s="2" t="s">
        <v>54</v>
      </c>
      <c r="B32" s="3">
        <v>1559.2036567953801</v>
      </c>
      <c r="C32" t="s">
        <v>54</v>
      </c>
      <c r="D32">
        <v>1874.465858</v>
      </c>
      <c r="E32" t="s">
        <v>54</v>
      </c>
      <c r="F32">
        <v>1834.0676100000001</v>
      </c>
      <c r="G32" t="s">
        <v>54</v>
      </c>
      <c r="H32">
        <v>1887.736535</v>
      </c>
      <c r="J32" s="2" t="s">
        <v>54</v>
      </c>
      <c r="K32" s="3">
        <v>1559.2036567953801</v>
      </c>
      <c r="L32">
        <v>1874.465858</v>
      </c>
      <c r="M32">
        <v>1834.0676100000001</v>
      </c>
      <c r="N32">
        <v>1887.736535</v>
      </c>
      <c r="O32">
        <f t="shared" si="0"/>
        <v>0.20219437007515492</v>
      </c>
      <c r="P32">
        <f t="shared" si="1"/>
        <v>0.17628483104609044</v>
      </c>
      <c r="Q32">
        <f t="shared" si="2"/>
        <v>0.21070555906715299</v>
      </c>
      <c r="R32">
        <f t="shared" si="3"/>
        <v>0.19639492006279946</v>
      </c>
    </row>
    <row r="33" spans="1:18">
      <c r="A33" s="2" t="s">
        <v>61</v>
      </c>
      <c r="B33" s="3">
        <v>1470.810563711475</v>
      </c>
      <c r="C33" t="s">
        <v>61</v>
      </c>
      <c r="D33">
        <v>1657.8178270000001</v>
      </c>
      <c r="E33" t="s">
        <v>61</v>
      </c>
      <c r="F33">
        <v>1615.4629130000001</v>
      </c>
      <c r="G33" t="s">
        <v>61</v>
      </c>
      <c r="H33">
        <v>1660.242395</v>
      </c>
      <c r="J33" s="2" t="s">
        <v>61</v>
      </c>
      <c r="K33" s="3">
        <v>1470.810563711475</v>
      </c>
      <c r="L33">
        <v>1657.8178270000001</v>
      </c>
      <c r="M33">
        <v>1615.4629130000001</v>
      </c>
      <c r="N33">
        <v>1660.242395</v>
      </c>
      <c r="O33">
        <f t="shared" si="0"/>
        <v>0.12714571672413541</v>
      </c>
      <c r="P33">
        <f t="shared" si="1"/>
        <v>9.8348728828480975E-2</v>
      </c>
      <c r="Q33">
        <f t="shared" si="2"/>
        <v>0.1287941737449238</v>
      </c>
      <c r="R33">
        <f t="shared" si="3"/>
        <v>0.1180962064325134</v>
      </c>
    </row>
    <row r="34" spans="1:18">
      <c r="A34" s="2" t="s">
        <v>182</v>
      </c>
      <c r="B34" s="3">
        <v>1462.7437297301699</v>
      </c>
      <c r="C34" t="s">
        <v>182</v>
      </c>
      <c r="D34">
        <v>2187.4850839999999</v>
      </c>
      <c r="E34" t="s">
        <v>182</v>
      </c>
      <c r="F34">
        <v>2613.743872</v>
      </c>
      <c r="G34" t="s">
        <v>182</v>
      </c>
      <c r="H34">
        <v>1950.6213560000001</v>
      </c>
      <c r="J34" s="2" t="s">
        <v>182</v>
      </c>
      <c r="K34" s="3">
        <v>1462.7437297301699</v>
      </c>
      <c r="L34">
        <v>2187.4850839999999</v>
      </c>
      <c r="M34">
        <v>2613.743872</v>
      </c>
      <c r="N34">
        <v>1950.6213560000001</v>
      </c>
      <c r="O34">
        <f t="shared" si="0"/>
        <v>0.49546707296671988</v>
      </c>
      <c r="P34">
        <f t="shared" si="1"/>
        <v>0.78687750894146946</v>
      </c>
      <c r="Q34">
        <f t="shared" si="2"/>
        <v>0.33353595462673991</v>
      </c>
      <c r="R34">
        <f t="shared" si="3"/>
        <v>0.53862684551164308</v>
      </c>
    </row>
    <row r="35" spans="1:18">
      <c r="A35" s="2" t="s">
        <v>50</v>
      </c>
      <c r="B35" s="3">
        <v>1455.6996768580409</v>
      </c>
      <c r="C35" t="s">
        <v>50</v>
      </c>
      <c r="D35">
        <v>1791.5723029999999</v>
      </c>
      <c r="E35" t="s">
        <v>50</v>
      </c>
      <c r="F35">
        <v>1784.42293</v>
      </c>
      <c r="G35" t="s">
        <v>50</v>
      </c>
      <c r="H35">
        <v>1801.185264</v>
      </c>
      <c r="J35" s="2" t="s">
        <v>50</v>
      </c>
      <c r="K35" s="3">
        <v>1455.6996768580409</v>
      </c>
      <c r="L35">
        <v>1791.5723029999999</v>
      </c>
      <c r="M35">
        <v>1784.42293</v>
      </c>
      <c r="N35">
        <v>1801.185264</v>
      </c>
      <c r="O35">
        <f t="shared" si="0"/>
        <v>0.23072934031757236</v>
      </c>
      <c r="P35">
        <f t="shared" si="1"/>
        <v>0.22581804363072341</v>
      </c>
      <c r="Q35">
        <f t="shared" si="2"/>
        <v>0.23733301080869212</v>
      </c>
      <c r="R35">
        <f t="shared" si="3"/>
        <v>0.23129346491899594</v>
      </c>
    </row>
    <row r="36" spans="1:18">
      <c r="A36" s="2" t="s">
        <v>167</v>
      </c>
      <c r="B36" s="3">
        <v>1349.3675932632416</v>
      </c>
      <c r="C36" t="s">
        <v>167</v>
      </c>
      <c r="D36">
        <v>763.54395350000004</v>
      </c>
      <c r="E36" t="s">
        <v>167</v>
      </c>
      <c r="F36">
        <v>585.62173180000002</v>
      </c>
      <c r="G36" t="s">
        <v>167</v>
      </c>
      <c r="H36">
        <v>708.13238090000004</v>
      </c>
      <c r="J36" s="2" t="s">
        <v>167</v>
      </c>
      <c r="K36" s="3">
        <v>1349.3675932632416</v>
      </c>
      <c r="L36">
        <v>763.54395350000004</v>
      </c>
      <c r="M36">
        <v>585.62173180000002</v>
      </c>
      <c r="N36">
        <v>708.13238090000004</v>
      </c>
      <c r="O36">
        <f t="shared" si="0"/>
        <v>-0.43414681269061428</v>
      </c>
      <c r="P36">
        <f t="shared" si="1"/>
        <v>-0.56600281885845327</v>
      </c>
      <c r="Q36">
        <f t="shared" si="2"/>
        <v>-0.47521165882790406</v>
      </c>
      <c r="R36">
        <f t="shared" si="3"/>
        <v>-0.49178709679232391</v>
      </c>
    </row>
    <row r="37" spans="1:18">
      <c r="A37" s="2" t="s">
        <v>77</v>
      </c>
      <c r="B37" s="3">
        <v>1282.0843454534461</v>
      </c>
      <c r="C37" t="s">
        <v>77</v>
      </c>
      <c r="D37">
        <v>1430.276603</v>
      </c>
      <c r="E37" t="s">
        <v>77</v>
      </c>
      <c r="F37">
        <v>1389.3465490000001</v>
      </c>
      <c r="G37" t="s">
        <v>77</v>
      </c>
      <c r="H37">
        <v>1469.3715790000001</v>
      </c>
      <c r="J37" s="2" t="s">
        <v>77</v>
      </c>
      <c r="K37" s="3">
        <v>1282.0843454534461</v>
      </c>
      <c r="L37">
        <v>1430.276603</v>
      </c>
      <c r="M37">
        <v>1389.3465490000001</v>
      </c>
      <c r="N37">
        <v>1469.3715790000001</v>
      </c>
      <c r="O37">
        <f t="shared" si="0"/>
        <v>0.11558697996124544</v>
      </c>
      <c r="P37">
        <f t="shared" si="1"/>
        <v>8.3662361159723586E-2</v>
      </c>
      <c r="Q37">
        <f t="shared" si="2"/>
        <v>0.14608027483582955</v>
      </c>
      <c r="R37">
        <f t="shared" si="3"/>
        <v>0.11510987198559952</v>
      </c>
    </row>
    <row r="38" spans="1:18">
      <c r="A38" s="2" t="s">
        <v>188</v>
      </c>
      <c r="B38" s="3">
        <v>1239.1800862572925</v>
      </c>
      <c r="C38" t="s">
        <v>188</v>
      </c>
      <c r="D38">
        <v>1771.9017839999999</v>
      </c>
      <c r="E38" t="s">
        <v>188</v>
      </c>
      <c r="F38">
        <v>1800.4594500000001</v>
      </c>
      <c r="G38" t="s">
        <v>188</v>
      </c>
      <c r="H38">
        <v>1868.8225849999999</v>
      </c>
      <c r="J38" s="2" t="s">
        <v>188</v>
      </c>
      <c r="K38" s="3">
        <v>1239.1800862572925</v>
      </c>
      <c r="L38">
        <v>1771.9017839999999</v>
      </c>
      <c r="M38">
        <v>1800.4594500000001</v>
      </c>
      <c r="N38">
        <v>1868.8225849999999</v>
      </c>
      <c r="O38">
        <f t="shared" si="0"/>
        <v>0.42989853020612351</v>
      </c>
      <c r="P38">
        <f t="shared" si="1"/>
        <v>0.45294414425101442</v>
      </c>
      <c r="Q38">
        <f t="shared" si="2"/>
        <v>0.50811218298739991</v>
      </c>
      <c r="R38">
        <f t="shared" si="3"/>
        <v>0.46365161914817926</v>
      </c>
    </row>
    <row r="39" spans="1:18">
      <c r="A39" s="2" t="s">
        <v>189</v>
      </c>
      <c r="B39" s="3">
        <v>1207.60999771463</v>
      </c>
      <c r="C39" t="s">
        <v>189</v>
      </c>
      <c r="D39">
        <v>1399.7816419999999</v>
      </c>
      <c r="E39" t="s">
        <v>189</v>
      </c>
      <c r="F39">
        <v>1432.7488530000001</v>
      </c>
      <c r="G39" t="s">
        <v>189</v>
      </c>
      <c r="H39">
        <v>1488.0360250000001</v>
      </c>
      <c r="J39" s="2" t="s">
        <v>189</v>
      </c>
      <c r="K39" s="3">
        <v>1207.60999771463</v>
      </c>
      <c r="L39">
        <v>1399.7816419999999</v>
      </c>
      <c r="M39">
        <v>1432.7488530000001</v>
      </c>
      <c r="N39">
        <v>1488.0360250000001</v>
      </c>
      <c r="O39">
        <f t="shared" si="0"/>
        <v>0.15913386329116988</v>
      </c>
      <c r="P39">
        <f t="shared" si="1"/>
        <v>0.18643341452243634</v>
      </c>
      <c r="Q39">
        <f t="shared" si="2"/>
        <v>0.23221572181090661</v>
      </c>
      <c r="R39">
        <f t="shared" si="3"/>
        <v>0.1925943332081709</v>
      </c>
    </row>
    <row r="40" spans="1:18">
      <c r="A40" s="2" t="s">
        <v>51</v>
      </c>
      <c r="B40" s="3">
        <v>1207.3766065755799</v>
      </c>
      <c r="C40" t="s">
        <v>51</v>
      </c>
      <c r="D40">
        <v>1399.0775140000001</v>
      </c>
      <c r="E40" t="s">
        <v>51</v>
      </c>
      <c r="F40">
        <v>1392.0558020000001</v>
      </c>
      <c r="G40" t="s">
        <v>51</v>
      </c>
      <c r="H40">
        <v>1403.6167600000001</v>
      </c>
      <c r="J40" s="2" t="s">
        <v>51</v>
      </c>
      <c r="K40" s="3">
        <v>1207.3766065755799</v>
      </c>
      <c r="L40">
        <v>1399.0775140000001</v>
      </c>
      <c r="M40">
        <v>1392.0558020000001</v>
      </c>
      <c r="N40">
        <v>1403.6167600000001</v>
      </c>
      <c r="O40">
        <f t="shared" si="0"/>
        <v>0.15877474052452581</v>
      </c>
      <c r="P40">
        <f t="shared" si="1"/>
        <v>0.15295906382368654</v>
      </c>
      <c r="Q40">
        <f t="shared" si="2"/>
        <v>0.16253433465222261</v>
      </c>
      <c r="R40">
        <f t="shared" si="3"/>
        <v>0.15808937966681166</v>
      </c>
    </row>
    <row r="41" spans="1:18">
      <c r="A41" s="2" t="s">
        <v>73</v>
      </c>
      <c r="B41" s="3">
        <v>1139.8744839563087</v>
      </c>
      <c r="C41" t="s">
        <v>73</v>
      </c>
      <c r="D41">
        <v>1212.1556310000001</v>
      </c>
      <c r="E41" t="s">
        <v>73</v>
      </c>
      <c r="F41">
        <v>1190.591122</v>
      </c>
      <c r="G41" t="s">
        <v>73</v>
      </c>
      <c r="H41">
        <v>1207.5605370000001</v>
      </c>
      <c r="J41" s="2" t="s">
        <v>73</v>
      </c>
      <c r="K41" s="3">
        <v>1139.8744839563087</v>
      </c>
      <c r="L41">
        <v>1212.1556310000001</v>
      </c>
      <c r="M41">
        <v>1190.591122</v>
      </c>
      <c r="N41">
        <v>1207.5605370000001</v>
      </c>
      <c r="O41">
        <f t="shared" si="0"/>
        <v>6.341149667006836E-2</v>
      </c>
      <c r="P41">
        <f t="shared" si="1"/>
        <v>4.4493177764329428E-2</v>
      </c>
      <c r="Q41">
        <f t="shared" si="2"/>
        <v>5.9380268614106238E-2</v>
      </c>
      <c r="R41">
        <f t="shared" si="3"/>
        <v>5.5761647682834675E-2</v>
      </c>
    </row>
    <row r="42" spans="1:18">
      <c r="A42" s="2" t="s">
        <v>59</v>
      </c>
      <c r="B42" s="3">
        <v>948.91936646745398</v>
      </c>
      <c r="C42" t="s">
        <v>59</v>
      </c>
      <c r="D42">
        <v>1058.6514500000001</v>
      </c>
      <c r="E42" t="s">
        <v>59</v>
      </c>
      <c r="F42">
        <v>1060.19481</v>
      </c>
      <c r="G42" t="s">
        <v>59</v>
      </c>
      <c r="H42">
        <v>1067.4370899999999</v>
      </c>
      <c r="J42" s="2" t="s">
        <v>59</v>
      </c>
      <c r="K42" s="3">
        <v>948.91936646745398</v>
      </c>
      <c r="L42">
        <v>1058.6514500000001</v>
      </c>
      <c r="M42">
        <v>1060.19481</v>
      </c>
      <c r="N42">
        <v>1067.4370899999999</v>
      </c>
      <c r="O42">
        <f t="shared" si="0"/>
        <v>0.11563899674747515</v>
      </c>
      <c r="P42">
        <f t="shared" si="1"/>
        <v>0.11726543631077056</v>
      </c>
      <c r="Q42">
        <f t="shared" si="2"/>
        <v>0.12489757056361103</v>
      </c>
      <c r="R42">
        <f t="shared" si="3"/>
        <v>0.11926733454061893</v>
      </c>
    </row>
    <row r="43" spans="1:18">
      <c r="A43" s="2" t="s">
        <v>41</v>
      </c>
      <c r="B43" s="3">
        <v>918.53270088106501</v>
      </c>
      <c r="C43" t="s">
        <v>41</v>
      </c>
      <c r="D43">
        <v>1044.4707780000001</v>
      </c>
      <c r="E43" t="s">
        <v>41</v>
      </c>
      <c r="F43">
        <v>1044.679206</v>
      </c>
      <c r="G43" t="s">
        <v>41</v>
      </c>
      <c r="H43">
        <v>1045.0239039999999</v>
      </c>
      <c r="J43" s="2" t="s">
        <v>41</v>
      </c>
      <c r="K43" s="3">
        <v>918.53270088106501</v>
      </c>
      <c r="L43">
        <v>1044.4707780000001</v>
      </c>
      <c r="M43">
        <v>1044.679206</v>
      </c>
      <c r="N43">
        <v>1045.0239039999999</v>
      </c>
      <c r="O43">
        <f t="shared" si="0"/>
        <v>0.13710788630403048</v>
      </c>
      <c r="P43">
        <f t="shared" si="1"/>
        <v>0.13733480038101434</v>
      </c>
      <c r="Q43">
        <f t="shared" si="2"/>
        <v>0.1377100706350502</v>
      </c>
      <c r="R43">
        <f t="shared" si="3"/>
        <v>0.13738425244003166</v>
      </c>
    </row>
    <row r="44" spans="1:18">
      <c r="A44" s="2" t="s">
        <v>60</v>
      </c>
      <c r="B44" s="3">
        <v>809.90230563315197</v>
      </c>
      <c r="C44" t="s">
        <v>60</v>
      </c>
      <c r="D44">
        <v>993.44159100000002</v>
      </c>
      <c r="E44" t="s">
        <v>60</v>
      </c>
      <c r="F44">
        <v>978.0580387</v>
      </c>
      <c r="G44" t="s">
        <v>60</v>
      </c>
      <c r="H44">
        <v>970.61396230000003</v>
      </c>
      <c r="J44" s="2" t="s">
        <v>60</v>
      </c>
      <c r="K44" s="3">
        <v>809.90230563315197</v>
      </c>
      <c r="L44">
        <v>993.44159100000002</v>
      </c>
      <c r="M44">
        <v>978.0580387</v>
      </c>
      <c r="N44">
        <v>970.61396230000003</v>
      </c>
      <c r="O44">
        <f t="shared" si="0"/>
        <v>0.22661904292686727</v>
      </c>
      <c r="P44">
        <f t="shared" si="1"/>
        <v>0.20762471213783004</v>
      </c>
      <c r="Q44">
        <f t="shared" si="2"/>
        <v>0.19843338579115363</v>
      </c>
      <c r="R44">
        <f t="shared" si="3"/>
        <v>0.21089238028528365</v>
      </c>
    </row>
    <row r="45" spans="1:18">
      <c r="A45" s="2" t="s">
        <v>44</v>
      </c>
      <c r="B45" s="3">
        <v>732.22879748344099</v>
      </c>
      <c r="C45" t="s">
        <v>44</v>
      </c>
      <c r="D45">
        <v>770.33512759999996</v>
      </c>
      <c r="E45" t="s">
        <v>44</v>
      </c>
      <c r="F45">
        <v>743.07302890000005</v>
      </c>
      <c r="G45" t="s">
        <v>44</v>
      </c>
      <c r="H45">
        <v>764.27071430000001</v>
      </c>
      <c r="J45" s="2" t="s">
        <v>44</v>
      </c>
      <c r="K45" s="3">
        <v>732.22879748344099</v>
      </c>
      <c r="L45">
        <v>770.33512759999996</v>
      </c>
      <c r="M45">
        <v>743.07302890000005</v>
      </c>
      <c r="N45">
        <v>764.27071430000001</v>
      </c>
      <c r="O45">
        <f t="shared" si="0"/>
        <v>5.2041561664229324E-2</v>
      </c>
      <c r="P45">
        <f t="shared" si="1"/>
        <v>1.4809894740317566E-2</v>
      </c>
      <c r="Q45">
        <f t="shared" si="2"/>
        <v>4.3759432743812068E-2</v>
      </c>
      <c r="R45">
        <f t="shared" si="3"/>
        <v>3.687029638278632E-2</v>
      </c>
    </row>
    <row r="46" spans="1:18">
      <c r="A46" s="2" t="s">
        <v>42</v>
      </c>
      <c r="B46" s="3">
        <v>658.87656516971595</v>
      </c>
      <c r="C46" t="s">
        <v>42</v>
      </c>
      <c r="D46">
        <v>910.27106389999994</v>
      </c>
      <c r="E46" t="s">
        <v>42</v>
      </c>
      <c r="F46">
        <v>901.24395579999998</v>
      </c>
      <c r="G46" t="s">
        <v>42</v>
      </c>
      <c r="H46">
        <v>917.10161300000004</v>
      </c>
      <c r="J46" s="2" t="s">
        <v>42</v>
      </c>
      <c r="K46" s="3">
        <v>658.87656516971595</v>
      </c>
      <c r="L46">
        <v>910.27106389999994</v>
      </c>
      <c r="M46">
        <v>901.24395579999998</v>
      </c>
      <c r="N46">
        <v>917.10161300000004</v>
      </c>
      <c r="O46">
        <f t="shared" si="0"/>
        <v>0.38155022051137732</v>
      </c>
      <c r="P46">
        <f t="shared" si="1"/>
        <v>0.36784946292308046</v>
      </c>
      <c r="Q46">
        <f t="shared" si="2"/>
        <v>0.39191718370461315</v>
      </c>
      <c r="R46">
        <f t="shared" si="3"/>
        <v>0.38043895571302366</v>
      </c>
    </row>
    <row r="47" spans="1:18">
      <c r="A47" s="2" t="s">
        <v>83</v>
      </c>
      <c r="B47" s="3">
        <v>633.61540176890276</v>
      </c>
      <c r="C47" t="s">
        <v>83</v>
      </c>
      <c r="D47">
        <v>704.05887640000003</v>
      </c>
      <c r="E47" t="s">
        <v>83</v>
      </c>
      <c r="F47">
        <v>698.33441779999998</v>
      </c>
      <c r="G47" t="s">
        <v>83</v>
      </c>
      <c r="H47">
        <v>720.87926860000005</v>
      </c>
      <c r="J47" s="2" t="s">
        <v>83</v>
      </c>
      <c r="K47" s="3">
        <v>633.61540176890276</v>
      </c>
      <c r="L47">
        <v>704.05887640000003</v>
      </c>
      <c r="M47">
        <v>698.33441779999998</v>
      </c>
      <c r="N47">
        <v>720.87926860000005</v>
      </c>
      <c r="O47">
        <f t="shared" si="0"/>
        <v>0.11117702384512108</v>
      </c>
      <c r="P47">
        <f t="shared" si="1"/>
        <v>0.10214242875160105</v>
      </c>
      <c r="Q47">
        <f t="shared" si="2"/>
        <v>0.13772371471318001</v>
      </c>
      <c r="R47">
        <f t="shared" si="3"/>
        <v>0.11701438910330071</v>
      </c>
    </row>
    <row r="48" spans="1:18">
      <c r="A48" s="2" t="s">
        <v>99</v>
      </c>
      <c r="B48" s="3">
        <v>602.34992540994074</v>
      </c>
      <c r="C48" t="s">
        <v>99</v>
      </c>
      <c r="D48">
        <v>834.12137940000002</v>
      </c>
      <c r="E48" t="s">
        <v>99</v>
      </c>
      <c r="F48">
        <v>827.89939430000004</v>
      </c>
      <c r="G48" t="s">
        <v>99</v>
      </c>
      <c r="H48">
        <v>861.00952280000001</v>
      </c>
      <c r="J48" s="2" t="s">
        <v>99</v>
      </c>
      <c r="K48" s="3">
        <v>602.34992540994074</v>
      </c>
      <c r="L48">
        <v>834.12137940000002</v>
      </c>
      <c r="M48">
        <v>827.89939430000004</v>
      </c>
      <c r="N48">
        <v>861.00952280000001</v>
      </c>
      <c r="O48">
        <f t="shared" si="0"/>
        <v>0.38477875436329273</v>
      </c>
      <c r="P48">
        <f t="shared" si="1"/>
        <v>0.37444923519589929</v>
      </c>
      <c r="Q48">
        <f t="shared" si="2"/>
        <v>0.42941749716997729</v>
      </c>
      <c r="R48">
        <f t="shared" si="3"/>
        <v>0.39621516224305647</v>
      </c>
    </row>
    <row r="49" spans="1:18">
      <c r="A49" s="2" t="s">
        <v>76</v>
      </c>
      <c r="B49" s="3">
        <v>468.335872877817</v>
      </c>
      <c r="C49" t="s">
        <v>76</v>
      </c>
      <c r="D49">
        <v>512.39546529999996</v>
      </c>
      <c r="E49" t="s">
        <v>76</v>
      </c>
      <c r="F49">
        <v>489.47572339999999</v>
      </c>
      <c r="G49" t="s">
        <v>76</v>
      </c>
      <c r="H49">
        <v>515.77987619999999</v>
      </c>
      <c r="J49" s="2" t="s">
        <v>76</v>
      </c>
      <c r="K49" s="3">
        <v>468.335872877817</v>
      </c>
      <c r="L49">
        <v>512.39546529999996</v>
      </c>
      <c r="M49">
        <v>489.47572339999999</v>
      </c>
      <c r="N49">
        <v>515.77987619999999</v>
      </c>
      <c r="O49">
        <f t="shared" si="0"/>
        <v>9.4076911408572703E-2</v>
      </c>
      <c r="P49">
        <f t="shared" si="1"/>
        <v>4.5138226103167034E-2</v>
      </c>
      <c r="Q49">
        <f t="shared" si="2"/>
        <v>0.10130337236532924</v>
      </c>
      <c r="R49">
        <f t="shared" si="3"/>
        <v>8.0172836625689664E-2</v>
      </c>
    </row>
    <row r="50" spans="1:18">
      <c r="A50" s="2" t="s">
        <v>63</v>
      </c>
      <c r="B50" s="3">
        <v>428.33267199088272</v>
      </c>
      <c r="C50" t="s">
        <v>63</v>
      </c>
      <c r="D50">
        <v>579.0565229</v>
      </c>
      <c r="E50" t="s">
        <v>63</v>
      </c>
      <c r="F50">
        <v>546.46457090000001</v>
      </c>
      <c r="G50" t="s">
        <v>63</v>
      </c>
      <c r="H50">
        <v>625.27861350000001</v>
      </c>
      <c r="J50" s="2" t="s">
        <v>63</v>
      </c>
      <c r="K50" s="3">
        <v>428.33267199088272</v>
      </c>
      <c r="L50">
        <v>579.0565229</v>
      </c>
      <c r="M50">
        <v>546.46457090000001</v>
      </c>
      <c r="N50">
        <v>625.27861350000001</v>
      </c>
      <c r="O50">
        <f t="shared" si="0"/>
        <v>0.35188502013763157</v>
      </c>
      <c r="P50">
        <f t="shared" si="1"/>
        <v>0.27579474234370754</v>
      </c>
      <c r="Q50">
        <f t="shared" si="2"/>
        <v>0.4597966823163781</v>
      </c>
      <c r="R50">
        <f t="shared" si="3"/>
        <v>0.36249214826590576</v>
      </c>
    </row>
    <row r="51" spans="1:18">
      <c r="A51" s="2" t="s">
        <v>55</v>
      </c>
      <c r="B51" s="3">
        <v>370.168171333646</v>
      </c>
      <c r="C51" t="s">
        <v>55</v>
      </c>
      <c r="D51">
        <v>405.34255159999998</v>
      </c>
      <c r="E51" t="s">
        <v>55</v>
      </c>
      <c r="F51">
        <v>403.622818</v>
      </c>
      <c r="G51" t="s">
        <v>55</v>
      </c>
      <c r="H51">
        <v>407.82751639999998</v>
      </c>
      <c r="J51" s="2" t="s">
        <v>55</v>
      </c>
      <c r="K51" s="3">
        <v>370.168171333646</v>
      </c>
      <c r="L51">
        <v>405.34255159999998</v>
      </c>
      <c r="M51">
        <v>403.622818</v>
      </c>
      <c r="N51">
        <v>407.82751639999998</v>
      </c>
      <c r="O51">
        <f t="shared" si="0"/>
        <v>9.5022703166583261E-2</v>
      </c>
      <c r="P51">
        <f t="shared" si="1"/>
        <v>9.0376886121308647E-2</v>
      </c>
      <c r="Q51">
        <f t="shared" si="2"/>
        <v>0.10173577304249166</v>
      </c>
      <c r="R51">
        <f t="shared" si="3"/>
        <v>9.5711787443461191E-2</v>
      </c>
    </row>
    <row r="52" spans="1:18">
      <c r="A52" s="2" t="s">
        <v>47</v>
      </c>
      <c r="B52" s="3">
        <v>298.14111023813302</v>
      </c>
      <c r="C52" t="s">
        <v>47</v>
      </c>
      <c r="D52">
        <v>341.46327580000002</v>
      </c>
      <c r="E52" t="s">
        <v>47</v>
      </c>
      <c r="F52">
        <v>339.93529890000002</v>
      </c>
      <c r="G52" t="s">
        <v>47</v>
      </c>
      <c r="H52">
        <v>345.59729590000001</v>
      </c>
      <c r="J52" s="2" t="s">
        <v>47</v>
      </c>
      <c r="K52" s="3">
        <v>298.14111023813302</v>
      </c>
      <c r="L52">
        <v>341.46327580000002</v>
      </c>
      <c r="M52">
        <v>339.93529890000002</v>
      </c>
      <c r="N52">
        <v>345.59729590000001</v>
      </c>
      <c r="O52">
        <f t="shared" si="0"/>
        <v>0.14530758783069017</v>
      </c>
      <c r="P52">
        <f t="shared" si="1"/>
        <v>0.140182575386819</v>
      </c>
      <c r="Q52">
        <f t="shared" si="2"/>
        <v>0.15917357262124132</v>
      </c>
      <c r="R52">
        <f t="shared" si="3"/>
        <v>0.1482212452795835</v>
      </c>
    </row>
    <row r="53" spans="1:18">
      <c r="A53" s="2" t="s">
        <v>49</v>
      </c>
      <c r="B53" s="3">
        <v>227.09192460215101</v>
      </c>
      <c r="C53" t="s">
        <v>49</v>
      </c>
      <c r="D53">
        <v>262.81072710000001</v>
      </c>
      <c r="E53" t="s">
        <v>49</v>
      </c>
      <c r="F53">
        <v>262.09379280000002</v>
      </c>
      <c r="G53" t="s">
        <v>49</v>
      </c>
      <c r="H53">
        <v>265.44639080000002</v>
      </c>
      <c r="J53" s="2" t="s">
        <v>49</v>
      </c>
      <c r="K53" s="3">
        <v>227.09192460215101</v>
      </c>
      <c r="L53">
        <v>262.81072710000001</v>
      </c>
      <c r="M53">
        <v>262.09379280000002</v>
      </c>
      <c r="N53">
        <v>265.44639080000002</v>
      </c>
      <c r="O53">
        <f t="shared" si="0"/>
        <v>0.15728785847592694</v>
      </c>
      <c r="P53">
        <f t="shared" si="1"/>
        <v>0.15413083604434549</v>
      </c>
      <c r="Q53">
        <f t="shared" si="2"/>
        <v>0.1688940118194133</v>
      </c>
      <c r="R53">
        <f t="shared" si="3"/>
        <v>0.16010423544656191</v>
      </c>
    </row>
    <row r="54" spans="1:18">
      <c r="A54" s="2" t="s">
        <v>56</v>
      </c>
      <c r="B54" s="3">
        <v>187.141426314889</v>
      </c>
      <c r="C54" t="s">
        <v>56</v>
      </c>
      <c r="D54">
        <v>216.13373659999999</v>
      </c>
      <c r="E54" t="s">
        <v>56</v>
      </c>
      <c r="F54">
        <v>217.73477700000001</v>
      </c>
      <c r="G54" t="s">
        <v>56</v>
      </c>
      <c r="H54">
        <v>217.5895581</v>
      </c>
      <c r="J54" s="2" t="s">
        <v>56</v>
      </c>
      <c r="K54" s="3">
        <v>187.141426314889</v>
      </c>
      <c r="L54">
        <v>216.13373659999999</v>
      </c>
      <c r="M54">
        <v>217.73477700000001</v>
      </c>
      <c r="N54">
        <v>217.5895581</v>
      </c>
      <c r="O54">
        <f t="shared" si="0"/>
        <v>0.15492192645965933</v>
      </c>
      <c r="P54">
        <f t="shared" si="1"/>
        <v>0.16347716957994027</v>
      </c>
      <c r="Q54">
        <f t="shared" si="2"/>
        <v>0.16270118479207371</v>
      </c>
      <c r="R54">
        <f t="shared" si="3"/>
        <v>0.16036676027722443</v>
      </c>
    </row>
    <row r="55" spans="1:18">
      <c r="A55" s="2" t="s">
        <v>79</v>
      </c>
      <c r="B55" s="3">
        <v>184.46329753889177</v>
      </c>
      <c r="C55" t="s">
        <v>79</v>
      </c>
      <c r="D55">
        <v>147.32917620000001</v>
      </c>
      <c r="E55" t="s">
        <v>79</v>
      </c>
      <c r="F55">
        <v>145.57526569999999</v>
      </c>
      <c r="G55" t="s">
        <v>79</v>
      </c>
      <c r="H55">
        <v>151.00672410000001</v>
      </c>
      <c r="J55" s="2" t="s">
        <v>79</v>
      </c>
      <c r="K55" s="3">
        <v>184.46329753889177</v>
      </c>
      <c r="L55">
        <v>147.32917620000001</v>
      </c>
      <c r="M55">
        <v>145.57526569999999</v>
      </c>
      <c r="N55">
        <v>151.00672410000001</v>
      </c>
      <c r="O55">
        <f t="shared" si="0"/>
        <v>-0.20130899660981338</v>
      </c>
      <c r="P55">
        <f t="shared" si="1"/>
        <v>-0.21081717803886013</v>
      </c>
      <c r="Q55">
        <f t="shared" si="2"/>
        <v>-0.18137252171716087</v>
      </c>
      <c r="R55">
        <f t="shared" si="3"/>
        <v>-0.19783289878861146</v>
      </c>
    </row>
    <row r="56" spans="1:18">
      <c r="A56" s="2" t="s">
        <v>65</v>
      </c>
      <c r="B56" s="3">
        <v>137.95219261846384</v>
      </c>
      <c r="C56" t="s">
        <v>65</v>
      </c>
      <c r="D56">
        <v>149.80206699999999</v>
      </c>
      <c r="E56" t="s">
        <v>65</v>
      </c>
      <c r="F56">
        <v>147.14109060000001</v>
      </c>
      <c r="G56" t="s">
        <v>65</v>
      </c>
      <c r="H56">
        <v>152.31899469999999</v>
      </c>
      <c r="J56" s="2" t="s">
        <v>65</v>
      </c>
      <c r="K56" s="3">
        <v>137.95219261846384</v>
      </c>
      <c r="L56">
        <v>149.80206699999999</v>
      </c>
      <c r="M56">
        <v>147.14109060000001</v>
      </c>
      <c r="N56">
        <v>152.31899469999999</v>
      </c>
      <c r="O56">
        <f t="shared" si="0"/>
        <v>8.5898412751651609E-2</v>
      </c>
      <c r="P56">
        <f t="shared" si="1"/>
        <v>6.6609292734839134E-2</v>
      </c>
      <c r="Q56">
        <f t="shared" si="2"/>
        <v>0.10414333986898346</v>
      </c>
      <c r="R56">
        <f t="shared" si="3"/>
        <v>8.5550348451824729E-2</v>
      </c>
    </row>
    <row r="57" spans="1:18">
      <c r="A57" s="2" t="s">
        <v>70</v>
      </c>
      <c r="B57" s="3">
        <v>96.067191979628575</v>
      </c>
      <c r="C57" t="s">
        <v>70</v>
      </c>
      <c r="D57">
        <v>119.3723071</v>
      </c>
      <c r="E57" t="s">
        <v>70</v>
      </c>
      <c r="F57">
        <v>119.02727419999999</v>
      </c>
      <c r="G57" t="s">
        <v>70</v>
      </c>
      <c r="H57">
        <v>120.8404012</v>
      </c>
      <c r="J57" s="2" t="s">
        <v>70</v>
      </c>
      <c r="K57" s="3">
        <v>96.067191979628575</v>
      </c>
      <c r="L57">
        <v>119.3723071</v>
      </c>
      <c r="M57">
        <v>119.02727419999999</v>
      </c>
      <c r="N57">
        <v>120.8404012</v>
      </c>
      <c r="O57">
        <f t="shared" si="0"/>
        <v>0.24259182182938549</v>
      </c>
      <c r="P57">
        <f t="shared" si="1"/>
        <v>0.2390002429262239</v>
      </c>
      <c r="Q57">
        <f t="shared" si="2"/>
        <v>0.25787377261557393</v>
      </c>
      <c r="R57">
        <f t="shared" si="3"/>
        <v>0.24648861245706111</v>
      </c>
    </row>
    <row r="58" spans="1:18">
      <c r="A58" s="2" t="s">
        <v>64</v>
      </c>
      <c r="B58" s="3">
        <v>93.96026451560455</v>
      </c>
      <c r="C58" t="s">
        <v>64</v>
      </c>
      <c r="D58">
        <v>102.59263919999999</v>
      </c>
      <c r="E58" t="s">
        <v>64</v>
      </c>
      <c r="F58">
        <v>101.179873</v>
      </c>
      <c r="G58" t="s">
        <v>64</v>
      </c>
      <c r="H58">
        <v>109.0950047</v>
      </c>
      <c r="J58" s="2" t="s">
        <v>64</v>
      </c>
      <c r="K58" s="3">
        <v>93.96026451560455</v>
      </c>
      <c r="L58">
        <v>102.59263919999999</v>
      </c>
      <c r="M58">
        <v>101.179873</v>
      </c>
      <c r="N58">
        <v>109.0950047</v>
      </c>
      <c r="O58">
        <f t="shared" si="0"/>
        <v>9.1872609436532748E-2</v>
      </c>
      <c r="P58">
        <f t="shared" si="1"/>
        <v>7.6836825881822057E-2</v>
      </c>
      <c r="Q58">
        <f t="shared" si="2"/>
        <v>0.16107596399839783</v>
      </c>
      <c r="R58">
        <f t="shared" si="3"/>
        <v>0.10992846643891756</v>
      </c>
    </row>
    <row r="59" spans="1:18">
      <c r="A59" s="2" t="s">
        <v>171</v>
      </c>
      <c r="B59" s="3">
        <v>53.330251622491097</v>
      </c>
      <c r="C59" t="s">
        <v>171</v>
      </c>
      <c r="D59">
        <v>66.669879089999995</v>
      </c>
      <c r="E59" t="s">
        <v>171</v>
      </c>
      <c r="F59">
        <v>65.894788539999993</v>
      </c>
      <c r="G59" t="s">
        <v>171</v>
      </c>
      <c r="H59">
        <v>66.715869999999995</v>
      </c>
      <c r="J59" s="2" t="s">
        <v>171</v>
      </c>
      <c r="K59" s="3">
        <v>53.330251622491097</v>
      </c>
      <c r="L59">
        <v>66.669879089999995</v>
      </c>
      <c r="M59">
        <v>65.894788539999993</v>
      </c>
      <c r="N59">
        <v>66.715869999999995</v>
      </c>
      <c r="O59">
        <f t="shared" si="0"/>
        <v>0.25013246818965212</v>
      </c>
      <c r="P59">
        <f t="shared" si="1"/>
        <v>0.23559868058469882</v>
      </c>
      <c r="Q59">
        <f t="shared" si="2"/>
        <v>0.25099484758222568</v>
      </c>
      <c r="R59">
        <f t="shared" si="3"/>
        <v>0.24557533211885887</v>
      </c>
    </row>
    <row r="60" spans="1:18">
      <c r="A60" s="2" t="s">
        <v>104</v>
      </c>
      <c r="B60" s="3">
        <v>47.688513158495198</v>
      </c>
      <c r="C60" t="s">
        <v>104</v>
      </c>
      <c r="D60">
        <v>52.147781799999997</v>
      </c>
      <c r="E60" t="s">
        <v>104</v>
      </c>
      <c r="F60">
        <v>51.581289320000003</v>
      </c>
      <c r="G60" t="s">
        <v>104</v>
      </c>
      <c r="H60">
        <v>49.44108568</v>
      </c>
      <c r="J60" s="2" t="s">
        <v>104</v>
      </c>
      <c r="K60" s="3">
        <v>47.688513158495198</v>
      </c>
      <c r="L60">
        <v>52.147781799999997</v>
      </c>
      <c r="M60">
        <v>51.581289320000003</v>
      </c>
      <c r="N60">
        <v>49.44108568</v>
      </c>
      <c r="O60">
        <f t="shared" si="0"/>
        <v>9.3508233873515686E-2</v>
      </c>
      <c r="P60">
        <f t="shared" si="1"/>
        <v>8.1629220616859371E-2</v>
      </c>
      <c r="Q60">
        <f t="shared" si="2"/>
        <v>3.6750412320049462E-2</v>
      </c>
      <c r="R60">
        <f t="shared" si="3"/>
        <v>7.0629288936808171E-2</v>
      </c>
    </row>
    <row r="61" spans="1:18">
      <c r="A61" s="2" t="s">
        <v>145</v>
      </c>
      <c r="B61" s="3">
        <v>14.500891874805804</v>
      </c>
      <c r="C61" t="s">
        <v>145</v>
      </c>
      <c r="D61">
        <v>15.446865499999999</v>
      </c>
      <c r="E61" t="s">
        <v>145</v>
      </c>
      <c r="F61">
        <v>15.40365212</v>
      </c>
      <c r="G61" t="s">
        <v>145</v>
      </c>
      <c r="H61">
        <v>15.904957120000001</v>
      </c>
      <c r="J61" s="2" t="s">
        <v>145</v>
      </c>
      <c r="K61" s="3">
        <v>14.500891874805804</v>
      </c>
      <c r="L61">
        <v>15.446865499999999</v>
      </c>
      <c r="M61">
        <v>15.40365212</v>
      </c>
      <c r="N61">
        <v>15.904957120000001</v>
      </c>
      <c r="O61">
        <f t="shared" si="0"/>
        <v>6.5235547810528302E-2</v>
      </c>
      <c r="P61">
        <f t="shared" si="1"/>
        <v>6.2255498005793254E-2</v>
      </c>
      <c r="Q61">
        <f t="shared" si="2"/>
        <v>9.6826130235041136E-2</v>
      </c>
      <c r="R61">
        <f t="shared" si="3"/>
        <v>7.4772392017120895E-2</v>
      </c>
    </row>
    <row r="62" spans="1:18">
      <c r="A62" s="2" t="s">
        <v>146</v>
      </c>
      <c r="B62" s="3">
        <v>9.3031187223444203</v>
      </c>
      <c r="C62" t="s">
        <v>146</v>
      </c>
      <c r="D62">
        <v>10.67183109</v>
      </c>
      <c r="E62" t="s">
        <v>146</v>
      </c>
      <c r="F62">
        <v>10.588258809999999</v>
      </c>
      <c r="G62" t="s">
        <v>146</v>
      </c>
      <c r="H62">
        <v>10.903951360000001</v>
      </c>
      <c r="J62" s="2" t="s">
        <v>146</v>
      </c>
      <c r="K62" s="3">
        <v>9.3031187223444203</v>
      </c>
      <c r="L62">
        <v>10.67183109</v>
      </c>
      <c r="M62">
        <v>10.588258809999999</v>
      </c>
      <c r="N62">
        <v>10.903951360000001</v>
      </c>
      <c r="O62">
        <f t="shared" si="0"/>
        <v>0.14712403533754526</v>
      </c>
      <c r="P62">
        <f t="shared" si="1"/>
        <v>0.13814078117361905</v>
      </c>
      <c r="Q62">
        <f t="shared" si="2"/>
        <v>0.17207483699102624</v>
      </c>
      <c r="R62">
        <f t="shared" si="3"/>
        <v>0.15244655116739683</v>
      </c>
    </row>
    <row r="63" spans="1:18">
      <c r="A63" s="2" t="s">
        <v>129</v>
      </c>
      <c r="B63" s="3">
        <v>7.6356573305480904</v>
      </c>
      <c r="C63" t="s">
        <v>129</v>
      </c>
      <c r="D63">
        <v>9.1042688649999999</v>
      </c>
      <c r="E63" t="s">
        <v>129</v>
      </c>
      <c r="F63">
        <v>9.0573261869999993</v>
      </c>
      <c r="G63" t="s">
        <v>129</v>
      </c>
      <c r="H63">
        <v>9.1886418249999995</v>
      </c>
      <c r="J63" s="2" t="s">
        <v>129</v>
      </c>
      <c r="K63" s="3">
        <v>7.6356573305480904</v>
      </c>
      <c r="L63">
        <v>9.1042688649999999</v>
      </c>
      <c r="M63">
        <v>9.0573261869999993</v>
      </c>
      <c r="N63">
        <v>9.1886418249999995</v>
      </c>
      <c r="O63">
        <f t="shared" si="0"/>
        <v>0.19233596675120726</v>
      </c>
      <c r="P63">
        <f t="shared" si="1"/>
        <v>0.18618814267164879</v>
      </c>
      <c r="Q63">
        <f t="shared" si="2"/>
        <v>0.20338582877977779</v>
      </c>
      <c r="R63">
        <f t="shared" si="3"/>
        <v>0.19396997940087793</v>
      </c>
    </row>
    <row r="64" spans="1:18">
      <c r="A64" s="2" t="s">
        <v>106</v>
      </c>
      <c r="B64" s="3">
        <v>2.3120671593902462</v>
      </c>
      <c r="C64" t="s">
        <v>106</v>
      </c>
      <c r="D64">
        <v>3.020396291</v>
      </c>
      <c r="E64" t="s">
        <v>106</v>
      </c>
      <c r="F64">
        <v>3.1747740609999999</v>
      </c>
      <c r="G64" t="s">
        <v>106</v>
      </c>
      <c r="H64">
        <v>3.1332988770000001</v>
      </c>
      <c r="J64" s="2" t="s">
        <v>106</v>
      </c>
      <c r="K64" s="3">
        <v>2.3120671593902462</v>
      </c>
      <c r="L64">
        <v>3.020396291</v>
      </c>
      <c r="M64">
        <v>3.1747740609999999</v>
      </c>
      <c r="N64">
        <v>3.1332988770000001</v>
      </c>
      <c r="O64">
        <f t="shared" si="0"/>
        <v>0.30636183241171899</v>
      </c>
      <c r="P64">
        <f t="shared" si="1"/>
        <v>0.37313228472016902</v>
      </c>
      <c r="Q64">
        <f t="shared" si="2"/>
        <v>0.35519371237742703</v>
      </c>
      <c r="R64">
        <f t="shared" si="3"/>
        <v>0.34489594316977162</v>
      </c>
    </row>
    <row r="65" spans="1:18">
      <c r="A65" s="2" t="s">
        <v>175</v>
      </c>
      <c r="B65" s="3">
        <v>1.0430499419066801</v>
      </c>
      <c r="C65" t="s">
        <v>175</v>
      </c>
      <c r="D65">
        <v>1.1638665100000001</v>
      </c>
      <c r="E65" t="s">
        <v>175</v>
      </c>
      <c r="F65">
        <v>1.1557922199999999</v>
      </c>
      <c r="G65" t="s">
        <v>175</v>
      </c>
      <c r="H65">
        <v>1.182171055</v>
      </c>
      <c r="J65" s="2" t="s">
        <v>175</v>
      </c>
      <c r="K65" s="3">
        <v>1.0430499419066801</v>
      </c>
      <c r="L65">
        <v>1.1638665100000001</v>
      </c>
      <c r="M65">
        <v>1.1557922199999999</v>
      </c>
      <c r="N65">
        <v>1.182171055</v>
      </c>
      <c r="O65">
        <f t="shared" si="0"/>
        <v>0.11583008947056653</v>
      </c>
      <c r="P65">
        <f t="shared" si="1"/>
        <v>0.10808905073828831</v>
      </c>
      <c r="Q65">
        <f t="shared" si="2"/>
        <v>0.13337914849888061</v>
      </c>
      <c r="R65">
        <f t="shared" si="3"/>
        <v>0.11909942956924514</v>
      </c>
    </row>
    <row r="66" spans="1:18">
      <c r="A66" s="2" t="s">
        <v>149</v>
      </c>
      <c r="B66" s="3">
        <v>0.81964318132567204</v>
      </c>
      <c r="C66" t="s">
        <v>149</v>
      </c>
      <c r="D66">
        <v>0.85792274999999996</v>
      </c>
      <c r="E66" t="s">
        <v>149</v>
      </c>
      <c r="F66">
        <v>0.85448481799999998</v>
      </c>
      <c r="G66" t="s">
        <v>149</v>
      </c>
      <c r="H66">
        <v>0.86443897599999997</v>
      </c>
      <c r="J66" s="2" t="s">
        <v>149</v>
      </c>
      <c r="K66" s="3">
        <v>0.81964318132567204</v>
      </c>
      <c r="L66">
        <v>0.85792274999999996</v>
      </c>
      <c r="M66">
        <v>0.85448481799999998</v>
      </c>
      <c r="N66">
        <v>0.86443897599999997</v>
      </c>
      <c r="O66">
        <f t="shared" si="0"/>
        <v>4.6702723266013657E-2</v>
      </c>
      <c r="P66">
        <f t="shared" si="1"/>
        <v>4.2508298084022213E-2</v>
      </c>
      <c r="Q66">
        <f t="shared" si="2"/>
        <v>5.4652799773038115E-2</v>
      </c>
      <c r="R66">
        <f t="shared" si="3"/>
        <v>4.7954607041024659E-2</v>
      </c>
    </row>
    <row r="67" spans="1:18">
      <c r="A67" s="2" t="s">
        <v>168</v>
      </c>
      <c r="B67" s="3">
        <v>9.9139011716885703E-2</v>
      </c>
      <c r="C67" t="s">
        <v>168</v>
      </c>
      <c r="D67">
        <v>0.157044407</v>
      </c>
      <c r="E67" t="s">
        <v>168</v>
      </c>
      <c r="F67">
        <v>0.15511646600000001</v>
      </c>
      <c r="G67" t="s">
        <v>168</v>
      </c>
      <c r="H67">
        <v>0.17489188899999999</v>
      </c>
      <c r="J67" s="2" t="s">
        <v>168</v>
      </c>
      <c r="K67" s="3">
        <v>9.9139011716885703E-2</v>
      </c>
      <c r="L67">
        <v>0.157044407</v>
      </c>
      <c r="M67">
        <v>0.15511646600000001</v>
      </c>
      <c r="N67">
        <v>0.17489188899999999</v>
      </c>
      <c r="O67">
        <f t="shared" ref="O67:O68" si="4">(L67-K67)/K67</f>
        <v>0.58408283762679114</v>
      </c>
      <c r="P67">
        <f t="shared" ref="P67:P68" si="5">(M67-K67)/K67</f>
        <v>0.56463599256941177</v>
      </c>
      <c r="Q67">
        <f t="shared" ref="Q67:Q68" si="6">(N67-K67)/K67</f>
        <v>0.76410765016948212</v>
      </c>
      <c r="R67">
        <f t="shared" ref="R67:R68" si="7">AVERAGE(O67:Q67)</f>
        <v>0.63760882678856168</v>
      </c>
    </row>
    <row r="68" spans="1:18">
      <c r="A68" s="2" t="s">
        <v>203</v>
      </c>
      <c r="B68" s="3">
        <v>1.9014145793334901E-2</v>
      </c>
      <c r="C68" t="s">
        <v>203</v>
      </c>
      <c r="D68">
        <v>2.3067087E-2</v>
      </c>
      <c r="E68" t="s">
        <v>203</v>
      </c>
      <c r="F68">
        <v>2.4215191E-2</v>
      </c>
      <c r="G68" t="s">
        <v>203</v>
      </c>
      <c r="H68">
        <v>2.307698E-2</v>
      </c>
      <c r="J68" s="2" t="s">
        <v>203</v>
      </c>
      <c r="K68" s="3">
        <v>1.9014145793334901E-2</v>
      </c>
      <c r="L68">
        <v>2.3067087E-2</v>
      </c>
      <c r="M68">
        <v>2.4215191E-2</v>
      </c>
      <c r="N68">
        <v>2.307698E-2</v>
      </c>
      <c r="O68">
        <f t="shared" si="4"/>
        <v>0.21315399864482956</v>
      </c>
      <c r="P68">
        <f t="shared" si="5"/>
        <v>0.2735355699485717</v>
      </c>
      <c r="Q68">
        <f t="shared" si="6"/>
        <v>0.21367429548632472</v>
      </c>
      <c r="R68">
        <f t="shared" si="7"/>
        <v>0.23345462135990869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0685-15FE-410B-AF9C-D82D90B8CDFE}">
  <dimension ref="A1:B68"/>
  <sheetViews>
    <sheetView workbookViewId="0">
      <selection sqref="A1:B68"/>
    </sheetView>
  </sheetViews>
  <sheetFormatPr defaultRowHeight="15"/>
  <sheetData>
    <row r="1" spans="1:2">
      <c r="A1" t="s">
        <v>38</v>
      </c>
      <c r="B1" t="s">
        <v>220</v>
      </c>
    </row>
    <row r="2" spans="1:2">
      <c r="A2" t="s">
        <v>168</v>
      </c>
      <c r="B2">
        <v>0.63760882678856168</v>
      </c>
    </row>
    <row r="3" spans="1:2">
      <c r="A3" t="s">
        <v>182</v>
      </c>
      <c r="B3">
        <v>0.53862684551164308</v>
      </c>
    </row>
    <row r="4" spans="1:2">
      <c r="A4" t="s">
        <v>186</v>
      </c>
      <c r="B4">
        <v>0.4858403571789931</v>
      </c>
    </row>
    <row r="5" spans="1:2">
      <c r="A5" t="s">
        <v>118</v>
      </c>
      <c r="B5">
        <v>0.4788728180143827</v>
      </c>
    </row>
    <row r="6" spans="1:2">
      <c r="A6" t="s">
        <v>188</v>
      </c>
      <c r="B6">
        <v>0.46365161914817926</v>
      </c>
    </row>
    <row r="7" spans="1:2">
      <c r="A7" t="s">
        <v>99</v>
      </c>
      <c r="B7">
        <v>0.39621516224305647</v>
      </c>
    </row>
    <row r="8" spans="1:2">
      <c r="A8" t="s">
        <v>42</v>
      </c>
      <c r="B8">
        <v>0.38043895571302366</v>
      </c>
    </row>
    <row r="9" spans="1:2">
      <c r="A9" t="s">
        <v>63</v>
      </c>
      <c r="B9">
        <v>0.36249214826590576</v>
      </c>
    </row>
    <row r="10" spans="1:2">
      <c r="A10" t="s">
        <v>106</v>
      </c>
      <c r="B10">
        <v>0.34489594316977162</v>
      </c>
    </row>
    <row r="11" spans="1:2">
      <c r="A11" t="s">
        <v>98</v>
      </c>
      <c r="B11">
        <v>0.33562968145802197</v>
      </c>
    </row>
    <row r="12" spans="1:2">
      <c r="A12" t="s">
        <v>46</v>
      </c>
      <c r="B12">
        <v>0.33092110524363594</v>
      </c>
    </row>
    <row r="13" spans="1:2">
      <c r="A13" t="s">
        <v>43</v>
      </c>
      <c r="B13">
        <v>0.25948263156884871</v>
      </c>
    </row>
    <row r="14" spans="1:2">
      <c r="A14" t="s">
        <v>53</v>
      </c>
      <c r="B14">
        <v>0.25185329184592192</v>
      </c>
    </row>
    <row r="15" spans="1:2">
      <c r="A15" t="s">
        <v>70</v>
      </c>
      <c r="B15">
        <v>0.24648861245706111</v>
      </c>
    </row>
    <row r="16" spans="1:2">
      <c r="A16" t="s">
        <v>171</v>
      </c>
      <c r="B16">
        <v>0.24557533211885887</v>
      </c>
    </row>
    <row r="17" spans="1:2">
      <c r="A17" t="s">
        <v>15</v>
      </c>
      <c r="B17">
        <v>0.23366756253855067</v>
      </c>
    </row>
    <row r="18" spans="1:2">
      <c r="A18" t="s">
        <v>203</v>
      </c>
      <c r="B18">
        <v>0.23345462135990869</v>
      </c>
    </row>
    <row r="19" spans="1:2">
      <c r="A19" t="s">
        <v>50</v>
      </c>
      <c r="B19">
        <v>0.23129346491899594</v>
      </c>
    </row>
    <row r="20" spans="1:2">
      <c r="A20" t="s">
        <v>3</v>
      </c>
      <c r="B20">
        <v>0.22950125288451403</v>
      </c>
    </row>
    <row r="21" spans="1:2">
      <c r="A21" t="s">
        <v>60</v>
      </c>
      <c r="B21">
        <v>0.21089238028528365</v>
      </c>
    </row>
    <row r="22" spans="1:2">
      <c r="A22" t="s">
        <v>54</v>
      </c>
      <c r="B22">
        <v>0.19639492006279946</v>
      </c>
    </row>
    <row r="23" spans="1:2">
      <c r="A23" t="s">
        <v>129</v>
      </c>
      <c r="B23">
        <v>0.19396997940087793</v>
      </c>
    </row>
    <row r="24" spans="1:2">
      <c r="A24" t="s">
        <v>189</v>
      </c>
      <c r="B24">
        <v>0.1925943332081709</v>
      </c>
    </row>
    <row r="25" spans="1:2">
      <c r="A25" t="s">
        <v>57</v>
      </c>
      <c r="B25">
        <v>0.18742151065583643</v>
      </c>
    </row>
    <row r="26" spans="1:2">
      <c r="A26" t="s">
        <v>14</v>
      </c>
      <c r="B26">
        <v>0.18519934418599973</v>
      </c>
    </row>
    <row r="27" spans="1:2">
      <c r="A27" t="s">
        <v>2</v>
      </c>
      <c r="B27">
        <v>0.16741562829708281</v>
      </c>
    </row>
    <row r="28" spans="1:2">
      <c r="A28" t="s">
        <v>56</v>
      </c>
      <c r="B28">
        <v>0.16036676027722443</v>
      </c>
    </row>
    <row r="29" spans="1:2">
      <c r="A29" t="s">
        <v>10</v>
      </c>
      <c r="B29">
        <v>0.16013156965599296</v>
      </c>
    </row>
    <row r="30" spans="1:2">
      <c r="A30" t="s">
        <v>49</v>
      </c>
      <c r="B30">
        <v>0.16010423544656191</v>
      </c>
    </row>
    <row r="31" spans="1:2">
      <c r="A31" t="s">
        <v>45</v>
      </c>
      <c r="B31">
        <v>0.15948435761830032</v>
      </c>
    </row>
    <row r="32" spans="1:2">
      <c r="A32" t="s">
        <v>51</v>
      </c>
      <c r="B32">
        <v>0.15808937966681166</v>
      </c>
    </row>
    <row r="33" spans="1:2">
      <c r="A33" t="s">
        <v>8</v>
      </c>
      <c r="B33">
        <v>0.15423457244827285</v>
      </c>
    </row>
    <row r="34" spans="1:2">
      <c r="A34" t="s">
        <v>146</v>
      </c>
      <c r="B34">
        <v>0.15244655116739683</v>
      </c>
    </row>
    <row r="35" spans="1:2">
      <c r="A35" t="s">
        <v>58</v>
      </c>
      <c r="B35">
        <v>0.14856290448271994</v>
      </c>
    </row>
    <row r="36" spans="1:2">
      <c r="A36" t="s">
        <v>47</v>
      </c>
      <c r="B36">
        <v>0.1482212452795835</v>
      </c>
    </row>
    <row r="37" spans="1:2">
      <c r="A37" t="s">
        <v>185</v>
      </c>
      <c r="B37">
        <v>0.1460279895713221</v>
      </c>
    </row>
    <row r="38" spans="1:2">
      <c r="A38" t="s">
        <v>52</v>
      </c>
      <c r="B38">
        <v>0.1443286179350827</v>
      </c>
    </row>
    <row r="39" spans="1:2">
      <c r="A39" t="s">
        <v>9</v>
      </c>
      <c r="B39">
        <v>0.14132276092956345</v>
      </c>
    </row>
    <row r="40" spans="1:2">
      <c r="A40" t="s">
        <v>7</v>
      </c>
      <c r="B40">
        <v>0.1405172656494931</v>
      </c>
    </row>
    <row r="41" spans="1:2">
      <c r="A41" t="s">
        <v>41</v>
      </c>
      <c r="B41">
        <v>0.13738425244003166</v>
      </c>
    </row>
    <row r="42" spans="1:2">
      <c r="A42" t="s">
        <v>59</v>
      </c>
      <c r="B42">
        <v>0.11926733454061893</v>
      </c>
    </row>
    <row r="43" spans="1:2">
      <c r="A43" t="s">
        <v>175</v>
      </c>
      <c r="B43">
        <v>0.11909942956924514</v>
      </c>
    </row>
    <row r="44" spans="1:2">
      <c r="A44" t="s">
        <v>61</v>
      </c>
      <c r="B44">
        <v>0.1180962064325134</v>
      </c>
    </row>
    <row r="45" spans="1:2">
      <c r="A45" t="s">
        <v>83</v>
      </c>
      <c r="B45">
        <v>0.11701438910330071</v>
      </c>
    </row>
    <row r="46" spans="1:2">
      <c r="A46" t="s">
        <v>77</v>
      </c>
      <c r="B46">
        <v>0.11510987198559952</v>
      </c>
    </row>
    <row r="47" spans="1:2">
      <c r="A47" t="s">
        <v>1</v>
      </c>
      <c r="B47">
        <v>0.11123256123066716</v>
      </c>
    </row>
    <row r="48" spans="1:2">
      <c r="A48" t="s">
        <v>64</v>
      </c>
      <c r="B48">
        <v>0.10992846643891756</v>
      </c>
    </row>
    <row r="49" spans="1:2">
      <c r="A49" t="s">
        <v>55</v>
      </c>
      <c r="B49">
        <v>9.5711787443461191E-2</v>
      </c>
    </row>
    <row r="50" spans="1:2">
      <c r="A50" t="s">
        <v>65</v>
      </c>
      <c r="B50">
        <v>8.5550348451824729E-2</v>
      </c>
    </row>
    <row r="51" spans="1:2">
      <c r="A51" t="s">
        <v>12</v>
      </c>
      <c r="B51">
        <v>8.3756763886736182E-2</v>
      </c>
    </row>
    <row r="52" spans="1:2">
      <c r="A52" t="s">
        <v>76</v>
      </c>
      <c r="B52">
        <v>8.0172836625689664E-2</v>
      </c>
    </row>
    <row r="53" spans="1:2">
      <c r="A53" t="s">
        <v>13</v>
      </c>
      <c r="B53">
        <v>7.7761589900798678E-2</v>
      </c>
    </row>
    <row r="54" spans="1:2">
      <c r="A54" t="s">
        <v>145</v>
      </c>
      <c r="B54">
        <v>7.4772392017120895E-2</v>
      </c>
    </row>
    <row r="55" spans="1:2">
      <c r="A55" t="s">
        <v>104</v>
      </c>
      <c r="B55">
        <v>7.0629288936808171E-2</v>
      </c>
    </row>
    <row r="56" spans="1:2">
      <c r="A56" t="s">
        <v>0</v>
      </c>
      <c r="B56">
        <v>6.788463701426857E-2</v>
      </c>
    </row>
    <row r="57" spans="1:2">
      <c r="A57" t="s">
        <v>73</v>
      </c>
      <c r="B57">
        <v>5.5761647682834675E-2</v>
      </c>
    </row>
    <row r="58" spans="1:2">
      <c r="A58" t="s">
        <v>149</v>
      </c>
      <c r="B58">
        <v>4.7954607041024659E-2</v>
      </c>
    </row>
    <row r="59" spans="1:2">
      <c r="A59" t="s">
        <v>44</v>
      </c>
      <c r="B59">
        <v>3.687029638278632E-2</v>
      </c>
    </row>
    <row r="60" spans="1:2">
      <c r="A60" t="s">
        <v>100</v>
      </c>
      <c r="B60">
        <v>-1.2776591902180154E-4</v>
      </c>
    </row>
    <row r="61" spans="1:2">
      <c r="A61" t="s">
        <v>11</v>
      </c>
      <c r="B61">
        <v>-3.2457076095413408E-2</v>
      </c>
    </row>
    <row r="62" spans="1:2">
      <c r="A62" t="s">
        <v>101</v>
      </c>
      <c r="B62">
        <v>-9.1274612185673523E-2</v>
      </c>
    </row>
    <row r="63" spans="1:2">
      <c r="A63" t="s">
        <v>187</v>
      </c>
      <c r="B63">
        <v>-0.19772028665838381</v>
      </c>
    </row>
    <row r="64" spans="1:2">
      <c r="A64" t="s">
        <v>79</v>
      </c>
      <c r="B64">
        <v>-0.19783289878861146</v>
      </c>
    </row>
    <row r="65" spans="1:2">
      <c r="A65" t="s">
        <v>48</v>
      </c>
      <c r="B65">
        <v>-0.20447066036566575</v>
      </c>
    </row>
    <row r="66" spans="1:2">
      <c r="A66" t="s">
        <v>183</v>
      </c>
      <c r="B66">
        <v>-0.21069085452649583</v>
      </c>
    </row>
    <row r="67" spans="1:2">
      <c r="A67" t="s">
        <v>184</v>
      </c>
      <c r="B67">
        <v>-0.44133169490933905</v>
      </c>
    </row>
    <row r="68" spans="1:2">
      <c r="A68" t="s">
        <v>167</v>
      </c>
      <c r="B68">
        <v>-0.49178709679232391</v>
      </c>
    </row>
  </sheetData>
  <sortState xmlns:xlrd2="http://schemas.microsoft.com/office/spreadsheetml/2017/richdata2" ref="A2:B68">
    <sortCondition descending="1" ref="B1:B6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105C-EBA8-42A5-8656-A3C38545ADD3}">
  <dimension ref="A1:C41"/>
  <sheetViews>
    <sheetView tabSelected="1" topLeftCell="A5" workbookViewId="0">
      <selection activeCell="A2" sqref="A2:C41"/>
    </sheetView>
  </sheetViews>
  <sheetFormatPr defaultRowHeight="15"/>
  <sheetData>
    <row r="1" spans="1:3">
      <c r="A1" t="s">
        <v>208</v>
      </c>
      <c r="B1" t="s">
        <v>209</v>
      </c>
      <c r="C1" t="s">
        <v>210</v>
      </c>
    </row>
    <row r="2" spans="1:3">
      <c r="A2">
        <v>9.9139011716885703E-2</v>
      </c>
      <c r="B2">
        <v>0</v>
      </c>
      <c r="C2">
        <v>9.9139011999999999E-2</v>
      </c>
    </row>
    <row r="3" spans="1:3">
      <c r="A3">
        <v>1462.7437297301699</v>
      </c>
      <c r="B3">
        <v>1462.7437299999999</v>
      </c>
      <c r="C3">
        <v>0</v>
      </c>
    </row>
    <row r="4" spans="1:3">
      <c r="A4">
        <v>1868.27048091295</v>
      </c>
      <c r="B4">
        <v>1868.270481</v>
      </c>
      <c r="C4">
        <v>0</v>
      </c>
    </row>
    <row r="5" spans="1:3">
      <c r="A5">
        <v>1683.7924541814448</v>
      </c>
      <c r="B5">
        <v>0</v>
      </c>
      <c r="C5">
        <v>1683.7924544409996</v>
      </c>
    </row>
    <row r="6" spans="1:3">
      <c r="A6">
        <v>1239.1800862572925</v>
      </c>
      <c r="B6">
        <v>1239.1800860000001</v>
      </c>
      <c r="C6">
        <v>0</v>
      </c>
    </row>
    <row r="7" spans="1:3">
      <c r="A7">
        <v>602.34992540994074</v>
      </c>
      <c r="B7">
        <v>0</v>
      </c>
      <c r="C7">
        <v>602.34992544699992</v>
      </c>
    </row>
    <row r="8" spans="1:3">
      <c r="A8">
        <v>658.87656516971595</v>
      </c>
      <c r="B8">
        <v>658.87656519999996</v>
      </c>
      <c r="C8">
        <v>0</v>
      </c>
    </row>
    <row r="9" spans="1:3">
      <c r="A9">
        <v>428.33267199088272</v>
      </c>
      <c r="B9">
        <v>423.78071879999999</v>
      </c>
      <c r="C9">
        <v>4.5519532189999996</v>
      </c>
    </row>
    <row r="10" spans="1:3">
      <c r="A10">
        <v>2.3120671593902462</v>
      </c>
      <c r="B10">
        <v>0</v>
      </c>
      <c r="C10">
        <v>2.3120671599999998</v>
      </c>
    </row>
    <row r="11" spans="1:3">
      <c r="A11">
        <v>2373.2892584964311</v>
      </c>
      <c r="B11">
        <v>1848.749953</v>
      </c>
      <c r="C11">
        <v>524.53930560000003</v>
      </c>
    </row>
    <row r="12" spans="1:3">
      <c r="A12">
        <v>0.157044407</v>
      </c>
      <c r="B12">
        <v>0</v>
      </c>
      <c r="C12">
        <v>0.157044407</v>
      </c>
    </row>
    <row r="13" spans="1:3">
      <c r="A13">
        <v>2187.4850839999999</v>
      </c>
      <c r="B13">
        <v>2187.4850839999999</v>
      </c>
      <c r="C13">
        <v>0</v>
      </c>
    </row>
    <row r="14" spans="1:3">
      <c r="A14">
        <v>2538.8883040000001</v>
      </c>
      <c r="B14">
        <v>2538.8883040000001</v>
      </c>
      <c r="C14">
        <v>0</v>
      </c>
    </row>
    <row r="15" spans="1:3">
      <c r="A15">
        <v>2623.5523069999999</v>
      </c>
      <c r="B15">
        <v>0</v>
      </c>
      <c r="C15">
        <v>2623.5523063910005</v>
      </c>
    </row>
    <row r="16" spans="1:3">
      <c r="A16">
        <v>1771.9017839999999</v>
      </c>
      <c r="B16">
        <v>1771.9017839999999</v>
      </c>
      <c r="C16">
        <v>0</v>
      </c>
    </row>
    <row r="17" spans="1:3">
      <c r="A17">
        <v>834.12137940000002</v>
      </c>
      <c r="B17">
        <v>0</v>
      </c>
      <c r="C17">
        <v>834.12137935099997</v>
      </c>
    </row>
    <row r="18" spans="1:3">
      <c r="A18">
        <v>910.27106389999994</v>
      </c>
      <c r="B18">
        <v>910.27106389999994</v>
      </c>
      <c r="C18">
        <v>0</v>
      </c>
    </row>
    <row r="19" spans="1:3">
      <c r="A19">
        <v>579.0565229</v>
      </c>
      <c r="B19">
        <v>574.10604869999997</v>
      </c>
      <c r="C19">
        <v>4.9504741909999996</v>
      </c>
    </row>
    <row r="20" spans="1:3">
      <c r="A20">
        <v>3.020396291</v>
      </c>
      <c r="B20">
        <v>0</v>
      </c>
      <c r="C20">
        <v>3.020396291</v>
      </c>
    </row>
    <row r="21" spans="1:3">
      <c r="A21">
        <v>3118.6801390000001</v>
      </c>
      <c r="B21">
        <v>2398.5871830000001</v>
      </c>
      <c r="C21">
        <v>720.09295610000004</v>
      </c>
    </row>
    <row r="22" spans="1:3">
      <c r="A22">
        <v>0.15511646600000001</v>
      </c>
      <c r="B22">
        <v>0</v>
      </c>
      <c r="C22">
        <v>0.15511646600000001</v>
      </c>
    </row>
    <row r="23" spans="1:3">
      <c r="A23">
        <v>2613.743872</v>
      </c>
      <c r="B23">
        <v>2613.743872</v>
      </c>
      <c r="C23">
        <v>0</v>
      </c>
    </row>
    <row r="24" spans="1:3">
      <c r="A24">
        <v>3099.3685970000001</v>
      </c>
      <c r="B24">
        <v>3099.3685970000001</v>
      </c>
      <c r="C24">
        <v>0</v>
      </c>
    </row>
    <row r="25" spans="1:3">
      <c r="A25">
        <v>2540.816339</v>
      </c>
      <c r="B25">
        <v>0</v>
      </c>
      <c r="C25">
        <v>2540.8163396049999</v>
      </c>
    </row>
    <row r="26" spans="1:3">
      <c r="A26">
        <v>1800.4594500000001</v>
      </c>
      <c r="B26">
        <v>1800.4594500000001</v>
      </c>
      <c r="C26">
        <v>0</v>
      </c>
    </row>
    <row r="27" spans="1:3">
      <c r="A27">
        <v>827.89939430000004</v>
      </c>
      <c r="B27">
        <v>0</v>
      </c>
      <c r="C27">
        <v>827.89939425900002</v>
      </c>
    </row>
    <row r="28" spans="1:3">
      <c r="A28">
        <v>901.24395579999998</v>
      </c>
      <c r="B28">
        <v>901.24395579999998</v>
      </c>
      <c r="C28">
        <v>0</v>
      </c>
    </row>
    <row r="29" spans="1:3">
      <c r="A29">
        <v>546.46457090000001</v>
      </c>
      <c r="B29">
        <v>541.60501120000004</v>
      </c>
      <c r="C29">
        <v>4.8595596810000004</v>
      </c>
    </row>
    <row r="30" spans="1:3">
      <c r="A30">
        <v>3.1747740609999999</v>
      </c>
      <c r="B30">
        <v>0</v>
      </c>
      <c r="C30">
        <v>3.1747740609999999</v>
      </c>
    </row>
    <row r="31" spans="1:3">
      <c r="A31">
        <v>3131.8886440000001</v>
      </c>
      <c r="B31">
        <v>2428.0004410000001</v>
      </c>
      <c r="C31">
        <v>703.88820299999998</v>
      </c>
    </row>
    <row r="32" spans="1:3">
      <c r="A32">
        <v>0.17489188899999999</v>
      </c>
      <c r="B32">
        <v>0</v>
      </c>
      <c r="C32">
        <v>0.17489188899999999</v>
      </c>
    </row>
    <row r="33" spans="1:3">
      <c r="A33">
        <v>1950.6213560000001</v>
      </c>
      <c r="B33">
        <v>1950.6213560000001</v>
      </c>
      <c r="C33">
        <v>0</v>
      </c>
    </row>
    <row r="34" spans="1:3">
      <c r="A34">
        <v>2689.5981350000002</v>
      </c>
      <c r="B34">
        <v>2689.5981350000002</v>
      </c>
      <c r="C34">
        <v>0</v>
      </c>
    </row>
    <row r="35" spans="1:3">
      <c r="A35">
        <v>2305.9760289999999</v>
      </c>
      <c r="B35">
        <v>0</v>
      </c>
      <c r="C35">
        <v>2305.9760297199996</v>
      </c>
    </row>
    <row r="36" spans="1:3">
      <c r="A36">
        <v>1868.8225849999999</v>
      </c>
      <c r="B36">
        <v>1868.8225849999999</v>
      </c>
      <c r="C36">
        <v>0</v>
      </c>
    </row>
    <row r="37" spans="1:3">
      <c r="A37">
        <v>861.00952280000001</v>
      </c>
      <c r="B37">
        <v>0</v>
      </c>
      <c r="C37">
        <v>861.00952277900001</v>
      </c>
    </row>
    <row r="38" spans="1:3">
      <c r="A38">
        <v>917.10161300000004</v>
      </c>
      <c r="B38">
        <v>917.10161300000004</v>
      </c>
      <c r="C38">
        <v>0</v>
      </c>
    </row>
    <row r="39" spans="1:3">
      <c r="A39">
        <v>625.27861350000001</v>
      </c>
      <c r="B39">
        <v>620.26726389999999</v>
      </c>
      <c r="C39">
        <v>5.0113495859999997</v>
      </c>
    </row>
    <row r="40" spans="1:3">
      <c r="A40">
        <v>3.1332988770000001</v>
      </c>
      <c r="B40">
        <v>0</v>
      </c>
      <c r="C40">
        <v>3.1332988769999996</v>
      </c>
    </row>
    <row r="41" spans="1:3">
      <c r="A41">
        <v>3258.937946</v>
      </c>
      <c r="B41">
        <v>2524.0287939999998</v>
      </c>
      <c r="C41">
        <v>734.90915199999995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Sheet9</vt:lpstr>
      <vt:lpstr>Sheet5</vt:lpstr>
      <vt:lpstr>topcost_relationship</vt:lpstr>
      <vt:lpstr>CHANGING</vt:lpstr>
      <vt:lpstr>ORDER_CHANGING</vt:lpstr>
      <vt:lpstr>topchanging_relationship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shimin Gu</dc:creator>
  <cp:lastModifiedBy>shimin Gu</cp:lastModifiedBy>
  <dcterms:created xsi:type="dcterms:W3CDTF">2024-08-20T12:15:39Z</dcterms:created>
  <dcterms:modified xsi:type="dcterms:W3CDTF">2024-08-28T12:19:01Z</dcterms:modified>
</cp:coreProperties>
</file>