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2.17" sheetId="1" r:id="rId4"/>
    <sheet state="visible" name="2025.11.06" sheetId="2" r:id="rId5"/>
    <sheet state="visible" name="2025.10.22" sheetId="3" r:id="rId6"/>
    <sheet state="visible" name="2025.10.09" sheetId="4" r:id="rId7"/>
    <sheet state="visible" name="2025.09.24" sheetId="5" r:id="rId8"/>
    <sheet state="visible" name="2025.08.13" sheetId="6" r:id="rId9"/>
    <sheet state="visible" name="2025.07.29" sheetId="7" r:id="rId10"/>
    <sheet state="visible" name="2025.07.16" sheetId="8" r:id="rId11"/>
    <sheet state="visible" name="2025.07.02" sheetId="9" r:id="rId12"/>
    <sheet state="visible" name="2025.06.17" sheetId="10" r:id="rId13"/>
    <sheet state="visible" name="2025.05.21 (2)" sheetId="11" r:id="rId14"/>
    <sheet state="visible" name="2025.05.21" sheetId="12" r:id="rId15"/>
    <sheet state="visible" name="2025.05.07" sheetId="13" r:id="rId16"/>
    <sheet state="visible" name="2025.04.23" sheetId="14" r:id="rId17"/>
    <sheet state="visible" name="2025.04.09" sheetId="15" r:id="rId18"/>
    <sheet state="visible" name="2025.03.26" sheetId="16" r:id="rId19"/>
    <sheet state="visible" name="2025.03.12 updated" sheetId="17" r:id="rId20"/>
    <sheet state="visible" name="2025.03.12" sheetId="18" r:id="rId21"/>
    <sheet state="visible" name="2025.02.27 Updated" sheetId="19" r:id="rId22"/>
    <sheet state="visible" name="2025.02.27" sheetId="20" r:id="rId23"/>
    <sheet state="visible" name="2025.02.12" sheetId="21" r:id="rId24"/>
    <sheet state="visible" name="2025.01.29" sheetId="22" r:id="rId25"/>
    <sheet state="visible" name="2025.01.15" sheetId="23" r:id="rId26"/>
    <sheet state="visible" name="2025.01.01" sheetId="24" r:id="rId27"/>
    <sheet state="visible" name="2024.12.04" sheetId="25" r:id="rId28"/>
    <sheet state="visible" name="2024.11.20" sheetId="26" r:id="rId29"/>
    <sheet state="visible" name="2024.11.06" sheetId="27" r:id="rId30"/>
    <sheet state="visible" name="2024.10.23" sheetId="28" r:id="rId31"/>
    <sheet state="visible" name="2024.10.09" sheetId="29" r:id="rId32"/>
    <sheet state="visible" name="2024.09.24" sheetId="30" r:id="rId33"/>
    <sheet state="visible" name="2024.09.11" sheetId="31" r:id="rId34"/>
    <sheet state="visible" name="2024.08.28" sheetId="32" r:id="rId35"/>
    <sheet state="visible" name="2024.08.15" sheetId="33" r:id="rId36"/>
    <sheet state="visible" name="2024.07.31b" sheetId="34" r:id="rId37"/>
    <sheet state="visible" name="2024.07.31a2" sheetId="35" r:id="rId38"/>
    <sheet state="visible" name="2024.07.31a" sheetId="36" r:id="rId39"/>
    <sheet state="visible" name="2024.07.18" sheetId="37" r:id="rId40"/>
  </sheets>
  <definedNames/>
  <calcPr/>
  <extLst>
    <ext uri="GoogleSheetsCustomDataVersion2">
      <go:sheetsCustomData xmlns:go="http://customooxmlschemas.google.com/" r:id="rId41" roundtripDataChecksum="0eaBhyIw78tDOXh35RuKB3KkKSczbMMjO1S2MX7k87A="/>
    </ext>
  </extLst>
</workbook>
</file>

<file path=xl/sharedStrings.xml><?xml version="1.0" encoding="utf-8"?>
<sst xmlns="http://schemas.openxmlformats.org/spreadsheetml/2006/main" count="1958" uniqueCount="235">
  <si>
    <t>Dafne M Shimizu, CPA</t>
  </si>
  <si>
    <t>Received by:</t>
  </si>
  <si>
    <t>Transmittal</t>
  </si>
  <si>
    <t>Date Rec'd</t>
  </si>
  <si>
    <t>MoSa's Hotbox, Inc.</t>
  </si>
  <si>
    <t>Date:</t>
  </si>
  <si>
    <t>Pay Day:</t>
  </si>
  <si>
    <t>Documents Provided to Client:</t>
  </si>
  <si>
    <t>1)</t>
  </si>
  <si>
    <t xml:space="preserve">Payroll checks </t>
  </si>
  <si>
    <t>Number of Checks</t>
  </si>
  <si>
    <t>Checks #</t>
  </si>
  <si>
    <t>through</t>
  </si>
  <si>
    <t>2)</t>
  </si>
  <si>
    <t>Check for independent contractor (B. Mariano)</t>
  </si>
  <si>
    <t>Check #</t>
  </si>
  <si>
    <t>Payable to:</t>
  </si>
  <si>
    <t>Brandon Mariano</t>
  </si>
  <si>
    <t>Amount:</t>
  </si>
  <si>
    <t>Description/Memo:</t>
  </si>
  <si>
    <t>For 62 Hours 12/1/25 - 12/14/25</t>
  </si>
  <si>
    <t>3)</t>
  </si>
  <si>
    <t>Treasurer of Guam</t>
  </si>
  <si>
    <t>For:</t>
  </si>
  <si>
    <t xml:space="preserve">Child Support </t>
  </si>
  <si>
    <t>PPE 2025.12.14 PD 2025.12.18</t>
  </si>
  <si>
    <t>0000030166CS0018-25 (Quichocho)</t>
  </si>
  <si>
    <t xml:space="preserve">4) </t>
  </si>
  <si>
    <t>Withholding</t>
  </si>
  <si>
    <t>Fourth Quarter 2025</t>
  </si>
  <si>
    <t>5)</t>
  </si>
  <si>
    <t>Dafne M. Shimizu CPA</t>
  </si>
  <si>
    <t>Reimbursement for child support payments</t>
  </si>
  <si>
    <t>$168 per pay period</t>
  </si>
  <si>
    <t>7)</t>
  </si>
  <si>
    <t>Reports:</t>
  </si>
  <si>
    <t>Retirement Plans Report</t>
  </si>
  <si>
    <t>Deductions and Contributions Report</t>
  </si>
  <si>
    <t>Paycheck History</t>
  </si>
  <si>
    <t>Payroll Summary by Employee</t>
  </si>
  <si>
    <t>Employee Installment Loan Report</t>
  </si>
  <si>
    <t>Note:</t>
  </si>
  <si>
    <t>Checks for Treasurer of Guam to be picked up so that payment can be made at DRT</t>
  </si>
  <si>
    <t>401K Upload to be done 12/19/25</t>
  </si>
  <si>
    <t>Total to be deducted from bank account for Ascensus</t>
  </si>
  <si>
    <t>EFTPS Payment (for Social Security and Medicare) to be done 12/19/25</t>
  </si>
  <si>
    <t>To be deducted from bank account for Social Security/Medicare Taxes</t>
  </si>
  <si>
    <t>4)</t>
  </si>
  <si>
    <t>Payment to State of Washington for Child Support for Verna John  - total of $168.00</t>
  </si>
  <si>
    <t xml:space="preserve">Paid by D.Shimizu </t>
  </si>
  <si>
    <t>For 58 Hours 10/20/25 - 11/02/25 less loan $17.96</t>
  </si>
  <si>
    <t>PPE 2025.11.02 PD 2025.11.06</t>
  </si>
  <si>
    <t>401K Upload to be done 11/7/25</t>
  </si>
  <si>
    <t>EFTPS Payment (for Social Security and Medicare) to be done 11/7/25</t>
  </si>
  <si>
    <t>For 45.15 Hours 10/6/25 - 10/19/25 less loan $36.05</t>
  </si>
  <si>
    <t>Child Support for PPE 2025.10.19 PD 2025.10.23</t>
  </si>
  <si>
    <t>Withholding for PPE 2025.10.19 PD 2025.10.23</t>
  </si>
  <si>
    <t>PPE 2025.10.19 PD 2025.10.23</t>
  </si>
  <si>
    <t>401K Upload to be done 10/24/25</t>
  </si>
  <si>
    <t>EFTPS Payment (for Social Security and Medicare) to be done 10/24/25</t>
  </si>
  <si>
    <t>For 40 Hours 9/21/25 - 10/5/25</t>
  </si>
  <si>
    <t>Child Support for PPE 2025.10.05 PD 2025.10.09</t>
  </si>
  <si>
    <t>Withholding for PPE 2025.10.05 PD 2025.10.09</t>
  </si>
  <si>
    <t>PPE 2025.10.05 PD 2025.10.09</t>
  </si>
  <si>
    <t>401K Upload to be done 10/10/25</t>
  </si>
  <si>
    <t>EFTPS Payment (for Social Security and Medicare) to be done 09/26/25</t>
  </si>
  <si>
    <t>For 52.5 Hours 9/7/25 - 9/20/25</t>
  </si>
  <si>
    <t>Child Support for PPE 2025.9.21 PD 2025.09.25</t>
  </si>
  <si>
    <t>Withholding for PPE 2025.09.21 PD 2025.09.25</t>
  </si>
  <si>
    <t>Third Quarter 2025</t>
  </si>
  <si>
    <t>7/27; 8/10; 8/23; 9/7; 9/25</t>
  </si>
  <si>
    <t>401K Upload to be done 09/27/25</t>
  </si>
  <si>
    <t>Total to be deducted from bank account for Future Plan</t>
  </si>
  <si>
    <t>For 52.3 Hours 7/26/25 - 8/10/25</t>
  </si>
  <si>
    <t>Child Support for PPE 2025.8.10 PD 2025.08.14</t>
  </si>
  <si>
    <t>0000029394 DM0418-13 (Moyer)</t>
  </si>
  <si>
    <t>Withholding for PPE 2025.08.10 PD 2025.08.14</t>
  </si>
  <si>
    <t>6)</t>
  </si>
  <si>
    <t>July 2025 GRT</t>
  </si>
  <si>
    <t>401K Upload to be done 08/15/25</t>
  </si>
  <si>
    <t>EFTPS Payment (for Social Security and Medicare) to be done 08/15/25</t>
  </si>
  <si>
    <t>Paid by D.Shimizu (to be invoiced to MoSa's)</t>
  </si>
  <si>
    <t>For 43.15 Hours 7/14/25 - 7/27/25</t>
  </si>
  <si>
    <t>Child Support for PPE 2025.7.27 PD 2025.07.31</t>
  </si>
  <si>
    <t>Withholding for PPE 2025.07.27 PD 2025.07.31</t>
  </si>
  <si>
    <t>Sworn Annual Report</t>
  </si>
  <si>
    <t>401K Upload to be done 07/31/25</t>
  </si>
  <si>
    <t>EFTPS Payment (for Social Security and Medicare) to be done 07/31/25</t>
  </si>
  <si>
    <t>For 58.45 Hours 6/30/25 - 7/13/25 less $21.19 loan</t>
  </si>
  <si>
    <t>Child Support for PPE 2025.7.13</t>
  </si>
  <si>
    <t>a</t>
  </si>
  <si>
    <t>b</t>
  </si>
  <si>
    <t>Child Support for PPE 2025.5.07</t>
  </si>
  <si>
    <t>To correct error in check # 3295</t>
  </si>
  <si>
    <t>Withholding for PPE 2025.07.13</t>
  </si>
  <si>
    <t>June 2025 GRT</t>
  </si>
  <si>
    <t>401K Upload to be done 07/18/25</t>
  </si>
  <si>
    <t>EFTPS Payment (for Social Security and Medicare) to be done 07/16/25</t>
  </si>
  <si>
    <t>For 47.65 Hours 6/16/25 - 6/29/25</t>
  </si>
  <si>
    <t>Child Support for PPE 2025.6.29</t>
  </si>
  <si>
    <t>Withholding for PPE 2025.06.29</t>
  </si>
  <si>
    <t>401K Upload to be done 07/03/25</t>
  </si>
  <si>
    <t>EFTPS Payment (for Social Security and Medicare) to be done 07/03/25</t>
  </si>
  <si>
    <t>For 44.5 Hours 6/2/25 - 6/15/25  minus $13.46 Loan</t>
  </si>
  <si>
    <t>Child Support for PPE 2025.6.15</t>
  </si>
  <si>
    <t>Withholding for PPE 2025.06.15</t>
  </si>
  <si>
    <t>401K Upload to be done 06/20/25</t>
  </si>
  <si>
    <t>EFTPS Payment (for Social Security and Medicare) to be done 06/20/25</t>
  </si>
  <si>
    <t>For 46.65 Hours 5/19/25 - 6/1/25  minus $8.98 Loan</t>
  </si>
  <si>
    <t>Child Support for PPE 2025.6.01</t>
  </si>
  <si>
    <t>FIT (Withholding) for PPE 2025.06.01</t>
  </si>
  <si>
    <t>401K Upload to be done 06/05/25</t>
  </si>
  <si>
    <t>EFTPS Payment (for Social Security and Medicare) to be done 06/05/25</t>
  </si>
  <si>
    <t>Payment to State of Washington for Child Support - total of $168.00</t>
  </si>
  <si>
    <t>For 55.25 Hours 5/5/25 - 5/18/25  minus $9.47 Loan</t>
  </si>
  <si>
    <t>Child Support for PPE 2025.05.18</t>
  </si>
  <si>
    <t>FIT (Withholding) for PPE 2025.05.18</t>
  </si>
  <si>
    <t>401K Upload to be done 05/23/25</t>
  </si>
  <si>
    <t>EFTPS Payment (for Social Security and Medicare) to be done 05/23/25</t>
  </si>
  <si>
    <t>For 60 Hours 4/21/25 - 5/4/25  minus $17.45 Loan</t>
  </si>
  <si>
    <t>Child Support for PPE 2025.05.04</t>
  </si>
  <si>
    <t>FIT (Withholding) for PPE 2025.04.20</t>
  </si>
  <si>
    <t>401K Upload to be done 05/09/25</t>
  </si>
  <si>
    <t>EFTPS Payment (for Social Security and Medicare) to be done 05/09/25</t>
  </si>
  <si>
    <t>Client:</t>
  </si>
  <si>
    <t>For 36.5 Hours</t>
  </si>
  <si>
    <t>Child Support for PPE 2025.04.20</t>
  </si>
  <si>
    <t>401K Upload to be done 04/25/25</t>
  </si>
  <si>
    <t>EFTPS Payment (for Social Security and Medicare) to be done 04/25/25</t>
  </si>
  <si>
    <t>Child Support for PPE 2025.04.06</t>
  </si>
  <si>
    <t>FIT (Withholding) for PPE 2025.04.06</t>
  </si>
  <si>
    <t>401K Upload to be done 04/11/25</t>
  </si>
  <si>
    <t>EFTPS Payment (for Social Security and Medicare) to be done 04/11/25</t>
  </si>
  <si>
    <t>Child Support for PPE 2025.03.23</t>
  </si>
  <si>
    <t>FIT (Withholding) for PPE 2025.03.23</t>
  </si>
  <si>
    <t>401K Upload to be done 03/27/25</t>
  </si>
  <si>
    <t>EFTPS Payment (for Social Security and Medicare) to be done 03/27/25</t>
  </si>
  <si>
    <t>Child Support for PPE 2025.03.09</t>
  </si>
  <si>
    <t>FIT (Withholding) for PPE 2025.03.09</t>
  </si>
  <si>
    <t>401K Upload to be done 03/13/25</t>
  </si>
  <si>
    <t>EFTPS Payment (for Social Security and Medicare) to be done 03/13/25</t>
  </si>
  <si>
    <t>Payment to State of Washington for Child Support - total of $231.23</t>
  </si>
  <si>
    <t>NOTE: UPDATING FOR INTERNAL USE ONLY; DID NOT PROVIDE TO MOSA'S; CHANGED DUE TO 2 NEW EE'S PAY RATES WERE $10.25 NOT $9.25.  THE ONLY ITEM TO CHANGE WAS SOCIAL SECURITY/MEDICARE WHICH IS UPDATED ON THIS WORKSHEET</t>
  </si>
  <si>
    <t>Child Support for PPE 2025.02.23</t>
  </si>
  <si>
    <t>FIT (Withholding) for PPE 2025.02.23</t>
  </si>
  <si>
    <t>401K Upload to be done 02/27/25</t>
  </si>
  <si>
    <t>EFTPS Payment (for Social Security and Medicare) to be done 02/27/25</t>
  </si>
  <si>
    <t>Payroll checks for 50 employees</t>
  </si>
  <si>
    <t>Child Support for PPE 2025.02.09</t>
  </si>
  <si>
    <t>FIT (Withholding) for PPE 2025.02.09</t>
  </si>
  <si>
    <t>401K Upload to be done 02/14/25</t>
  </si>
  <si>
    <t>EFTPS Payment (for Social Security and Medicare) to be done 02/14/25</t>
  </si>
  <si>
    <t>Payroll checks for 47 employees</t>
  </si>
  <si>
    <t>Child Support for PPE 2025.01.26</t>
  </si>
  <si>
    <t>$5,865.90</t>
  </si>
  <si>
    <t>FIT (Withholding) for PPE 2025.01.26</t>
  </si>
  <si>
    <t>401K Upload to be done 01/31/25</t>
  </si>
  <si>
    <t>EFTPS Payment (for Social Security and Medicare) to be done 01/31/25</t>
  </si>
  <si>
    <t>Child Support for PPE 2025.01.12</t>
  </si>
  <si>
    <t>FIT (Withholding) for PPE 2025.01.12</t>
  </si>
  <si>
    <t>401K Upload to be done 01/17/25</t>
  </si>
  <si>
    <t>EFTPS Payment (for Social Security and Medicare) to be done 01/17/25</t>
  </si>
  <si>
    <t>Child Support for PPE 2024.12.29</t>
  </si>
  <si>
    <t>FIT (Withholding) for PPE 2024.12.29</t>
  </si>
  <si>
    <t>401K Upload to be done 01/03/25</t>
  </si>
  <si>
    <t>EFTPS Payment (for Social Security and Medicare) to be done 01/03/25</t>
  </si>
  <si>
    <t>Payroll checks for 48 employees</t>
  </si>
  <si>
    <t>Child Support for PPE 2024.12.01</t>
  </si>
  <si>
    <t>FIT (Withholding) for PPE 2024.12.01</t>
  </si>
  <si>
    <t>Washington State Child Support for PPE 2024.12.01</t>
  </si>
  <si>
    <t>401K Upload to be done 12/6/24</t>
  </si>
  <si>
    <t>EFTPS Payment (for Social Security and Medicare) to be done 12/6/24</t>
  </si>
  <si>
    <t>Payroll checks for 49 employees and 1 check for independent contractor</t>
  </si>
  <si>
    <t xml:space="preserve">2) </t>
  </si>
  <si>
    <t>Child Support for PPE 2024.11.17</t>
  </si>
  <si>
    <t>FIT (Withholding) for PPE 2024.11.17</t>
  </si>
  <si>
    <t>401K Upload to be done 11/22/24</t>
  </si>
  <si>
    <t>EFTPS Payment (for Social Security and Medicare) to be done 11/22/24</t>
  </si>
  <si>
    <t>Child Support for PPE 2024.11.03</t>
  </si>
  <si>
    <t>FIT (Withholding) for PPE 2024.11.03</t>
  </si>
  <si>
    <t>401K Upload to be done 11/07/24</t>
  </si>
  <si>
    <t>EFTPS Payment (for Social Security and Medicare) to be done 11/07/24</t>
  </si>
  <si>
    <t>Payroll checks for 51 employees and 1 check for independent contractor</t>
  </si>
  <si>
    <t>Child Support for PPE 2024.10.20</t>
  </si>
  <si>
    <t>$5,010.55</t>
  </si>
  <si>
    <t>FIT (Withholding) for PPE 2024.10.20</t>
  </si>
  <si>
    <t>401K Upload to be done 10/25/24</t>
  </si>
  <si>
    <t>EFTPS Payment (for Social Security and Medicare) to be done 10/25/24</t>
  </si>
  <si>
    <t>Please provide Form W-4 for Isabella Respicio</t>
  </si>
  <si>
    <t xml:space="preserve">5) </t>
  </si>
  <si>
    <t>No payroll check for Jerome Harris, therefore, no payment deducted for health insurance</t>
  </si>
  <si>
    <t>Child Support for PPE 2024.10.06</t>
  </si>
  <si>
    <t>FIT (Withholding) for PPE 2024.10.06</t>
  </si>
  <si>
    <t>401K Upload to be done 10/11/24</t>
  </si>
  <si>
    <t>EFTPS Payment (for Social Security and Medicare) to be done 10/11/24</t>
  </si>
  <si>
    <t xml:space="preserve">Sara Doctor - 401K contribution - exceeded $23K cap for regular. </t>
  </si>
  <si>
    <t>Deducting catch-up contribution</t>
  </si>
  <si>
    <t>Payroll checks for 48 employees and 1 check for independent contractor</t>
  </si>
  <si>
    <t>Child Support for PPE 2024.09.22</t>
  </si>
  <si>
    <t>FIT (Withholding) for PPE 2024.09.22</t>
  </si>
  <si>
    <t>401K Upload to be done 9/27/24</t>
  </si>
  <si>
    <t>EFTPS Payment (for Social Security and Medicare) to be done 9/27/24</t>
  </si>
  <si>
    <t>Payroll checks for 50 employees and 1 check for independent contractor</t>
  </si>
  <si>
    <t>Child Support for PPE 2024.09.08</t>
  </si>
  <si>
    <t>FIT (Withholding) for PPE 2024.09.08</t>
  </si>
  <si>
    <t>401K Upload to be done 9/13/24</t>
  </si>
  <si>
    <t>EFTPS Payment (for Social Security and Medicare) to be done 9/13/24</t>
  </si>
  <si>
    <t>Payroll checks for 52 employees and 1 check for independent contractor</t>
  </si>
  <si>
    <t>Child Support for PPE 2024.08.25</t>
  </si>
  <si>
    <t>FIT (Withholding) for PPE 2024.08.25</t>
  </si>
  <si>
    <t>401K Upload to be done 8/30/24</t>
  </si>
  <si>
    <t>EFTPS Payment (for Social Security and Medicare) to be done 8/30/24</t>
  </si>
  <si>
    <t>Payroll checks for 51 employees</t>
  </si>
  <si>
    <t>Child Support for PPE 2024.08.11</t>
  </si>
  <si>
    <t>FIT (Withholding) for PPE 2024.08.11</t>
  </si>
  <si>
    <t>401K Upload to be done 8/16/24</t>
  </si>
  <si>
    <t>EFTPS Payment (for Social Security and Medicare) to be done 8/16/24</t>
  </si>
  <si>
    <t>Payroll checks</t>
  </si>
  <si>
    <t>Child Support PPE</t>
  </si>
  <si>
    <t>2024.07.28</t>
  </si>
  <si>
    <t>PD</t>
  </si>
  <si>
    <t>2024.08.01</t>
  </si>
  <si>
    <t>FIT (Withholding) for PPE</t>
  </si>
  <si>
    <t>Checks for Treasurer of Guam to be picked up by Ramil on Friday, 8/2/24 so that payments can be made</t>
  </si>
  <si>
    <t>401K Upload to be done</t>
  </si>
  <si>
    <t>EFTPS Payment (for Social Security and Medicare) to be done</t>
  </si>
  <si>
    <t>Payroll check</t>
  </si>
  <si>
    <t>Checks for Treasurer of Guam for taxes and child support to be delivered by Monday for payment by Tuesday, 8/6</t>
  </si>
  <si>
    <t>Delivered by Ramil</t>
  </si>
  <si>
    <t>Payroll checks for 49 employees</t>
  </si>
  <si>
    <t>Child Support for PPE 2024.06.30</t>
  </si>
  <si>
    <t>Child Support for PPE 2024.07.14</t>
  </si>
  <si>
    <t>FIT (Withholding) for PPE 2024.07.14</t>
  </si>
  <si>
    <t>401K Upload to be done 7/19/24</t>
  </si>
  <si>
    <t>EFTPS Payment (for Social Security and Medicare) to be done 7/19/24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</si>
</sst>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[$$-409]\ ###,##0.00"/>
    <numFmt numFmtId="166" formatCode="&quot;$&quot;#,##0.00_);[Red]\(&quot;$&quot;#,##0.00\)"/>
    <numFmt numFmtId="167" formatCode="&quot;$&quot;#,##0_);[Red]\(&quot;$&quot;#,##0\)"/>
  </numFmts>
  <fonts count="28">
    <font>
      <sz val="11.0"/>
      <color theme="1"/>
      <name val="Aptos Narrow"/>
      <scheme val="minor"/>
    </font>
    <font>
      <b/>
      <sz val="14.0"/>
      <color theme="1"/>
      <name val="Aptos Narrow"/>
    </font>
    <font>
      <sz val="14.0"/>
      <color theme="1"/>
      <name val="Aptos Narrow"/>
    </font>
    <font>
      <sz val="14.0"/>
      <color rgb="FF00B0F0"/>
      <name val="Aptos Narrow"/>
    </font>
    <font>
      <b/>
      <i/>
      <sz val="14.0"/>
      <color rgb="FF00B0F0"/>
      <name val="Aptos Narrow"/>
    </font>
    <font>
      <sz val="14.0"/>
      <color theme="1"/>
      <name val="Arial"/>
    </font>
    <font>
      <sz val="14.0"/>
      <color rgb="FFE8E8E8"/>
      <name val="Aptos Narrow"/>
    </font>
    <font>
      <b/>
      <sz val="14.0"/>
      <color theme="1"/>
      <name val="Play"/>
    </font>
    <font>
      <sz val="14.0"/>
      <color theme="1"/>
      <name val="Play"/>
    </font>
    <font>
      <sz val="14.0"/>
      <color rgb="FF00B0F0"/>
      <name val="Play"/>
    </font>
    <font>
      <b/>
      <i/>
      <sz val="14.0"/>
      <color rgb="FF00B0F0"/>
      <name val="Play"/>
    </font>
    <font>
      <sz val="14.0"/>
      <color theme="1"/>
      <name val="Aptos (BODY)"/>
    </font>
    <font>
      <b/>
      <sz val="11.0"/>
      <color theme="1"/>
      <name val="Play"/>
    </font>
    <font>
      <sz val="11.0"/>
      <color theme="1"/>
      <name val="Play"/>
    </font>
    <font>
      <sz val="11.0"/>
      <color rgb="FF00B0F0"/>
      <name val="Play"/>
    </font>
    <font>
      <b/>
      <i/>
      <sz val="11.0"/>
      <color rgb="FF00B0F0"/>
      <name val="Play"/>
    </font>
    <font>
      <sz val="12.0"/>
      <color theme="1"/>
      <name val="Play"/>
    </font>
    <font>
      <sz val="11.0"/>
      <color theme="1"/>
      <name val="Aptos (BODY)"/>
    </font>
    <font>
      <b/>
      <sz val="11.0"/>
      <color theme="1"/>
      <name val="Aptos (BODY)"/>
    </font>
    <font>
      <sz val="11.0"/>
      <color rgb="FF00B0F0"/>
      <name val="Aptos (BODY)"/>
    </font>
    <font>
      <b/>
      <i/>
      <sz val="11.0"/>
      <color rgb="FF00B0F0"/>
      <name val="Aptos (BODY)"/>
    </font>
    <font>
      <sz val="12.0"/>
      <color theme="1"/>
      <name val="Aptos (BODY)"/>
    </font>
    <font>
      <b/>
      <sz val="11.0"/>
      <color theme="1"/>
      <name val="Aptos Narrow"/>
    </font>
    <font>
      <sz val="11.0"/>
      <color rgb="FF00B0F0"/>
      <name val="Aptos Narrow"/>
    </font>
    <font>
      <b/>
      <i/>
      <sz val="11.0"/>
      <color rgb="FF00B0F0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</fills>
  <borders count="4">
    <border/>
    <border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2" numFmtId="14" xfId="0" applyFont="1" applyNumberFormat="1"/>
    <xf borderId="2" fillId="2" fontId="2" numFmtId="0" xfId="0" applyBorder="1" applyFill="1" applyFont="1"/>
    <xf borderId="2" fillId="3" fontId="5" numFmtId="0" xfId="0" applyAlignment="1" applyBorder="1" applyFill="1" applyFon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horizontal="right"/>
    </xf>
    <xf borderId="0" fillId="0" fontId="2" numFmtId="166" xfId="0" applyFont="1" applyNumberFormat="1"/>
    <xf borderId="0" fillId="0" fontId="6" numFmtId="0" xfId="0" applyFont="1"/>
    <xf borderId="0" fillId="0" fontId="2" numFmtId="166" xfId="0" applyAlignment="1" applyFont="1" applyNumberFormat="1">
      <alignment horizontal="left"/>
    </xf>
    <xf borderId="2" fillId="3" fontId="2" numFmtId="0" xfId="0" applyBorder="1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0" fontId="10" numFmtId="0" xfId="0" applyBorder="1" applyFont="1"/>
    <xf borderId="1" fillId="0" fontId="8" numFmtId="0" xfId="0" applyBorder="1" applyFont="1"/>
    <xf borderId="0" fillId="0" fontId="8" numFmtId="14" xfId="0" applyFont="1" applyNumberFormat="1"/>
    <xf borderId="2" fillId="2" fontId="8" numFmtId="0" xfId="0" applyBorder="1" applyFont="1"/>
    <xf borderId="2" fillId="3" fontId="8" numFmtId="0" xfId="0" applyBorder="1" applyFont="1"/>
    <xf borderId="0" fillId="0" fontId="8" numFmtId="164" xfId="0" applyFont="1" applyNumberFormat="1"/>
    <xf borderId="0" fillId="0" fontId="8" numFmtId="165" xfId="0" applyAlignment="1" applyFont="1" applyNumberFormat="1">
      <alignment horizontal="right"/>
    </xf>
    <xf borderId="0" fillId="0" fontId="8" numFmtId="166" xfId="0" applyAlignment="1" applyFont="1" applyNumberFormat="1">
      <alignment horizontal="left"/>
    </xf>
    <xf borderId="0" fillId="0" fontId="11" numFmtId="0" xfId="0" applyFont="1"/>
    <xf borderId="0" fillId="0" fontId="11" numFmtId="166" xfId="0" applyFont="1" applyNumberFormat="1"/>
    <xf borderId="0" fillId="0" fontId="8" numFmtId="166" xfId="0" applyFont="1" applyNumberFormat="1"/>
    <xf borderId="2" fillId="4" fontId="8" numFmtId="166" xfId="0" applyAlignment="1" applyBorder="1" applyFill="1" applyFont="1" applyNumberFormat="1">
      <alignment horizontal="left"/>
    </xf>
    <xf borderId="2" fillId="4" fontId="11" numFmtId="0" xfId="0" applyBorder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1" fillId="0" fontId="15" numFmtId="0" xfId="0" applyBorder="1" applyFont="1"/>
    <xf borderId="1" fillId="0" fontId="13" numFmtId="0" xfId="0" applyBorder="1" applyFont="1"/>
    <xf borderId="0" fillId="0" fontId="13" numFmtId="14" xfId="0" applyFont="1" applyNumberFormat="1"/>
    <xf borderId="2" fillId="2" fontId="13" numFmtId="0" xfId="0" applyBorder="1" applyFont="1"/>
    <xf borderId="2" fillId="3" fontId="13" numFmtId="0" xfId="0" applyBorder="1" applyFont="1"/>
    <xf borderId="0" fillId="0" fontId="13" numFmtId="164" xfId="0" applyFont="1" applyNumberFormat="1"/>
    <xf borderId="0" fillId="0" fontId="16" numFmtId="165" xfId="0" applyAlignment="1" applyFont="1" applyNumberFormat="1">
      <alignment horizontal="right"/>
    </xf>
    <xf borderId="0" fillId="0" fontId="13" numFmtId="166" xfId="0" applyAlignment="1" applyFont="1" applyNumberFormat="1">
      <alignment horizontal="left"/>
    </xf>
    <xf borderId="0" fillId="0" fontId="17" numFmtId="0" xfId="0" applyFont="1"/>
    <xf borderId="0" fillId="0" fontId="17" numFmtId="166" xfId="0" applyFont="1" applyNumberFormat="1"/>
    <xf borderId="0" fillId="0" fontId="13" numFmtId="166" xfId="0" applyFont="1" applyNumberFormat="1"/>
    <xf borderId="0" fillId="0" fontId="13" numFmtId="167" xfId="0" applyFont="1" applyNumberFormat="1"/>
    <xf borderId="0" fillId="0" fontId="18" numFmtId="0" xfId="0" applyFont="1"/>
    <xf borderId="0" fillId="0" fontId="19" numFmtId="0" xfId="0" applyFont="1"/>
    <xf borderId="1" fillId="0" fontId="20" numFmtId="0" xfId="0" applyBorder="1" applyFont="1"/>
    <xf borderId="1" fillId="0" fontId="17" numFmtId="0" xfId="0" applyBorder="1" applyFont="1"/>
    <xf borderId="0" fillId="0" fontId="17" numFmtId="14" xfId="0" applyFont="1" applyNumberFormat="1"/>
    <xf borderId="2" fillId="2" fontId="17" numFmtId="0" xfId="0" applyBorder="1" applyFont="1"/>
    <xf borderId="2" fillId="3" fontId="17" numFmtId="0" xfId="0" applyBorder="1" applyFont="1"/>
    <xf borderId="0" fillId="0" fontId="17" numFmtId="167" xfId="0" applyFont="1" applyNumberFormat="1"/>
    <xf borderId="0" fillId="0" fontId="21" numFmtId="165" xfId="0" applyAlignment="1" applyFont="1" applyNumberFormat="1">
      <alignment horizontal="right"/>
    </xf>
    <xf borderId="0" fillId="0" fontId="17" numFmtId="166" xfId="0" applyAlignment="1" applyFont="1" applyNumberFormat="1">
      <alignment horizontal="left"/>
    </xf>
    <xf borderId="2" fillId="5" fontId="17" numFmtId="166" xfId="0" applyAlignment="1" applyBorder="1" applyFill="1" applyFont="1" applyNumberFormat="1">
      <alignment horizontal="left"/>
    </xf>
    <xf borderId="0" fillId="0" fontId="22" numFmtId="0" xfId="0" applyFont="1"/>
    <xf borderId="0" fillId="0" fontId="23" numFmtId="0" xfId="0" applyFont="1"/>
    <xf borderId="1" fillId="0" fontId="24" numFmtId="0" xfId="0" applyBorder="1" applyFont="1"/>
    <xf borderId="1" fillId="0" fontId="25" numFmtId="0" xfId="0" applyBorder="1" applyFont="1"/>
    <xf borderId="0" fillId="0" fontId="26" numFmtId="0" xfId="0" applyFont="1"/>
    <xf borderId="0" fillId="0" fontId="25" numFmtId="14" xfId="0" applyFont="1" applyNumberFormat="1"/>
    <xf borderId="2" fillId="3" fontId="25" numFmtId="0" xfId="0" applyBorder="1" applyFont="1"/>
    <xf borderId="0" fillId="0" fontId="25" numFmtId="167" xfId="0" applyFont="1" applyNumberFormat="1"/>
    <xf borderId="0" fillId="0" fontId="27" numFmtId="165" xfId="0" applyAlignment="1" applyFont="1" applyNumberFormat="1">
      <alignment horizontal="right"/>
    </xf>
    <xf borderId="0" fillId="0" fontId="25" numFmtId="166" xfId="0" applyAlignment="1" applyFont="1" applyNumberFormat="1">
      <alignment horizontal="left"/>
    </xf>
    <xf borderId="0" fillId="0" fontId="25" numFmtId="166" xfId="0" applyFont="1" applyNumberFormat="1"/>
    <xf borderId="0" fillId="0" fontId="24" numFmtId="0" xfId="0" applyFont="1"/>
    <xf borderId="2" fillId="3" fontId="25" numFmtId="14" xfId="0" applyBorder="1" applyFont="1" applyNumberFormat="1"/>
    <xf borderId="2" fillId="3" fontId="25" numFmtId="167" xfId="0" applyBorder="1" applyFont="1" applyNumberFormat="1"/>
    <xf borderId="2" fillId="3" fontId="25" numFmtId="166" xfId="0" applyBorder="1" applyFont="1" applyNumberFormat="1"/>
    <xf borderId="3" fillId="0" fontId="2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customschemas.google.com/relationships/workbookmetadata" Target="metadata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" t="s">
        <v>0</v>
      </c>
      <c r="B1" s="1"/>
      <c r="C1" s="2"/>
      <c r="D1" s="2"/>
      <c r="E1" s="2"/>
      <c r="F1" s="3"/>
      <c r="G1" s="1" t="s">
        <v>1</v>
      </c>
      <c r="H1" s="4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 t="s">
        <v>2</v>
      </c>
      <c r="B2" s="1"/>
      <c r="C2" s="2"/>
      <c r="D2" s="2"/>
      <c r="E2" s="2"/>
      <c r="F2" s="2"/>
      <c r="G2" s="1" t="s">
        <v>3</v>
      </c>
      <c r="H2" s="4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 t="s">
        <v>4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5</v>
      </c>
      <c r="B5" s="2"/>
      <c r="C5" s="6">
        <v>46008.0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 t="s">
        <v>6</v>
      </c>
      <c r="B6" s="2"/>
      <c r="C6" s="6">
        <v>46009.0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 t="s">
        <v>8</v>
      </c>
      <c r="B10" s="2"/>
      <c r="C10" s="7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7" t="s">
        <v>10</v>
      </c>
      <c r="D11" s="8">
        <v>48.0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 t="s">
        <v>11</v>
      </c>
      <c r="D12" s="8">
        <v>4612.0</v>
      </c>
      <c r="E12" s="2" t="s">
        <v>12</v>
      </c>
      <c r="F12" s="8">
        <v>4661.0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 t="s">
        <v>13</v>
      </c>
      <c r="B14" s="2"/>
      <c r="C14" s="2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 t="s">
        <v>15</v>
      </c>
      <c r="D15" s="8">
        <v>4664.0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 t="s">
        <v>16</v>
      </c>
      <c r="D16" s="2" t="s">
        <v>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 t="s">
        <v>18</v>
      </c>
      <c r="D17" s="9">
        <v>620.0</v>
      </c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 t="s">
        <v>19</v>
      </c>
      <c r="D18" s="2" t="s">
        <v>20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 t="s">
        <v>21</v>
      </c>
      <c r="B20" s="2"/>
      <c r="C20" s="2" t="s">
        <v>15</v>
      </c>
      <c r="D20" s="8">
        <v>4663.0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 t="s">
        <v>18</v>
      </c>
      <c r="D21" s="9">
        <v>184.62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 t="s">
        <v>16</v>
      </c>
      <c r="D22" s="2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 t="s">
        <v>23</v>
      </c>
      <c r="D23" s="2" t="s">
        <v>24</v>
      </c>
      <c r="E23" s="2" t="s">
        <v>25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 t="s">
        <v>19</v>
      </c>
      <c r="D24" s="2" t="s">
        <v>26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 t="s">
        <v>27</v>
      </c>
      <c r="B26" s="2"/>
      <c r="C26" s="2" t="s">
        <v>15</v>
      </c>
      <c r="D26" s="8">
        <v>4662.0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 t="s">
        <v>18</v>
      </c>
      <c r="D27" s="10">
        <v>6744.17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 t="s">
        <v>16</v>
      </c>
      <c r="D28" s="2" t="s">
        <v>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 t="s">
        <v>23</v>
      </c>
      <c r="D29" s="2" t="s">
        <v>28</v>
      </c>
      <c r="E29" s="2" t="str">
        <f>E23</f>
        <v>PPE 2025.12.14 PD 2025.12.18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 t="s">
        <v>19</v>
      </c>
      <c r="D30" s="2" t="s">
        <v>29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 t="s">
        <v>30</v>
      </c>
      <c r="B33" s="2"/>
      <c r="C33" s="2" t="s">
        <v>15</v>
      </c>
      <c r="D33" s="8">
        <v>4613.0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 t="s">
        <v>18</v>
      </c>
      <c r="D34" s="11">
        <v>168.0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 t="s">
        <v>16</v>
      </c>
      <c r="D35" s="2" t="s">
        <v>31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 t="s">
        <v>23</v>
      </c>
      <c r="D36" s="2" t="s">
        <v>32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 t="str">
        <f>E29</f>
        <v>PPE 2025.12.14 PD 2025.12.18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 t="s">
        <v>33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 t="s">
        <v>34</v>
      </c>
      <c r="B41" s="2"/>
      <c r="C41" s="2" t="s">
        <v>35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>
        <v>1.0</v>
      </c>
      <c r="C42" s="2" t="s">
        <v>36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>
        <v>2.0</v>
      </c>
      <c r="C43" s="2" t="s">
        <v>37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>
        <v>3.0</v>
      </c>
      <c r="C44" s="2" t="s">
        <v>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>
        <v>4.0</v>
      </c>
      <c r="C45" s="2" t="s">
        <v>39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12">
        <v>5.0</v>
      </c>
      <c r="C46" s="12" t="s">
        <v>40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 t="s">
        <v>41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 t="s">
        <v>8</v>
      </c>
      <c r="B49" s="2"/>
      <c r="C49" s="2" t="s">
        <v>42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 t="s">
        <v>13</v>
      </c>
      <c r="B50" s="2"/>
      <c r="C50" s="2" t="s">
        <v>43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13">
        <v>4747.139999999999</v>
      </c>
      <c r="D51" s="2" t="s">
        <v>44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 t="s">
        <v>21</v>
      </c>
      <c r="B52" s="2"/>
      <c r="C52" s="2" t="s">
        <v>45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13">
        <v>8599.949999999999</v>
      </c>
      <c r="D53" s="2" t="s">
        <v>46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 t="s">
        <v>47</v>
      </c>
      <c r="B54" s="2"/>
      <c r="C54" s="2" t="s">
        <v>48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11" t="s">
        <v>49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" t="s">
        <v>0</v>
      </c>
      <c r="B1" s="1"/>
      <c r="C1" s="2"/>
      <c r="D1" s="2"/>
      <c r="E1" s="2"/>
      <c r="F1" s="3"/>
      <c r="G1" s="1" t="s">
        <v>1</v>
      </c>
      <c r="H1" s="4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 t="s">
        <v>2</v>
      </c>
      <c r="B2" s="1"/>
      <c r="C2" s="2"/>
      <c r="D2" s="2"/>
      <c r="E2" s="2"/>
      <c r="F2" s="2"/>
      <c r="G2" s="1" t="s">
        <v>3</v>
      </c>
      <c r="H2" s="4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 t="s">
        <v>4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5</v>
      </c>
      <c r="B5" s="2"/>
      <c r="C5" s="6">
        <v>45967.0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 t="s">
        <v>6</v>
      </c>
      <c r="B6" s="2"/>
      <c r="C6" s="6">
        <v>45967.0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 t="s">
        <v>8</v>
      </c>
      <c r="B10" s="2"/>
      <c r="C10" s="7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7" t="s">
        <v>10</v>
      </c>
      <c r="D11" s="1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 t="s">
        <v>11</v>
      </c>
      <c r="D12" s="14"/>
      <c r="E12" s="2" t="s">
        <v>12</v>
      </c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 t="s">
        <v>13</v>
      </c>
      <c r="B14" s="2"/>
      <c r="C14" s="2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 t="s">
        <v>15</v>
      </c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 t="s">
        <v>16</v>
      </c>
      <c r="D16" s="2" t="s">
        <v>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 t="s">
        <v>18</v>
      </c>
      <c r="D17" s="9">
        <f>58*10-17.96</f>
        <v>562.04</v>
      </c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 t="s">
        <v>19</v>
      </c>
      <c r="D18" s="2" t="s">
        <v>50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 t="s">
        <v>21</v>
      </c>
      <c r="B20" s="2"/>
      <c r="C20" s="2" t="s">
        <v>15</v>
      </c>
      <c r="D20" s="1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 t="s">
        <v>18</v>
      </c>
      <c r="D21" s="9">
        <v>184.62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 t="s">
        <v>16</v>
      </c>
      <c r="D22" s="2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 t="s">
        <v>23</v>
      </c>
      <c r="D23" s="2" t="s">
        <v>24</v>
      </c>
      <c r="E23" s="2" t="s">
        <v>51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 t="s">
        <v>19</v>
      </c>
      <c r="D24" s="2" t="s">
        <v>26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 t="s">
        <v>27</v>
      </c>
      <c r="B26" s="2"/>
      <c r="C26" s="2" t="s">
        <v>15</v>
      </c>
      <c r="D26" s="1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 t="s">
        <v>18</v>
      </c>
      <c r="D27" s="10">
        <v>5392.92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 t="s">
        <v>16</v>
      </c>
      <c r="D28" s="2" t="s">
        <v>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 t="s">
        <v>23</v>
      </c>
      <c r="D29" s="2" t="s">
        <v>28</v>
      </c>
      <c r="E29" s="2" t="s">
        <v>51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 t="s">
        <v>19</v>
      </c>
      <c r="D30" s="2" t="s">
        <v>29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 t="s">
        <v>30</v>
      </c>
      <c r="B33" s="2"/>
      <c r="C33" s="2" t="s">
        <v>15</v>
      </c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 t="s">
        <v>18</v>
      </c>
      <c r="D34" s="11">
        <v>168.0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 t="s">
        <v>16</v>
      </c>
      <c r="D35" s="2" t="s">
        <v>31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 t="s">
        <v>23</v>
      </c>
      <c r="D36" s="2" t="s">
        <v>32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 t="s">
        <v>51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 t="s">
        <v>33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 t="s">
        <v>34</v>
      </c>
      <c r="B41" s="2"/>
      <c r="C41" s="2" t="s">
        <v>35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>
        <v>1.0</v>
      </c>
      <c r="C42" s="2" t="s">
        <v>36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>
        <v>2.0</v>
      </c>
      <c r="C43" s="2" t="s">
        <v>37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>
        <v>3.0</v>
      </c>
      <c r="C44" s="2" t="s">
        <v>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>
        <v>4.0</v>
      </c>
      <c r="C45" s="2" t="s">
        <v>39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>
        <v>5.0</v>
      </c>
      <c r="C46" s="2" t="s">
        <v>40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 t="s">
        <v>41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 t="s">
        <v>8</v>
      </c>
      <c r="B49" s="2"/>
      <c r="C49" s="2" t="s">
        <v>42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 t="s">
        <v>13</v>
      </c>
      <c r="B50" s="2"/>
      <c r="C50" s="2" t="s">
        <v>52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13">
        <v>4479.49</v>
      </c>
      <c r="D51" s="2" t="s">
        <v>44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 t="s">
        <v>21</v>
      </c>
      <c r="B52" s="2"/>
      <c r="C52" s="2" t="s">
        <v>53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13">
        <v>7644.49</v>
      </c>
      <c r="D53" s="2" t="s">
        <v>46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 t="s">
        <v>47</v>
      </c>
      <c r="B54" s="2"/>
      <c r="C54" s="2" t="s">
        <v>48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11" t="s">
        <v>49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" t="s">
        <v>0</v>
      </c>
      <c r="B1" s="1"/>
      <c r="C1" s="2"/>
      <c r="D1" s="2"/>
      <c r="E1" s="2"/>
      <c r="F1" s="3"/>
      <c r="G1" s="1" t="s">
        <v>1</v>
      </c>
      <c r="H1" s="4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 t="s">
        <v>2</v>
      </c>
      <c r="B2" s="1"/>
      <c r="C2" s="2"/>
      <c r="D2" s="2"/>
      <c r="E2" s="2"/>
      <c r="F2" s="2"/>
      <c r="G2" s="1" t="s">
        <v>3</v>
      </c>
      <c r="H2" s="4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 t="s">
        <v>4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5</v>
      </c>
      <c r="B5" s="2"/>
      <c r="C5" s="6">
        <v>45952.0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 t="s">
        <v>6</v>
      </c>
      <c r="B6" s="2"/>
      <c r="C6" s="6">
        <v>45953.0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 t="s">
        <v>8</v>
      </c>
      <c r="B10" s="2"/>
      <c r="C10" s="7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7" t="s">
        <v>10</v>
      </c>
      <c r="D11" s="1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 t="s">
        <v>11</v>
      </c>
      <c r="D12" s="14"/>
      <c r="E12" s="2" t="s">
        <v>12</v>
      </c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 t="s">
        <v>13</v>
      </c>
      <c r="B14" s="2"/>
      <c r="C14" s="2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 t="s">
        <v>15</v>
      </c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 t="s">
        <v>16</v>
      </c>
      <c r="D16" s="2" t="s">
        <v>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 t="s">
        <v>18</v>
      </c>
      <c r="D17" s="9">
        <f>45.15*10-36.05</f>
        <v>415.45</v>
      </c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 t="s">
        <v>19</v>
      </c>
      <c r="D18" s="2" t="s">
        <v>54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 t="s">
        <v>21</v>
      </c>
      <c r="B20" s="2"/>
      <c r="C20" s="2" t="s">
        <v>15</v>
      </c>
      <c r="D20" s="1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 t="s">
        <v>18</v>
      </c>
      <c r="D21" s="9">
        <v>184.62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 t="s">
        <v>16</v>
      </c>
      <c r="D22" s="2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 t="s">
        <v>23</v>
      </c>
      <c r="D23" s="2" t="s">
        <v>55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 t="s">
        <v>19</v>
      </c>
      <c r="D24" s="2" t="s">
        <v>26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 t="s">
        <v>27</v>
      </c>
      <c r="B26" s="2"/>
      <c r="C26" s="2" t="s">
        <v>15</v>
      </c>
      <c r="D26" s="1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 t="s">
        <v>18</v>
      </c>
      <c r="D27" s="10">
        <v>6199.07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 t="s">
        <v>16</v>
      </c>
      <c r="D28" s="2" t="s">
        <v>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 t="s">
        <v>23</v>
      </c>
      <c r="D29" s="2" t="s">
        <v>56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 t="s">
        <v>19</v>
      </c>
      <c r="D30" s="2" t="s">
        <v>29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 t="s">
        <v>30</v>
      </c>
      <c r="B33" s="2"/>
      <c r="C33" s="2" t="s">
        <v>15</v>
      </c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 t="s">
        <v>18</v>
      </c>
      <c r="D34" s="11">
        <v>168.0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 t="s">
        <v>16</v>
      </c>
      <c r="D35" s="2" t="s">
        <v>31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 t="s">
        <v>23</v>
      </c>
      <c r="D36" s="2" t="s">
        <v>32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 t="s">
        <v>57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 t="s">
        <v>33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 t="s">
        <v>34</v>
      </c>
      <c r="B41" s="2"/>
      <c r="C41" s="2" t="s">
        <v>35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>
        <v>1.0</v>
      </c>
      <c r="C42" s="2" t="s">
        <v>36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>
        <v>2.0</v>
      </c>
      <c r="C43" s="2" t="s">
        <v>37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>
        <v>3.0</v>
      </c>
      <c r="C44" s="2" t="s">
        <v>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>
        <v>4.0</v>
      </c>
      <c r="C45" s="2" t="s">
        <v>39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>
        <v>5.0</v>
      </c>
      <c r="C46" s="2" t="s">
        <v>40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 t="s">
        <v>41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 t="s">
        <v>8</v>
      </c>
      <c r="B49" s="2"/>
      <c r="C49" s="2" t="s">
        <v>42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 t="s">
        <v>13</v>
      </c>
      <c r="B50" s="2"/>
      <c r="C50" s="2" t="s">
        <v>58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13">
        <v>4575.48</v>
      </c>
      <c r="D51" s="2" t="s">
        <v>44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 t="s">
        <v>21</v>
      </c>
      <c r="B52" s="2"/>
      <c r="C52" s="2" t="s">
        <v>59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13">
        <v>8159.52</v>
      </c>
      <c r="D53" s="2" t="s">
        <v>46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 t="s">
        <v>47</v>
      </c>
      <c r="B54" s="2"/>
      <c r="C54" s="2" t="s">
        <v>48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11" t="s">
        <v>49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" t="s">
        <v>0</v>
      </c>
      <c r="B1" s="1"/>
      <c r="C1" s="2"/>
      <c r="D1" s="2"/>
      <c r="E1" s="2"/>
      <c r="F1" s="3"/>
      <c r="G1" s="1" t="s">
        <v>1</v>
      </c>
      <c r="H1" s="4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 t="s">
        <v>2</v>
      </c>
      <c r="B2" s="1"/>
      <c r="C2" s="2"/>
      <c r="D2" s="2"/>
      <c r="E2" s="2"/>
      <c r="F2" s="2"/>
      <c r="G2" s="1" t="s">
        <v>3</v>
      </c>
      <c r="H2" s="4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 t="s">
        <v>4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5</v>
      </c>
      <c r="B5" s="2"/>
      <c r="C5" s="6">
        <v>45938.0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 t="s">
        <v>6</v>
      </c>
      <c r="B6" s="2"/>
      <c r="C6" s="6">
        <v>45939.0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 t="s">
        <v>8</v>
      </c>
      <c r="B10" s="2"/>
      <c r="C10" s="7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7" t="s">
        <v>10</v>
      </c>
      <c r="D11" s="1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 t="s">
        <v>11</v>
      </c>
      <c r="D12" s="14"/>
      <c r="E12" s="2" t="s">
        <v>12</v>
      </c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 t="s">
        <v>13</v>
      </c>
      <c r="B14" s="2"/>
      <c r="C14" s="2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 t="s">
        <v>15</v>
      </c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 t="s">
        <v>16</v>
      </c>
      <c r="D16" s="2" t="s">
        <v>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 t="s">
        <v>18</v>
      </c>
      <c r="D17" s="9">
        <f>40*10</f>
        <v>400</v>
      </c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 t="s">
        <v>19</v>
      </c>
      <c r="D18" s="2" t="s">
        <v>60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 t="s">
        <v>21</v>
      </c>
      <c r="B20" s="2"/>
      <c r="C20" s="2" t="s">
        <v>15</v>
      </c>
      <c r="D20" s="1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 t="s">
        <v>18</v>
      </c>
      <c r="D21" s="9">
        <v>161.24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 t="s">
        <v>16</v>
      </c>
      <c r="D22" s="2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 t="s">
        <v>23</v>
      </c>
      <c r="D23" s="2" t="s">
        <v>61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 t="s">
        <v>19</v>
      </c>
      <c r="D24" s="2" t="s">
        <v>26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 t="s">
        <v>27</v>
      </c>
      <c r="B26" s="2"/>
      <c r="C26" s="2" t="s">
        <v>15</v>
      </c>
      <c r="D26" s="1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 t="s">
        <v>18</v>
      </c>
      <c r="D27" s="10">
        <v>6030.72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 t="s">
        <v>16</v>
      </c>
      <c r="D28" s="2" t="s">
        <v>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 t="s">
        <v>23</v>
      </c>
      <c r="D29" s="2" t="s">
        <v>62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 t="s">
        <v>19</v>
      </c>
      <c r="D30" s="2" t="s">
        <v>29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 t="s">
        <v>30</v>
      </c>
      <c r="B33" s="2"/>
      <c r="C33" s="2" t="s">
        <v>15</v>
      </c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 t="s">
        <v>18</v>
      </c>
      <c r="D34" s="11">
        <v>168.0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 t="s">
        <v>16</v>
      </c>
      <c r="D35" s="2" t="s">
        <v>31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 t="s">
        <v>23</v>
      </c>
      <c r="D36" s="2" t="s">
        <v>32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 t="s">
        <v>63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 t="s">
        <v>33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 t="s">
        <v>34</v>
      </c>
      <c r="B41" s="2"/>
      <c r="C41" s="2" t="s">
        <v>35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>
        <v>1.0</v>
      </c>
      <c r="C42" s="2" t="s">
        <v>36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>
        <v>2.0</v>
      </c>
      <c r="C43" s="2" t="s">
        <v>37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>
        <v>3.0</v>
      </c>
      <c r="C44" s="2" t="s">
        <v>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>
        <v>4.0</v>
      </c>
      <c r="C45" s="2" t="s">
        <v>39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>
        <v>5.0</v>
      </c>
      <c r="C46" s="2" t="s">
        <v>40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 t="s">
        <v>41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 t="s">
        <v>8</v>
      </c>
      <c r="B49" s="2"/>
      <c r="C49" s="2" t="s">
        <v>42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 t="s">
        <v>13</v>
      </c>
      <c r="B50" s="2"/>
      <c r="C50" s="2" t="s">
        <v>64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13">
        <v>4449.55</v>
      </c>
      <c r="D51" s="2" t="s">
        <v>44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 t="s">
        <v>21</v>
      </c>
      <c r="B52" s="2"/>
      <c r="C52" s="2" t="s">
        <v>65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13">
        <v>8070.51</v>
      </c>
      <c r="D53" s="2" t="s">
        <v>46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 t="s">
        <v>47</v>
      </c>
      <c r="B54" s="2"/>
      <c r="C54" s="2" t="s">
        <v>48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11" t="s">
        <v>49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" t="s">
        <v>0</v>
      </c>
      <c r="B1" s="1"/>
      <c r="C1" s="2"/>
      <c r="D1" s="2"/>
      <c r="E1" s="2"/>
      <c r="F1" s="3"/>
      <c r="G1" s="1" t="s">
        <v>1</v>
      </c>
      <c r="H1" s="4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 t="s">
        <v>2</v>
      </c>
      <c r="B2" s="1"/>
      <c r="C2" s="2"/>
      <c r="D2" s="2"/>
      <c r="E2" s="2"/>
      <c r="F2" s="2"/>
      <c r="G2" s="1" t="s">
        <v>3</v>
      </c>
      <c r="H2" s="4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 t="s">
        <v>4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5</v>
      </c>
      <c r="B5" s="2"/>
      <c r="C5" s="6">
        <v>45924.0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 t="s">
        <v>6</v>
      </c>
      <c r="B6" s="2"/>
      <c r="C6" s="6">
        <v>45925.0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 t="s">
        <v>8</v>
      </c>
      <c r="B10" s="2"/>
      <c r="C10" s="7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7" t="s">
        <v>10</v>
      </c>
      <c r="D11" s="1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 t="s">
        <v>11</v>
      </c>
      <c r="D12" s="14"/>
      <c r="E12" s="2" t="s">
        <v>12</v>
      </c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 t="s">
        <v>13</v>
      </c>
      <c r="B14" s="2"/>
      <c r="C14" s="2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 t="s">
        <v>15</v>
      </c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 t="s">
        <v>16</v>
      </c>
      <c r="D16" s="2" t="s">
        <v>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 t="s">
        <v>18</v>
      </c>
      <c r="D17" s="9">
        <f>52.5*10</f>
        <v>525</v>
      </c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 t="s">
        <v>19</v>
      </c>
      <c r="D18" s="2" t="s">
        <v>66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 t="s">
        <v>21</v>
      </c>
      <c r="B20" s="2"/>
      <c r="C20" s="2" t="s">
        <v>15</v>
      </c>
      <c r="D20" s="1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 t="s">
        <v>18</v>
      </c>
      <c r="D21" s="9">
        <v>161.24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 t="s">
        <v>16</v>
      </c>
      <c r="D22" s="2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 t="s">
        <v>23</v>
      </c>
      <c r="D23" s="2" t="s">
        <v>67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 t="s">
        <v>19</v>
      </c>
      <c r="D24" s="2" t="s">
        <v>26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 t="s">
        <v>27</v>
      </c>
      <c r="B26" s="2"/>
      <c r="C26" s="2" t="s">
        <v>15</v>
      </c>
      <c r="D26" s="1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 t="s">
        <v>18</v>
      </c>
      <c r="D27" s="10">
        <v>6158.72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 t="s">
        <v>16</v>
      </c>
      <c r="D28" s="2" t="s">
        <v>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 t="s">
        <v>23</v>
      </c>
      <c r="D29" s="2" t="s">
        <v>68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 t="s">
        <v>19</v>
      </c>
      <c r="D30" s="2" t="s">
        <v>69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 t="s">
        <v>30</v>
      </c>
      <c r="B33" s="2"/>
      <c r="C33" s="2" t="s">
        <v>15</v>
      </c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 t="s">
        <v>18</v>
      </c>
      <c r="D34" s="11">
        <v>840.0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 t="s">
        <v>16</v>
      </c>
      <c r="D35" s="2" t="s">
        <v>31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 t="s">
        <v>23</v>
      </c>
      <c r="D36" s="2" t="s">
        <v>32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 t="s">
        <v>70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 t="s">
        <v>33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 t="s">
        <v>34</v>
      </c>
      <c r="B41" s="2"/>
      <c r="C41" s="2" t="s">
        <v>35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>
        <v>1.0</v>
      </c>
      <c r="C42" s="2" t="s">
        <v>36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>
        <v>2.0</v>
      </c>
      <c r="C43" s="2" t="s">
        <v>37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>
        <v>3.0</v>
      </c>
      <c r="C44" s="2" t="s">
        <v>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>
        <v>4.0</v>
      </c>
      <c r="C45" s="2" t="s">
        <v>39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>
        <v>5.0</v>
      </c>
      <c r="C46" s="2" t="s">
        <v>40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 t="s">
        <v>41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 t="s">
        <v>8</v>
      </c>
      <c r="B49" s="2"/>
      <c r="C49" s="2" t="s">
        <v>42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 t="s">
        <v>13</v>
      </c>
      <c r="B50" s="2"/>
      <c r="C50" s="2" t="s">
        <v>71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13">
        <v>4446.49</v>
      </c>
      <c r="D51" s="2" t="s">
        <v>72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 t="s">
        <v>21</v>
      </c>
      <c r="B52" s="2"/>
      <c r="C52" s="2" t="s">
        <v>65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13">
        <v>8236.12</v>
      </c>
      <c r="D53" s="2" t="s">
        <v>46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 t="s">
        <v>47</v>
      </c>
      <c r="B54" s="2"/>
      <c r="C54" s="2" t="s">
        <v>48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11" t="s">
        <v>49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" t="s">
        <v>0</v>
      </c>
      <c r="B1" s="1"/>
      <c r="C1" s="2"/>
      <c r="D1" s="2"/>
      <c r="E1" s="2"/>
      <c r="F1" s="3"/>
      <c r="G1" s="1" t="s">
        <v>1</v>
      </c>
      <c r="H1" s="4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 t="s">
        <v>2</v>
      </c>
      <c r="B2" s="1"/>
      <c r="C2" s="2"/>
      <c r="D2" s="2"/>
      <c r="E2" s="2"/>
      <c r="F2" s="2"/>
      <c r="G2" s="1" t="s">
        <v>3</v>
      </c>
      <c r="H2" s="4"/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 t="s">
        <v>4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5</v>
      </c>
      <c r="B5" s="2"/>
      <c r="C5" s="6">
        <v>45882.0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 t="s">
        <v>6</v>
      </c>
      <c r="B6" s="2"/>
      <c r="C6" s="6">
        <v>45883.0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 t="s">
        <v>8</v>
      </c>
      <c r="B10" s="2"/>
      <c r="C10" s="7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7" t="s">
        <v>10</v>
      </c>
      <c r="D11" s="14">
        <v>48.0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 t="s">
        <v>11</v>
      </c>
      <c r="D12" s="14"/>
      <c r="E12" s="2" t="s">
        <v>12</v>
      </c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 t="s">
        <v>13</v>
      </c>
      <c r="B14" s="2"/>
      <c r="C14" s="2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 t="s">
        <v>15</v>
      </c>
      <c r="D15" s="1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 t="s">
        <v>16</v>
      </c>
      <c r="D16" s="2" t="s">
        <v>17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 t="s">
        <v>18</v>
      </c>
      <c r="D17" s="9">
        <f>52.3*10</f>
        <v>523</v>
      </c>
      <c r="E17" s="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 t="s">
        <v>19</v>
      </c>
      <c r="D18" s="2" t="s">
        <v>73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 t="s">
        <v>21</v>
      </c>
      <c r="B20" s="2"/>
      <c r="C20" s="2" t="s">
        <v>15</v>
      </c>
      <c r="D20" s="1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 t="s">
        <v>18</v>
      </c>
      <c r="D21" s="9">
        <v>50.0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 t="s">
        <v>16</v>
      </c>
      <c r="D22" s="2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 t="s">
        <v>23</v>
      </c>
      <c r="D23" s="2" t="s">
        <v>74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 t="s">
        <v>19</v>
      </c>
      <c r="D24" s="2" t="s">
        <v>75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 t="s">
        <v>27</v>
      </c>
      <c r="B26" s="2"/>
      <c r="C26" s="2" t="s">
        <v>15</v>
      </c>
      <c r="D26" s="1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 t="s">
        <v>18</v>
      </c>
      <c r="D27" s="9">
        <v>161.24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 t="s">
        <v>16</v>
      </c>
      <c r="D28" s="2" t="s">
        <v>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 t="s">
        <v>23</v>
      </c>
      <c r="D29" s="2" t="s">
        <v>74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 t="s">
        <v>19</v>
      </c>
      <c r="D30" s="2" t="s">
        <v>26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 t="s">
        <v>30</v>
      </c>
      <c r="B33" s="2"/>
      <c r="C33" s="2" t="s">
        <v>15</v>
      </c>
      <c r="D33" s="1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 t="s">
        <v>18</v>
      </c>
      <c r="D34" s="10">
        <v>6882.03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 t="s">
        <v>16</v>
      </c>
      <c r="D35" s="2" t="s">
        <v>22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 t="s">
        <v>23</v>
      </c>
      <c r="D36" s="2" t="s">
        <v>76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 t="s">
        <v>69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 t="s">
        <v>77</v>
      </c>
      <c r="B39" s="2"/>
      <c r="C39" s="2" t="s">
        <v>15</v>
      </c>
      <c r="D39" s="1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 t="s">
        <v>18</v>
      </c>
      <c r="D40" s="10">
        <v>17094.76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/>
      <c r="B41" s="2"/>
      <c r="C41" s="2" t="s">
        <v>16</v>
      </c>
      <c r="D41" s="2" t="s">
        <v>22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/>
      <c r="C42" s="2" t="s">
        <v>23</v>
      </c>
      <c r="D42" s="2" t="s">
        <v>78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 t="s">
        <v>34</v>
      </c>
      <c r="B45" s="2"/>
      <c r="C45" s="2" t="s">
        <v>35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>
        <v>1.0</v>
      </c>
      <c r="C46" s="2" t="s">
        <v>36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>
        <v>2.0</v>
      </c>
      <c r="C47" s="2" t="s">
        <v>37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/>
      <c r="B48" s="2">
        <v>3.0</v>
      </c>
      <c r="C48" s="2" t="s">
        <v>38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B49" s="2">
        <v>4.0</v>
      </c>
      <c r="C49" s="2" t="s">
        <v>39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/>
      <c r="B50" s="2">
        <v>5.0</v>
      </c>
      <c r="C50" s="2" t="s">
        <v>40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 t="s">
        <v>41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 t="s">
        <v>8</v>
      </c>
      <c r="B53" s="2"/>
      <c r="C53" s="2" t="s">
        <v>42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 t="s">
        <v>13</v>
      </c>
      <c r="B54" s="2"/>
      <c r="C54" s="2" t="s">
        <v>79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13">
        <v>4553.74</v>
      </c>
      <c r="D55" s="2" t="s">
        <v>72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 t="s">
        <v>21</v>
      </c>
      <c r="B56" s="2"/>
      <c r="C56" s="2" t="s">
        <v>80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13">
        <v>10935.480000000001</v>
      </c>
      <c r="D57" s="2" t="s">
        <v>46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 t="s">
        <v>47</v>
      </c>
      <c r="B58" s="2"/>
      <c r="C58" s="2" t="s">
        <v>48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11" t="s">
        <v>81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1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5" t="s">
        <v>0</v>
      </c>
      <c r="B1" s="15"/>
      <c r="C1" s="16"/>
      <c r="D1" s="16"/>
      <c r="E1" s="16"/>
      <c r="F1" s="17"/>
      <c r="G1" s="15" t="s">
        <v>1</v>
      </c>
      <c r="H1" s="18"/>
      <c r="I1" s="19"/>
      <c r="J1" s="19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8.0" customHeight="1">
      <c r="A2" s="15" t="s">
        <v>2</v>
      </c>
      <c r="B2" s="15"/>
      <c r="C2" s="16"/>
      <c r="D2" s="16"/>
      <c r="E2" s="16"/>
      <c r="F2" s="16"/>
      <c r="G2" s="15" t="s">
        <v>3</v>
      </c>
      <c r="H2" s="18"/>
      <c r="I2" s="19"/>
      <c r="J2" s="1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8.0" customHeight="1">
      <c r="A3" s="15" t="s">
        <v>4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5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8.0" customHeight="1">
      <c r="A5" s="16" t="s">
        <v>5</v>
      </c>
      <c r="B5" s="16"/>
      <c r="C5" s="20">
        <v>45867.0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0" customHeight="1">
      <c r="A6" s="16" t="s">
        <v>6</v>
      </c>
      <c r="B6" s="16"/>
      <c r="C6" s="20">
        <v>45869.0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8.0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8.0" customHeight="1">
      <c r="A8" s="16" t="s">
        <v>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0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8.0" customHeight="1">
      <c r="A10" s="16" t="s">
        <v>8</v>
      </c>
      <c r="B10" s="16"/>
      <c r="C10" s="21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8.0" customHeight="1">
      <c r="A11" s="16"/>
      <c r="B11" s="16"/>
      <c r="C11" s="21" t="s">
        <v>10</v>
      </c>
      <c r="D11" s="22">
        <v>49.0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0" customHeight="1">
      <c r="A12" s="16"/>
      <c r="B12" s="16"/>
      <c r="C12" s="16" t="s">
        <v>11</v>
      </c>
      <c r="D12" s="22"/>
      <c r="E12" s="16" t="s">
        <v>12</v>
      </c>
      <c r="F12" s="22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0" customHeight="1">
      <c r="A14" s="16" t="s">
        <v>13</v>
      </c>
      <c r="B14" s="16"/>
      <c r="C14" s="16" t="s">
        <v>14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0" customHeight="1">
      <c r="A15" s="16"/>
      <c r="B15" s="16"/>
      <c r="C15" s="16" t="s">
        <v>15</v>
      </c>
      <c r="D15" s="22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0" customHeight="1">
      <c r="A16" s="16"/>
      <c r="B16" s="16"/>
      <c r="C16" s="16" t="s">
        <v>16</v>
      </c>
      <c r="D16" s="16" t="s">
        <v>17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0" customHeight="1">
      <c r="A17" s="16"/>
      <c r="B17" s="16"/>
      <c r="C17" s="16" t="s">
        <v>18</v>
      </c>
      <c r="D17" s="23">
        <f>43.15*10</f>
        <v>431.5</v>
      </c>
      <c r="E17" s="2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0" customHeight="1">
      <c r="A18" s="16"/>
      <c r="B18" s="16"/>
      <c r="C18" s="16" t="s">
        <v>19</v>
      </c>
      <c r="D18" s="16" t="s">
        <v>82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16" t="s">
        <v>21</v>
      </c>
      <c r="B20" s="16"/>
      <c r="C20" s="16" t="s">
        <v>15</v>
      </c>
      <c r="D20" s="22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0" customHeight="1">
      <c r="A21" s="16"/>
      <c r="B21" s="16"/>
      <c r="C21" s="16" t="s">
        <v>18</v>
      </c>
      <c r="D21" s="23">
        <v>50.0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8.0" customHeight="1">
      <c r="A22" s="16"/>
      <c r="B22" s="16"/>
      <c r="C22" s="16" t="s">
        <v>16</v>
      </c>
      <c r="D22" s="16" t="s">
        <v>22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8.0" customHeight="1">
      <c r="A23" s="16"/>
      <c r="B23" s="16"/>
      <c r="C23" s="16" t="s">
        <v>23</v>
      </c>
      <c r="D23" s="16" t="s">
        <v>83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8.0" customHeight="1">
      <c r="A24" s="16"/>
      <c r="B24" s="16"/>
      <c r="C24" s="16" t="s">
        <v>19</v>
      </c>
      <c r="D24" s="16" t="s">
        <v>75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8.0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8.0" customHeight="1">
      <c r="A26" s="16" t="s">
        <v>27</v>
      </c>
      <c r="B26" s="16"/>
      <c r="C26" s="16" t="s">
        <v>15</v>
      </c>
      <c r="D26" s="22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8.0" customHeight="1">
      <c r="A27" s="16"/>
      <c r="B27" s="16"/>
      <c r="C27" s="16" t="s">
        <v>18</v>
      </c>
      <c r="D27" s="23">
        <v>161.24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8.0" customHeight="1">
      <c r="A28" s="16"/>
      <c r="B28" s="16"/>
      <c r="C28" s="16" t="s">
        <v>16</v>
      </c>
      <c r="D28" s="16" t="s">
        <v>22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8.0" customHeight="1">
      <c r="A29" s="16"/>
      <c r="B29" s="16"/>
      <c r="C29" s="16" t="s">
        <v>23</v>
      </c>
      <c r="D29" s="16" t="s">
        <v>83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8.0" customHeight="1">
      <c r="A30" s="16"/>
      <c r="B30" s="16"/>
      <c r="C30" s="16" t="s">
        <v>19</v>
      </c>
      <c r="D30" s="16" t="s">
        <v>26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8.0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8.0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8.0" customHeight="1">
      <c r="A33" s="16" t="s">
        <v>30</v>
      </c>
      <c r="B33" s="16"/>
      <c r="C33" s="16" t="s">
        <v>15</v>
      </c>
      <c r="D33" s="22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8.0" customHeight="1">
      <c r="A34" s="16"/>
      <c r="B34" s="16"/>
      <c r="C34" s="16" t="s">
        <v>18</v>
      </c>
      <c r="D34" s="24">
        <v>5982.85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8.0" customHeight="1">
      <c r="A35" s="16"/>
      <c r="B35" s="16"/>
      <c r="C35" s="16" t="s">
        <v>16</v>
      </c>
      <c r="D35" s="16" t="s">
        <v>22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8.0" customHeight="1">
      <c r="A36" s="16"/>
      <c r="B36" s="16"/>
      <c r="C36" s="16" t="s">
        <v>23</v>
      </c>
      <c r="D36" s="16" t="s">
        <v>84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8.0" customHeight="1">
      <c r="A37" s="16"/>
      <c r="B37" s="16"/>
      <c r="C37" s="16"/>
      <c r="D37" s="16" t="s">
        <v>69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8.0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8.0" customHeight="1">
      <c r="A39" s="16" t="s">
        <v>77</v>
      </c>
      <c r="B39" s="16"/>
      <c r="C39" s="16" t="s">
        <v>15</v>
      </c>
      <c r="D39" s="22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8.0" customHeight="1">
      <c r="A40" s="16"/>
      <c r="B40" s="16"/>
      <c r="C40" s="16" t="s">
        <v>18</v>
      </c>
      <c r="D40" s="24">
        <v>100.0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8.0" customHeight="1">
      <c r="A41" s="16"/>
      <c r="B41" s="16"/>
      <c r="C41" s="16" t="s">
        <v>16</v>
      </c>
      <c r="D41" s="16" t="s">
        <v>22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8.0" customHeight="1">
      <c r="A42" s="16"/>
      <c r="B42" s="16"/>
      <c r="C42" s="16" t="s">
        <v>23</v>
      </c>
      <c r="D42" s="16" t="s">
        <v>85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8.0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8.0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8.0" customHeight="1">
      <c r="A45" s="16" t="s">
        <v>34</v>
      </c>
      <c r="B45" s="16"/>
      <c r="C45" s="16" t="s">
        <v>35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8.0" customHeight="1">
      <c r="A46" s="16"/>
      <c r="B46" s="16">
        <v>1.0</v>
      </c>
      <c r="C46" s="16" t="s">
        <v>36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8.0" customHeight="1">
      <c r="A47" s="16"/>
      <c r="B47" s="16">
        <v>2.0</v>
      </c>
      <c r="C47" s="16" t="s">
        <v>37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8.0" customHeight="1">
      <c r="A48" s="16"/>
      <c r="B48" s="16">
        <v>3.0</v>
      </c>
      <c r="C48" s="16" t="s">
        <v>38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8.0" customHeight="1">
      <c r="A49" s="16"/>
      <c r="B49" s="16">
        <v>4.0</v>
      </c>
      <c r="C49" s="16" t="s">
        <v>39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8.0" customHeight="1">
      <c r="A50" s="16"/>
      <c r="B50" s="16">
        <v>5.0</v>
      </c>
      <c r="C50" s="16" t="s">
        <v>40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8.0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8.0" customHeight="1">
      <c r="A52" s="16" t="s">
        <v>41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8.0" customHeight="1">
      <c r="A53" s="16" t="s">
        <v>8</v>
      </c>
      <c r="B53" s="16"/>
      <c r="C53" s="16" t="s">
        <v>42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8.0" customHeight="1">
      <c r="A54" s="16" t="s">
        <v>13</v>
      </c>
      <c r="B54" s="16"/>
      <c r="C54" s="16" t="s">
        <v>86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8.0" customHeight="1">
      <c r="A55" s="16"/>
      <c r="B55" s="16"/>
      <c r="C55" s="25">
        <v>4588.98</v>
      </c>
      <c r="D55" s="16" t="s">
        <v>72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8.0" customHeight="1">
      <c r="A56" s="16" t="s">
        <v>21</v>
      </c>
      <c r="B56" s="16"/>
      <c r="C56" s="16" t="s">
        <v>87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8.0" customHeight="1">
      <c r="A57" s="16"/>
      <c r="B57" s="16"/>
      <c r="C57" s="25">
        <v>10213.619999999999</v>
      </c>
      <c r="D57" s="16" t="s">
        <v>46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8.0" customHeight="1">
      <c r="A58" s="16" t="s">
        <v>47</v>
      </c>
      <c r="B58" s="16"/>
      <c r="C58" s="26" t="s">
        <v>48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8.0" customHeight="1">
      <c r="A59" s="16"/>
      <c r="B59" s="16"/>
      <c r="C59" s="27" t="s">
        <v>81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8.0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8.0" customHeight="1">
      <c r="A61" s="16"/>
      <c r="B61" s="16"/>
      <c r="C61" s="16"/>
      <c r="D61" s="2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8.0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8.0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8.0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8.0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8.0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8.0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8.0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8.0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8.0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8.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8.0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8.0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8.0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8.0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8.0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8.0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8.0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8.0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8.0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8.0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8.0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8.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8.0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8.0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8.0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8.0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8.0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8.0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8.0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8.0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8.0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8.0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8.0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8.0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8.0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8.0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8.0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8.0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8.0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8.0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8.0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8.0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8.0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8.0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8.0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8.0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8.0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8.0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8.0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8.0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8.0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8.0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8.0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8.0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8.0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8.0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8.0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8.0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8.0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8.0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8.0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8.0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8.0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8.0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8.0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8.0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8.0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8.0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8.0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8.0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8.0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8.0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8.0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8.0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8.0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8.0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8.0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8.0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8.0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8.0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8.0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8.0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8.0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8.0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8.0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8.0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8.0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8.0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8.0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8.0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8.0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8.0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8.0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8.0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8.0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8.0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8.0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8.0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8.0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8.0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8.0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8.0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8.0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8.0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8.0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8.0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8.0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8.0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8.0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8.0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8.0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8.0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8.0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8.0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8.0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8.0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8.0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8.0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8.0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8.0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8.0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8.0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8.0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8.0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8.0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8.0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8.0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8.0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8.0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8.0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8.0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8.0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8.0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8.0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8.0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8.0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8.0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8.0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8.0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8.0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8.0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8.0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8.0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8.0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8.0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8.0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8.0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8.0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8.0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8.0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8.0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8.0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8.0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8.0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8.0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8.0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8.0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8.0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8.0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8.0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8.0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8.0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8.0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8.0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8.0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8.0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8.0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8.0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8.0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8.0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8.0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8.0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8.0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8.0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8.0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8.0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8.0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8.0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8.0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8.0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8.0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8.0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8.0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8.0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8.0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8.0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8.0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8.0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8.0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8.0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8.0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8.0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8.0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8.0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8.0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8.0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8.0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8.0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8.0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8.0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8.0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8.0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8.0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8.0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8.0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8.0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8.0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8.0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8.0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8.0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8.0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8.0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8.0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8.0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8.0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8.0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8.0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8.0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8.0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8.0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8.0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8.0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8.0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8.0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8.0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8.0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8.0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8.0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8.0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8.0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8.0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8.0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8.0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8.0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8.0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8.0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8.0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8.0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8.0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8.0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8.0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8.0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8.0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8.0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8.0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8.0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8.0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8.0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8.0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8.0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8.0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8.0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8.0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8.0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8.0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8.0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8.0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8.0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8.0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8.0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8.0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8.0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8.0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8.0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8.0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8.0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8.0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8.0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8.0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8.0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8.0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8.0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8.0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8.0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8.0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8.0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8.0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8.0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8.0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8.0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8.0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8.0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8.0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8.0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8.0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8.0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8.0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8.0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8.0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8.0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8.0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8.0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8.0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8.0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8.0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8.0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8.0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8.0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8.0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8.0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8.0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8.0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8.0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8.0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8.0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8.0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8.0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8.0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8.0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8.0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8.0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8.0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8.0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8.0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8.0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8.0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8.0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8.0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8.0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8.0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8.0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8.0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8.0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8.0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8.0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8.0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8.0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8.0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8.0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8.0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8.0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8.0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8.0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8.0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8.0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8.0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8.0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8.0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8.0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8.0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8.0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8.0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8.0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8.0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8.0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8.0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8.0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8.0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8.0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8.0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8.0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8.0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8.0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8.0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8.0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8.0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8.0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8.0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8.0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8.0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8.0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8.0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8.0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8.0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8.0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8.0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8.0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8.0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8.0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8.0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8.0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8.0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8.0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8.0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8.0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8.0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8.0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8.0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8.0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8.0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8.0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8.0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8.0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8.0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8.0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8.0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8.0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8.0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8.0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8.0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8.0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8.0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8.0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8.0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8.0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8.0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8.0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8.0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8.0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8.0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8.0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8.0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8.0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8.0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8.0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8.0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8.0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8.0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8.0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8.0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8.0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8.0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8.0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8.0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8.0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8.0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8.0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8.0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8.0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8.0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8.0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8.0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8.0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8.0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8.0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8.0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8.0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8.0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8.0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8.0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8.0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8.0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8.0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8.0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8.0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8.0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8.0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8.0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8.0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8.0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8.0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8.0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8.0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8.0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8.0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8.0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8.0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8.0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8.0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8.0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8.0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8.0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8.0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8.0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8.0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8.0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8.0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8.0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8.0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8.0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8.0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8.0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8.0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8.0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8.0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8.0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8.0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8.0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8.0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8.0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8.0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8.0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8.0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8.0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8.0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8.0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8.0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8.0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8.0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8.0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8.0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8.0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8.0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8.0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8.0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8.0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8.0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8.0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8.0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8.0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8.0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8.0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8.0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8.0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8.0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8.0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8.0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8.0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8.0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8.0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8.0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8.0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8.0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8.0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8.0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8.0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8.0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8.0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8.0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8.0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8.0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8.0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8.0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8.0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8.0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8.0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8.0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8.0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8.0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8.0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8.0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8.0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8.0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8.0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8.0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8.0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8.0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8.0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8.0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8.0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8.0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8.0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8.0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8.0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8.0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8.0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8.0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8.0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8.0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8.0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8.0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8.0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8.0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8.0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8.0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8.0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8.0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8.0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8.0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8.0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8.0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8.0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8.0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8.0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8.0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8.0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8.0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8.0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8.0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8.0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8.0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8.0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8.0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8.0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8.0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8.0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8.0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8.0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8.0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8.0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8.0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8.0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8.0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8.0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8.0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8.0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8.0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8.0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8.0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8.0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8.0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8.0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8.0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8.0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8.0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8.0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8.0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8.0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8.0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8.0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8.0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8.0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8.0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8.0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8.0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8.0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8.0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8.0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8.0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8.0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8.0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8.0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8.0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8.0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8.0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8.0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8.0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8.0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8.0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8.0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8.0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8.0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8.0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8.0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8.0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8.0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8.0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8.0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8.0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8.0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8.0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8.0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8.0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8.0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8.0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8.0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8.0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8.0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8.0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8.0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8.0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8.0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8.0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8.0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8.0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8.0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8.0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8.0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8.0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8.0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8.0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8.0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8.0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8.0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8.0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8.0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8.0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8.0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8.0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8.0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8.0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8.0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8.0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8.0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8.0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8.0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8.0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8.0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8.0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8.0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8.0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8.0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8.0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8.0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8.0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8.0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8.0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8.0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8.0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8.0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8.0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8.0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8.0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8.0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8.0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8.0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8.0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8.0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8.0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8.0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8.0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8.0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8.0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8.0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8.0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8.0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8.0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8.0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8.0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8.0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8.0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8.0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8.0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8.0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8.0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8.0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8.0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8.0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8.0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8.0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8.0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8.0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8.0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8.0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8.0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8.0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8.0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8.0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8.0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8.0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8.0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8.0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8.0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8.0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8.0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8.0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8.0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8.0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8.0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8.0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8.0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8.0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8.0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8.0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8.0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8.0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8.0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8.0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8.0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8.0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8.0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8.0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8.0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8.0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8.0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8.0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8.0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8.0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8.0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8.0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8.0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8.0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8.0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8.0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8.0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8.0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8.0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8.0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8.0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8.0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8.0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8.0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8.0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8.0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8.0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8.0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8.0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8.0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8.0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8.0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8.0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8.0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8.0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8.0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8.0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8.0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8.0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8.0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8.0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8.0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8.0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8.0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8.0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8.0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8.0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8.0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8.0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8.0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8.0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8.0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8.0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8.0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8.0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8.0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8.0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8.0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8.0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8.0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8.0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8.0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8.0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8.0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8.0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8.0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8.0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8.0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8.0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8.0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8.0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8.0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8.0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8.0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8.0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8.0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8.0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8.0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8.0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8.0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8.0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8.0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8.0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8.0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8.0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8.0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8.0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8.0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8.0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8.0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8.0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8.0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8.0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8.0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8.0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8.0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8.0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8.0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8.0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8.0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8.0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8.0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8.0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8.0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8.0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8.0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8.0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8.0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8.0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8.0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8.0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8.0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8.0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8.0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8.0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8.0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8.0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8.0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8.0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8.0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8.0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8.0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8.0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8.0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8.0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8.0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8.0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8.0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8.0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8.0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8.0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8.0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8.0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8.0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8.0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8.0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8.0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8.0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8.0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8.0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8.0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8.0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8.0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8.0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8.0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8.0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8.0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8.0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8.0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8.0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8.0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8.0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8.0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8.0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8.0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8.0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8.0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8.0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8.0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8.0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8.0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8.0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8.0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8.0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8.0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8.0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8.0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8.0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8.0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8.0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8.0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8.0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8.0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8.0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8.0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8.0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8.0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8.0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8.0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8.0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8.0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8.0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8.0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8.0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8.0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8.0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8.0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8.0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8.0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8.0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8.0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8.0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8.0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8.0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8.0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8.0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8.0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8.0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8.0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8.0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8.0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8.0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8.0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8.0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8.0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8.0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8.0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8.0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8.0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8.0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8.0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5" t="s">
        <v>0</v>
      </c>
      <c r="B1" s="15"/>
      <c r="C1" s="16"/>
      <c r="D1" s="16"/>
      <c r="E1" s="16"/>
      <c r="F1" s="17"/>
      <c r="G1" s="15" t="s">
        <v>1</v>
      </c>
      <c r="H1" s="18"/>
      <c r="I1" s="19"/>
      <c r="J1" s="19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8.0" customHeight="1">
      <c r="A2" s="15" t="s">
        <v>2</v>
      </c>
      <c r="B2" s="15"/>
      <c r="C2" s="16"/>
      <c r="D2" s="16"/>
      <c r="E2" s="16"/>
      <c r="F2" s="16"/>
      <c r="G2" s="15" t="s">
        <v>3</v>
      </c>
      <c r="H2" s="18"/>
      <c r="I2" s="19"/>
      <c r="J2" s="1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8.0" customHeight="1">
      <c r="A3" s="15" t="s">
        <v>4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5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8.0" customHeight="1">
      <c r="A5" s="16" t="s">
        <v>5</v>
      </c>
      <c r="B5" s="16"/>
      <c r="C5" s="20">
        <v>45854.0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0" customHeight="1">
      <c r="A6" s="16" t="s">
        <v>6</v>
      </c>
      <c r="B6" s="16"/>
      <c r="C6" s="20">
        <v>45855.0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8.0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8.0" customHeight="1">
      <c r="A8" s="16" t="s">
        <v>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0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8.0" customHeight="1">
      <c r="A10" s="16" t="s">
        <v>8</v>
      </c>
      <c r="B10" s="16"/>
      <c r="C10" s="21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8.0" customHeight="1">
      <c r="A11" s="16"/>
      <c r="B11" s="16"/>
      <c r="C11" s="21" t="s">
        <v>10</v>
      </c>
      <c r="D11" s="22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0" customHeight="1">
      <c r="A12" s="16"/>
      <c r="B12" s="16"/>
      <c r="C12" s="16" t="s">
        <v>11</v>
      </c>
      <c r="D12" s="22"/>
      <c r="E12" s="16" t="s">
        <v>12</v>
      </c>
      <c r="F12" s="22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0" customHeight="1">
      <c r="A14" s="16" t="s">
        <v>13</v>
      </c>
      <c r="B14" s="16"/>
      <c r="C14" s="16" t="s">
        <v>14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0" customHeight="1">
      <c r="A15" s="16"/>
      <c r="B15" s="16"/>
      <c r="C15" s="16" t="s">
        <v>15</v>
      </c>
      <c r="D15" s="22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0" customHeight="1">
      <c r="A16" s="16"/>
      <c r="B16" s="16"/>
      <c r="C16" s="16" t="s">
        <v>16</v>
      </c>
      <c r="D16" s="16" t="s">
        <v>17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0" customHeight="1">
      <c r="A17" s="16"/>
      <c r="B17" s="16"/>
      <c r="C17" s="16" t="s">
        <v>18</v>
      </c>
      <c r="D17" s="23">
        <f>58.45*10-21.19</f>
        <v>563.31</v>
      </c>
      <c r="E17" s="2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0" customHeight="1">
      <c r="A18" s="16"/>
      <c r="B18" s="16"/>
      <c r="C18" s="16" t="s">
        <v>19</v>
      </c>
      <c r="D18" s="16" t="s">
        <v>88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16" t="s">
        <v>21</v>
      </c>
      <c r="B20" s="16"/>
      <c r="C20" s="16" t="s">
        <v>15</v>
      </c>
      <c r="D20" s="22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0" customHeight="1">
      <c r="A21" s="16"/>
      <c r="B21" s="16"/>
      <c r="C21" s="16" t="s">
        <v>18</v>
      </c>
      <c r="D21" s="23">
        <v>50.0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8.0" customHeight="1">
      <c r="A22" s="16"/>
      <c r="B22" s="16"/>
      <c r="C22" s="16" t="s">
        <v>16</v>
      </c>
      <c r="D22" s="16" t="s">
        <v>22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8.0" customHeight="1">
      <c r="A23" s="16"/>
      <c r="B23" s="16"/>
      <c r="C23" s="16" t="s">
        <v>23</v>
      </c>
      <c r="D23" s="16" t="s">
        <v>89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8.0" customHeight="1">
      <c r="A24" s="16"/>
      <c r="B24" s="16"/>
      <c r="C24" s="16" t="s">
        <v>19</v>
      </c>
      <c r="D24" s="16" t="s">
        <v>75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8.0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8.0" customHeight="1">
      <c r="A26" s="16" t="s">
        <v>27</v>
      </c>
      <c r="B26" s="16" t="s">
        <v>90</v>
      </c>
      <c r="C26" s="16" t="s">
        <v>15</v>
      </c>
      <c r="D26" s="22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8.0" customHeight="1">
      <c r="A27" s="16"/>
      <c r="B27" s="16"/>
      <c r="C27" s="16" t="s">
        <v>18</v>
      </c>
      <c r="D27" s="23">
        <v>161.24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8.0" customHeight="1">
      <c r="A28" s="16"/>
      <c r="B28" s="16"/>
      <c r="C28" s="16" t="s">
        <v>16</v>
      </c>
      <c r="D28" s="16" t="s">
        <v>22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8.0" customHeight="1">
      <c r="A29" s="16"/>
      <c r="B29" s="16"/>
      <c r="C29" s="16" t="s">
        <v>23</v>
      </c>
      <c r="D29" s="16" t="s">
        <v>89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8.0" customHeight="1">
      <c r="A30" s="16"/>
      <c r="B30" s="16"/>
      <c r="C30" s="16" t="s">
        <v>19</v>
      </c>
      <c r="D30" s="16" t="s">
        <v>26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8.0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8.0" customHeight="1">
      <c r="A32" s="16"/>
      <c r="B32" s="16" t="s">
        <v>91</v>
      </c>
      <c r="C32" s="16" t="s">
        <v>15</v>
      </c>
      <c r="D32" s="22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8.0" customHeight="1">
      <c r="A33" s="16"/>
      <c r="B33" s="16"/>
      <c r="C33" s="16" t="s">
        <v>18</v>
      </c>
      <c r="D33" s="23">
        <f>161.24-50</f>
        <v>111.24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8.0" customHeight="1">
      <c r="A34" s="16"/>
      <c r="B34" s="16"/>
      <c r="C34" s="16" t="s">
        <v>16</v>
      </c>
      <c r="D34" s="16" t="s">
        <v>22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8.0" customHeight="1">
      <c r="A35" s="16"/>
      <c r="B35" s="16"/>
      <c r="C35" s="16" t="s">
        <v>23</v>
      </c>
      <c r="D35" s="16" t="s">
        <v>92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8.0" customHeight="1">
      <c r="A36" s="16"/>
      <c r="B36" s="16"/>
      <c r="C36" s="16" t="s">
        <v>19</v>
      </c>
      <c r="D36" s="16" t="s">
        <v>26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8.0" customHeight="1">
      <c r="A37" s="16"/>
      <c r="B37" s="16"/>
      <c r="C37" s="16"/>
      <c r="D37" s="16" t="s">
        <v>93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8.0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8.0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8.0" customHeight="1">
      <c r="A40" s="16" t="s">
        <v>30</v>
      </c>
      <c r="B40" s="16"/>
      <c r="C40" s="16" t="s">
        <v>15</v>
      </c>
      <c r="D40" s="22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8.0" customHeight="1">
      <c r="A41" s="16"/>
      <c r="B41" s="16"/>
      <c r="C41" s="16" t="s">
        <v>18</v>
      </c>
      <c r="D41" s="24">
        <v>6120.19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8.0" customHeight="1">
      <c r="A42" s="16"/>
      <c r="B42" s="16"/>
      <c r="C42" s="16" t="s">
        <v>16</v>
      </c>
      <c r="D42" s="16" t="s">
        <v>22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8.0" customHeight="1">
      <c r="A43" s="16"/>
      <c r="B43" s="16"/>
      <c r="C43" s="16" t="s">
        <v>23</v>
      </c>
      <c r="D43" s="16" t="s">
        <v>94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8.0" customHeight="1">
      <c r="A44" s="16"/>
      <c r="B44" s="16"/>
      <c r="C44" s="16"/>
      <c r="D44" s="16" t="s">
        <v>69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8.0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8.0" customHeight="1">
      <c r="A46" s="16" t="s">
        <v>77</v>
      </c>
      <c r="B46" s="16"/>
      <c r="C46" s="16" t="s">
        <v>15</v>
      </c>
      <c r="D46" s="22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8.0" customHeight="1">
      <c r="A47" s="16"/>
      <c r="B47" s="16"/>
      <c r="C47" s="16" t="s">
        <v>18</v>
      </c>
      <c r="D47" s="24">
        <v>14965.27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8.0" customHeight="1">
      <c r="A48" s="16"/>
      <c r="B48" s="16"/>
      <c r="C48" s="16" t="s">
        <v>16</v>
      </c>
      <c r="D48" s="16" t="s">
        <v>22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8.0" customHeight="1">
      <c r="A49" s="16"/>
      <c r="B49" s="16"/>
      <c r="C49" s="16" t="s">
        <v>23</v>
      </c>
      <c r="D49" s="16" t="s">
        <v>95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8.0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8.0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8.0" customHeight="1">
      <c r="A52" s="16" t="s">
        <v>34</v>
      </c>
      <c r="B52" s="16"/>
      <c r="C52" s="16" t="s">
        <v>35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8.0" customHeight="1">
      <c r="A53" s="16"/>
      <c r="B53" s="16">
        <v>1.0</v>
      </c>
      <c r="C53" s="16" t="s">
        <v>36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8.0" customHeight="1">
      <c r="A54" s="16"/>
      <c r="B54" s="16">
        <v>2.0</v>
      </c>
      <c r="C54" s="16" t="s">
        <v>37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8.0" customHeight="1">
      <c r="A55" s="16"/>
      <c r="B55" s="16">
        <v>3.0</v>
      </c>
      <c r="C55" s="16" t="s">
        <v>38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8.0" customHeight="1">
      <c r="A56" s="16"/>
      <c r="B56" s="16">
        <v>4.0</v>
      </c>
      <c r="C56" s="16" t="s">
        <v>39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8.0" customHeight="1">
      <c r="A57" s="16"/>
      <c r="B57" s="16">
        <v>5.0</v>
      </c>
      <c r="C57" s="16" t="s">
        <v>40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8.0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8.0" customHeight="1">
      <c r="A59" s="16" t="s">
        <v>41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8.0" customHeight="1">
      <c r="A60" s="16" t="s">
        <v>8</v>
      </c>
      <c r="B60" s="16"/>
      <c r="C60" s="16" t="s">
        <v>42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8.0" customHeight="1">
      <c r="A61" s="16" t="s">
        <v>13</v>
      </c>
      <c r="B61" s="16"/>
      <c r="C61" s="16" t="s">
        <v>96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8.0" customHeight="1">
      <c r="A62" s="16"/>
      <c r="B62" s="16"/>
      <c r="C62" s="29">
        <v>4786.15</v>
      </c>
      <c r="D62" s="16" t="s">
        <v>72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8.0" customHeight="1">
      <c r="A63" s="16" t="s">
        <v>21</v>
      </c>
      <c r="B63" s="16"/>
      <c r="C63" s="16" t="s">
        <v>97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8.0" customHeight="1">
      <c r="A64" s="16"/>
      <c r="B64" s="16"/>
      <c r="C64" s="29">
        <v>10541.56</v>
      </c>
      <c r="D64" s="16" t="s">
        <v>46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8.0" customHeight="1">
      <c r="A65" s="16" t="s">
        <v>47</v>
      </c>
      <c r="B65" s="16"/>
      <c r="C65" s="30" t="s">
        <v>48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8.0" customHeight="1">
      <c r="A66" s="16"/>
      <c r="B66" s="16"/>
      <c r="C66" s="27" t="s">
        <v>81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8.0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8.0" customHeight="1">
      <c r="A68" s="16"/>
      <c r="B68" s="16"/>
      <c r="C68" s="16"/>
      <c r="D68" s="28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8.0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8.0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8.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8.0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8.0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8.0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8.0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8.0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8.0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8.0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8.0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8.0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8.0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8.0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8.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8.0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8.0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8.0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8.0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8.0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8.0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8.0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8.0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8.0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8.0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8.0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8.0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8.0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8.0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8.0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8.0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8.0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8.0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8.0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8.0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8.0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8.0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8.0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8.0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8.0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8.0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8.0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8.0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8.0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8.0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8.0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8.0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8.0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8.0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8.0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8.0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8.0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8.0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8.0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8.0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8.0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8.0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8.0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8.0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8.0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8.0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8.0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8.0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8.0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8.0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8.0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8.0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8.0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8.0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8.0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8.0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8.0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8.0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8.0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8.0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8.0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8.0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8.0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8.0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8.0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8.0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8.0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8.0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8.0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8.0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8.0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8.0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8.0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8.0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8.0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8.0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8.0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8.0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8.0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8.0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8.0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8.0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8.0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8.0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8.0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8.0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8.0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8.0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8.0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8.0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8.0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8.0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8.0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8.0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8.0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8.0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8.0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8.0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8.0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8.0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8.0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8.0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8.0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8.0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8.0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8.0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8.0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8.0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8.0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8.0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8.0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8.0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8.0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8.0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8.0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8.0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8.0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8.0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8.0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8.0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8.0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8.0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8.0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8.0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8.0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8.0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8.0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8.0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8.0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8.0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8.0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8.0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8.0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8.0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8.0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8.0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8.0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8.0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8.0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8.0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8.0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8.0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8.0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8.0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8.0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8.0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8.0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8.0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8.0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8.0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8.0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8.0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8.0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8.0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8.0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8.0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8.0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8.0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8.0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8.0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8.0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8.0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8.0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8.0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8.0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8.0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8.0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8.0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8.0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8.0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8.0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8.0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8.0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8.0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8.0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8.0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8.0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8.0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8.0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8.0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8.0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8.0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8.0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8.0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8.0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8.0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8.0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8.0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8.0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8.0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8.0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8.0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8.0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8.0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8.0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8.0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8.0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8.0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8.0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8.0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8.0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8.0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8.0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8.0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8.0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8.0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8.0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8.0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8.0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8.0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8.0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8.0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8.0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8.0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8.0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8.0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8.0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8.0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8.0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8.0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8.0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8.0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8.0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8.0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8.0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8.0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8.0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8.0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8.0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8.0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8.0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8.0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8.0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8.0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8.0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8.0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8.0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8.0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8.0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8.0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8.0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8.0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8.0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8.0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8.0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8.0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8.0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8.0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8.0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8.0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8.0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8.0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8.0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8.0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8.0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8.0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8.0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8.0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8.0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8.0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8.0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8.0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8.0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8.0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8.0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8.0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8.0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8.0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8.0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8.0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8.0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8.0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8.0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8.0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8.0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8.0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8.0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8.0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8.0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8.0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8.0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8.0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8.0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8.0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8.0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8.0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8.0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8.0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8.0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8.0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8.0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8.0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8.0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8.0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8.0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8.0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8.0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8.0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8.0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8.0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8.0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8.0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8.0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8.0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8.0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8.0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8.0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8.0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8.0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8.0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8.0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8.0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8.0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8.0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8.0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8.0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8.0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8.0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8.0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8.0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8.0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8.0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8.0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8.0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8.0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8.0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8.0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8.0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8.0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8.0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8.0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8.0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8.0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8.0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8.0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8.0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8.0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8.0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8.0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8.0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8.0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8.0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8.0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8.0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8.0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8.0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8.0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8.0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8.0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8.0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8.0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8.0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8.0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8.0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8.0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8.0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8.0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8.0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8.0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8.0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8.0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8.0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8.0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8.0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8.0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8.0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8.0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8.0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8.0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8.0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8.0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8.0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8.0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8.0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8.0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8.0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8.0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8.0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8.0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8.0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8.0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8.0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8.0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8.0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8.0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8.0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8.0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8.0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8.0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8.0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8.0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8.0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8.0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8.0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8.0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8.0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8.0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8.0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8.0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8.0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8.0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8.0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8.0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8.0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8.0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8.0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8.0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8.0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8.0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8.0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8.0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8.0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8.0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8.0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8.0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8.0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8.0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8.0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8.0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8.0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8.0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8.0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8.0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8.0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8.0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8.0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8.0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8.0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8.0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8.0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8.0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8.0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8.0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8.0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8.0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8.0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8.0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8.0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8.0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8.0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8.0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8.0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8.0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8.0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8.0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8.0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8.0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8.0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8.0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8.0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8.0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8.0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8.0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8.0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8.0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8.0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8.0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8.0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8.0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8.0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8.0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8.0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8.0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8.0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8.0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8.0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8.0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8.0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8.0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8.0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8.0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8.0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8.0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8.0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8.0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8.0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8.0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8.0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8.0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8.0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8.0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8.0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8.0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8.0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8.0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8.0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8.0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8.0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8.0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8.0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8.0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8.0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8.0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8.0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8.0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8.0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8.0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8.0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8.0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8.0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8.0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8.0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8.0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8.0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8.0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8.0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8.0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8.0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8.0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8.0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8.0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8.0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8.0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8.0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8.0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8.0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8.0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8.0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8.0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8.0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8.0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8.0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8.0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8.0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8.0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8.0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8.0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8.0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8.0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8.0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8.0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8.0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8.0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8.0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8.0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8.0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8.0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8.0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8.0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8.0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8.0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8.0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8.0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8.0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8.0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8.0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8.0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8.0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8.0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8.0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8.0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8.0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8.0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8.0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8.0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8.0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8.0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8.0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8.0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8.0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8.0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8.0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8.0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8.0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8.0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8.0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8.0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8.0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8.0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8.0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8.0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8.0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8.0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8.0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8.0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8.0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8.0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8.0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8.0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8.0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8.0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8.0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8.0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8.0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8.0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8.0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8.0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8.0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8.0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8.0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8.0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8.0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8.0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8.0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8.0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8.0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8.0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8.0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8.0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8.0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8.0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8.0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8.0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8.0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8.0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8.0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8.0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8.0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8.0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8.0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8.0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8.0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8.0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8.0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8.0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8.0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8.0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8.0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8.0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8.0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8.0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8.0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8.0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8.0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8.0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8.0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8.0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8.0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8.0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8.0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8.0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8.0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8.0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8.0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8.0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8.0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8.0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8.0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8.0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8.0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8.0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8.0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8.0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8.0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8.0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8.0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8.0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8.0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8.0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8.0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8.0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8.0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8.0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8.0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8.0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8.0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8.0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8.0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8.0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8.0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8.0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8.0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8.0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8.0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8.0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8.0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8.0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8.0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8.0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8.0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8.0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8.0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8.0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8.0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8.0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8.0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8.0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8.0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8.0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8.0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8.0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8.0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8.0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8.0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8.0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8.0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8.0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8.0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8.0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8.0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8.0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8.0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8.0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8.0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8.0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8.0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8.0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8.0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8.0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8.0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8.0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8.0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8.0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8.0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8.0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8.0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8.0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8.0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8.0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8.0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8.0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8.0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8.0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8.0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8.0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8.0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8.0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8.0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8.0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8.0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8.0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8.0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8.0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8.0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8.0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8.0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8.0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8.0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8.0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8.0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8.0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8.0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8.0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8.0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8.0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8.0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8.0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8.0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8.0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8.0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8.0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8.0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8.0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8.0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8.0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8.0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8.0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8.0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8.0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8.0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8.0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8.0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8.0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8.0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8.0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8.0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8.0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8.0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8.0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8.0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8.0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8.0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8.0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8.0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8.0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8.0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8.0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8.0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8.0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8.0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8.0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8.0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8.0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8.0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8.0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8.0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8.0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8.0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8.0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8.0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8.0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8.0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8.0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8.0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8.0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8.0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8.0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8.0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8.0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8.0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8.0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8.0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8.0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8.0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8.0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8.0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8.0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8.0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8.0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8.0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8.0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8.0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8.0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8.0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8.0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8.0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8.0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8.0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8.0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8.0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8.0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8.0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8.0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8.0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8.0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8.0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8.0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8.0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8.0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8.0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8.0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8.0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8.0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8.0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8.0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8.0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8.0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8.0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8.0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8.0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8.0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8.0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8.0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8.0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8.0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8.0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8.0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8.0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8.0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8.0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8.0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8.0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8.0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8.0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8.0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8.0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8.0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8.0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8.0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8.0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8.0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8.0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8.0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8.0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8.0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8.0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8.0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8.0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8.0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8.0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8.0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8.0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8.0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8.0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8.0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8.0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8.0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8.0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8.0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8.0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8.0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8.0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8.0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8.0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8.0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8.0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8.0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8.0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8.0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8.0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8.0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8.0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8.0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8.0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8.0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8.0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8.0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8.0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8.0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8.0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8.0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8.0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8.0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8.0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8.0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8.0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8.0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8.0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8.0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8.0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8.0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8.0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8.0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8.0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8.0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8.0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8.0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8.0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8.0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8.0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8.0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8.0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8.0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8.0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8.0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8.0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8.0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7.13"/>
    <col customWidth="1" min="5" max="6" width="8.75"/>
    <col customWidth="1" min="7" max="7" width="11.75"/>
    <col customWidth="1" min="8" max="10" width="8.75"/>
    <col customWidth="1" min="11" max="26" width="8.63"/>
  </cols>
  <sheetData>
    <row r="1" ht="18.0" customHeight="1">
      <c r="A1" s="15" t="s">
        <v>0</v>
      </c>
      <c r="B1" s="15"/>
      <c r="C1" s="16"/>
      <c r="D1" s="16"/>
      <c r="E1" s="16"/>
      <c r="F1" s="17"/>
      <c r="G1" s="15" t="s">
        <v>1</v>
      </c>
      <c r="H1" s="18"/>
      <c r="I1" s="19"/>
      <c r="J1" s="19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8.0" customHeight="1">
      <c r="A2" s="15" t="s">
        <v>2</v>
      </c>
      <c r="B2" s="15"/>
      <c r="C2" s="16"/>
      <c r="D2" s="16"/>
      <c r="E2" s="16"/>
      <c r="F2" s="16"/>
      <c r="G2" s="15" t="s">
        <v>3</v>
      </c>
      <c r="H2" s="18"/>
      <c r="I2" s="19"/>
      <c r="J2" s="1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8.0" customHeight="1">
      <c r="A3" s="15" t="s">
        <v>4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5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8.0" customHeight="1">
      <c r="A5" s="16" t="s">
        <v>5</v>
      </c>
      <c r="B5" s="16"/>
      <c r="C5" s="20">
        <v>45840.0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0" customHeight="1">
      <c r="A6" s="16" t="s">
        <v>6</v>
      </c>
      <c r="B6" s="16"/>
      <c r="C6" s="20">
        <v>45841.0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8.0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8.0" customHeight="1">
      <c r="A8" s="16" t="s">
        <v>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0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8.0" customHeight="1">
      <c r="A10" s="16" t="s">
        <v>8</v>
      </c>
      <c r="B10" s="16"/>
      <c r="C10" s="21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8.0" customHeight="1">
      <c r="A11" s="16"/>
      <c r="B11" s="16"/>
      <c r="C11" s="21" t="s">
        <v>10</v>
      </c>
      <c r="D11" s="22">
        <v>50.0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0" customHeight="1">
      <c r="A12" s="16"/>
      <c r="B12" s="16"/>
      <c r="C12" s="16" t="s">
        <v>11</v>
      </c>
      <c r="D12" s="22"/>
      <c r="E12" s="16" t="s">
        <v>12</v>
      </c>
      <c r="F12" s="22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0" customHeight="1">
      <c r="A14" s="16" t="s">
        <v>13</v>
      </c>
      <c r="B14" s="16"/>
      <c r="C14" s="16" t="s">
        <v>14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0" customHeight="1">
      <c r="A15" s="16"/>
      <c r="B15" s="16"/>
      <c r="C15" s="16" t="s">
        <v>15</v>
      </c>
      <c r="D15" s="22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0" customHeight="1">
      <c r="A16" s="16"/>
      <c r="B16" s="16"/>
      <c r="C16" s="16" t="s">
        <v>16</v>
      </c>
      <c r="D16" s="16" t="s">
        <v>17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0" customHeight="1">
      <c r="A17" s="16"/>
      <c r="B17" s="16"/>
      <c r="C17" s="16" t="s">
        <v>18</v>
      </c>
      <c r="D17" s="23">
        <f>47.65*10</f>
        <v>476.5</v>
      </c>
      <c r="E17" s="2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0" customHeight="1">
      <c r="A18" s="16"/>
      <c r="B18" s="16"/>
      <c r="C18" s="16" t="s">
        <v>19</v>
      </c>
      <c r="D18" s="16" t="s">
        <v>98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16" t="s">
        <v>21</v>
      </c>
      <c r="B20" s="16"/>
      <c r="C20" s="16" t="s">
        <v>15</v>
      </c>
      <c r="D20" s="22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0" customHeight="1">
      <c r="A21" s="16"/>
      <c r="B21" s="16"/>
      <c r="C21" s="16" t="s">
        <v>18</v>
      </c>
      <c r="D21" s="23">
        <v>50.0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8.0" customHeight="1">
      <c r="A22" s="16"/>
      <c r="B22" s="16"/>
      <c r="C22" s="16" t="s">
        <v>16</v>
      </c>
      <c r="D22" s="16" t="s">
        <v>22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8.0" customHeight="1">
      <c r="A23" s="16"/>
      <c r="B23" s="16"/>
      <c r="C23" s="16" t="s">
        <v>23</v>
      </c>
      <c r="D23" s="16" t="s">
        <v>99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8.0" customHeight="1">
      <c r="A24" s="16"/>
      <c r="B24" s="16"/>
      <c r="C24" s="16" t="s">
        <v>19</v>
      </c>
      <c r="D24" s="16" t="s">
        <v>75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8.0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8.0" customHeight="1">
      <c r="A26" s="16" t="s">
        <v>27</v>
      </c>
      <c r="B26" s="16"/>
      <c r="C26" s="16" t="s">
        <v>15</v>
      </c>
      <c r="D26" s="22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8.0" customHeight="1">
      <c r="A27" s="16"/>
      <c r="B27" s="16"/>
      <c r="C27" s="16" t="s">
        <v>18</v>
      </c>
      <c r="D27" s="23">
        <v>161.24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8.0" customHeight="1">
      <c r="A28" s="16"/>
      <c r="B28" s="16"/>
      <c r="C28" s="16" t="s">
        <v>16</v>
      </c>
      <c r="D28" s="16" t="s">
        <v>22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8.0" customHeight="1">
      <c r="A29" s="16"/>
      <c r="B29" s="16"/>
      <c r="C29" s="16" t="s">
        <v>23</v>
      </c>
      <c r="D29" s="16" t="s">
        <v>99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8.0" customHeight="1">
      <c r="A30" s="16"/>
      <c r="B30" s="16"/>
      <c r="C30" s="16" t="s">
        <v>19</v>
      </c>
      <c r="D30" s="16" t="s">
        <v>26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8.0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8.0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8.0" customHeight="1">
      <c r="A33" s="16" t="s">
        <v>30</v>
      </c>
      <c r="B33" s="16"/>
      <c r="C33" s="16" t="s">
        <v>15</v>
      </c>
      <c r="D33" s="22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8.0" customHeight="1">
      <c r="A34" s="16"/>
      <c r="B34" s="16"/>
      <c r="C34" s="16" t="s">
        <v>18</v>
      </c>
      <c r="D34" s="24">
        <v>6822.46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8.0" customHeight="1">
      <c r="A35" s="16"/>
      <c r="B35" s="16"/>
      <c r="C35" s="16" t="s">
        <v>16</v>
      </c>
      <c r="D35" s="16" t="s">
        <v>22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8.0" customHeight="1">
      <c r="A36" s="16"/>
      <c r="B36" s="16"/>
      <c r="C36" s="16" t="s">
        <v>23</v>
      </c>
      <c r="D36" s="16" t="s">
        <v>100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8.0" customHeight="1">
      <c r="A37" s="16"/>
      <c r="B37" s="16"/>
      <c r="C37" s="16"/>
      <c r="D37" s="16" t="s">
        <v>69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8.0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8.0" customHeight="1">
      <c r="A39" s="16" t="s">
        <v>77</v>
      </c>
      <c r="B39" s="16"/>
      <c r="C39" s="16" t="s">
        <v>35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8.0" customHeight="1">
      <c r="A40" s="16"/>
      <c r="B40" s="16">
        <v>1.0</v>
      </c>
      <c r="C40" s="16" t="s">
        <v>36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8.0" customHeight="1">
      <c r="A41" s="16"/>
      <c r="B41" s="16">
        <v>2.0</v>
      </c>
      <c r="C41" s="16" t="s">
        <v>37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8.0" customHeight="1">
      <c r="A42" s="16"/>
      <c r="B42" s="16">
        <v>3.0</v>
      </c>
      <c r="C42" s="16" t="s">
        <v>38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8.0" customHeight="1">
      <c r="A43" s="16"/>
      <c r="B43" s="16">
        <v>4.0</v>
      </c>
      <c r="C43" s="16" t="s">
        <v>39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8.0" customHeight="1">
      <c r="A44" s="16"/>
      <c r="B44" s="16">
        <v>5.0</v>
      </c>
      <c r="C44" s="16" t="s">
        <v>40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8.0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8.0" customHeight="1">
      <c r="A46" s="16" t="s">
        <v>41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8.0" customHeight="1">
      <c r="A47" s="16" t="s">
        <v>8</v>
      </c>
      <c r="B47" s="16"/>
      <c r="C47" s="16" t="s">
        <v>42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8.0" customHeight="1">
      <c r="A48" s="16" t="s">
        <v>13</v>
      </c>
      <c r="B48" s="16"/>
      <c r="C48" s="16" t="s">
        <v>101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8.0" customHeight="1">
      <c r="A49" s="16"/>
      <c r="B49" s="16"/>
      <c r="C49" s="25">
        <v>4776.68</v>
      </c>
      <c r="D49" s="16" t="s">
        <v>72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8.0" customHeight="1">
      <c r="A50" s="16" t="s">
        <v>21</v>
      </c>
      <c r="B50" s="16"/>
      <c r="C50" s="16" t="s">
        <v>102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8.0" customHeight="1">
      <c r="A51" s="16"/>
      <c r="B51" s="16"/>
      <c r="C51" s="25">
        <v>11022.679999999998</v>
      </c>
      <c r="D51" s="16" t="s">
        <v>46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8.0" customHeight="1">
      <c r="A52" s="16" t="s">
        <v>47</v>
      </c>
      <c r="B52" s="16"/>
      <c r="C52" s="26" t="s">
        <v>48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8.0" customHeight="1">
      <c r="A53" s="16"/>
      <c r="B53" s="16"/>
      <c r="C53" s="27" t="s">
        <v>81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8.0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8.0" customHeight="1">
      <c r="A55" s="16"/>
      <c r="B55" s="16"/>
      <c r="C55" s="16"/>
      <c r="D55" s="2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8.0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8.0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8.0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8.0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8.0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8.0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8.0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8.0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8.0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8.0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8.0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8.0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8.0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8.0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8.0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8.0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8.0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8.0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8.0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8.0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8.0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8.0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8.0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8.0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8.0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8.0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8.0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8.0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8.0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8.0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8.0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8.0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8.0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8.0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8.0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8.0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8.0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8.0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8.0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8.0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8.0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8.0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8.0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8.0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8.0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8.0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8.0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8.0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8.0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8.0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8.0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8.0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8.0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8.0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8.0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8.0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8.0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8.0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8.0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8.0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8.0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8.0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8.0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8.0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8.0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8.0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8.0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8.0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8.0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8.0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8.0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8.0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8.0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8.0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8.0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8.0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8.0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8.0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8.0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8.0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8.0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8.0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8.0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8.0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8.0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8.0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8.0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8.0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8.0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8.0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8.0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8.0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8.0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8.0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8.0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8.0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8.0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8.0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8.0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8.0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8.0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8.0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8.0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8.0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8.0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8.0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8.0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8.0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8.0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8.0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8.0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8.0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8.0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8.0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8.0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8.0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8.0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8.0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8.0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8.0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8.0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8.0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8.0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8.0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8.0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8.0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8.0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8.0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8.0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8.0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8.0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8.0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8.0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8.0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8.0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8.0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8.0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8.0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8.0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8.0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8.0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8.0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8.0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8.0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8.0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8.0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8.0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8.0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8.0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8.0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8.0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8.0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8.0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8.0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8.0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8.0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8.0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8.0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8.0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8.0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8.0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8.0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8.0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8.0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8.0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8.0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8.0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8.0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8.0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8.0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8.0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8.0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8.0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8.0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8.0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8.0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8.0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8.0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8.0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8.0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8.0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8.0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8.0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8.0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8.0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8.0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8.0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8.0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8.0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8.0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8.0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8.0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8.0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8.0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8.0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8.0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8.0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8.0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8.0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8.0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8.0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8.0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8.0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8.0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8.0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8.0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8.0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8.0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8.0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8.0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8.0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8.0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8.0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8.0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8.0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8.0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8.0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8.0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8.0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8.0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8.0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8.0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8.0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8.0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8.0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8.0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8.0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8.0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8.0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8.0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8.0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8.0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8.0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8.0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8.0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8.0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8.0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8.0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8.0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8.0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8.0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8.0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8.0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8.0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8.0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8.0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8.0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8.0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8.0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8.0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8.0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8.0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8.0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8.0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8.0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8.0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8.0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8.0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8.0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8.0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8.0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8.0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8.0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8.0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8.0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8.0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8.0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8.0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8.0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8.0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8.0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8.0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8.0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8.0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8.0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8.0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8.0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8.0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8.0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8.0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8.0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8.0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8.0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8.0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8.0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8.0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8.0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8.0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8.0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8.0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8.0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8.0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8.0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8.0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8.0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8.0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8.0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8.0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8.0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8.0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8.0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8.0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8.0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8.0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8.0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8.0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8.0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8.0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8.0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8.0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8.0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8.0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8.0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8.0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8.0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8.0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8.0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8.0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8.0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8.0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8.0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8.0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8.0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8.0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8.0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8.0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8.0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8.0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8.0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8.0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8.0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8.0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8.0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8.0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8.0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8.0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8.0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8.0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8.0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8.0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8.0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8.0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8.0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8.0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8.0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8.0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8.0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8.0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8.0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8.0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8.0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8.0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8.0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8.0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8.0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8.0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8.0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8.0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8.0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8.0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8.0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8.0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8.0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8.0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8.0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8.0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8.0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8.0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8.0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8.0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8.0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8.0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8.0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8.0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8.0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8.0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8.0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8.0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8.0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8.0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8.0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8.0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8.0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8.0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8.0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8.0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8.0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8.0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8.0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8.0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8.0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8.0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8.0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8.0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8.0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8.0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8.0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8.0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8.0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8.0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8.0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8.0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8.0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8.0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8.0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8.0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8.0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8.0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8.0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8.0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8.0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8.0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8.0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8.0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8.0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8.0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8.0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8.0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8.0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8.0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8.0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8.0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8.0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8.0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8.0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8.0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8.0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8.0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8.0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8.0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8.0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8.0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8.0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8.0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8.0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8.0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8.0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8.0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8.0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8.0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8.0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8.0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8.0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8.0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8.0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8.0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8.0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8.0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8.0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8.0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8.0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8.0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8.0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8.0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8.0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8.0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8.0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8.0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8.0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8.0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8.0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8.0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8.0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8.0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8.0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8.0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8.0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8.0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8.0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8.0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8.0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8.0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8.0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8.0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8.0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8.0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8.0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8.0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8.0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8.0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8.0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8.0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8.0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8.0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8.0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8.0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8.0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8.0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8.0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8.0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8.0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8.0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8.0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8.0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8.0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8.0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8.0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8.0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8.0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8.0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8.0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8.0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8.0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8.0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8.0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8.0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8.0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8.0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8.0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8.0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8.0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8.0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8.0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8.0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8.0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8.0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8.0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8.0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8.0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8.0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8.0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8.0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8.0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8.0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8.0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8.0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8.0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8.0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8.0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8.0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8.0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8.0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8.0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8.0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8.0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8.0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8.0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8.0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8.0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8.0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8.0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8.0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8.0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8.0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8.0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8.0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8.0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8.0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8.0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8.0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8.0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8.0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8.0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8.0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8.0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8.0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8.0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8.0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8.0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8.0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8.0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8.0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8.0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8.0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8.0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8.0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8.0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8.0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8.0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8.0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8.0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8.0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8.0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8.0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8.0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8.0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8.0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8.0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8.0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8.0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8.0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8.0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8.0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8.0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8.0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8.0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8.0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8.0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8.0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8.0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8.0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8.0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8.0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8.0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8.0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8.0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8.0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8.0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8.0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8.0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8.0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8.0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8.0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8.0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8.0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8.0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8.0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8.0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8.0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8.0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8.0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8.0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8.0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8.0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8.0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8.0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8.0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8.0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8.0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8.0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8.0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8.0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8.0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8.0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8.0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8.0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8.0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8.0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8.0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8.0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8.0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8.0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8.0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8.0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8.0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8.0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8.0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8.0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8.0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8.0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8.0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8.0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8.0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8.0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8.0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8.0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8.0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8.0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8.0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8.0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8.0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8.0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8.0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8.0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8.0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8.0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8.0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8.0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8.0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8.0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8.0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8.0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8.0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8.0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8.0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8.0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8.0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8.0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8.0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8.0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8.0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8.0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8.0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8.0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8.0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8.0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8.0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8.0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8.0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8.0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8.0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8.0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8.0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8.0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8.0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8.0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8.0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8.0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8.0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8.0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8.0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8.0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8.0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8.0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8.0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8.0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8.0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8.0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8.0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8.0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8.0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8.0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8.0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8.0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8.0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8.0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8.0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8.0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8.0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8.0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8.0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8.0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8.0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8.0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8.0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8.0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8.0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8.0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8.0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8.0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8.0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8.0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8.0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8.0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8.0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8.0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8.0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8.0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8.0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8.0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8.0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8.0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8.0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8.0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8.0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8.0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8.0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8.0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8.0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8.0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8.0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8.0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8.0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8.0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8.0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8.0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8.0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8.0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8.0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8.0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8.0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8.0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8.0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8.0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8.0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8.0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8.0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8.0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8.0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8.0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8.0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8.0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8.0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8.0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8.0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8.0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8.0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8.0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8.0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8.0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8.0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8.0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8.0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8.0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8.0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8.0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8.0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8.0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8.0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8.0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8.0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8.0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8.0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8.0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8.0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8.0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8.0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8.0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8.0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8.0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8.0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8.0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8.0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8.0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8.0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8.0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8.0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8.0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8.0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8.0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8.0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8.0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8.0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8.0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8.0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8.0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8.0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8.0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8.0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8.0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8.0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8.0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8.0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8.0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8.0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8.0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8.0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8.0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8.0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8.0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8.0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8.0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8.0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8.0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8.0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8.0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8.0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8.0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8.0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8.0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8.0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8.0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8.0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8.0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8.0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8.0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8.0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8.0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8.0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8.0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8.0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8.0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8.0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8.0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8.0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8.0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8.0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8.0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8.0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8.0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8.0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8.0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8.0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8.0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8.0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8.0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8.0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8.0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8.0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8.0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8.0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8.0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8.0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8.0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8.0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8.0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8.0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8.0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8.0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8.0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8.0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8.0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8.0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8.0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8.0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8.0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8.0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8.0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8.0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8.0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8.0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8.0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8.0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8.0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8.0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8.0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8.0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8.0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8.0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8.0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8.0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8.0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8.0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8.0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8.0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8.0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8.0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8.0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8.0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8.0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8.0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8.0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8.0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8.0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8.0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8.0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8.0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8.0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8.0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8.0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8.0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8.0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8.0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8.0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8.0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8.0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8.0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8.0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8.0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8.0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8.0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8.0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8.0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8.0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8.0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8.0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8.0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8.0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8.0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8.0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8.0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8.0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8.0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8.0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8.0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8.0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8.0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8.0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8.0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8.0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8.0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8.0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8.0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8.0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8.0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2.25"/>
    <col customWidth="1" min="5" max="6" width="8.75"/>
    <col customWidth="1" min="7" max="7" width="11.75"/>
    <col customWidth="1" min="8" max="10" width="8.75"/>
    <col customWidth="1" min="11" max="26" width="8.63"/>
  </cols>
  <sheetData>
    <row r="1" ht="14.25" customHeight="1">
      <c r="A1" s="31" t="s">
        <v>0</v>
      </c>
      <c r="B1" s="31"/>
      <c r="C1" s="32"/>
      <c r="D1" s="32"/>
      <c r="E1" s="32"/>
      <c r="F1" s="33"/>
      <c r="G1" s="31" t="s">
        <v>1</v>
      </c>
      <c r="H1" s="34"/>
      <c r="I1" s="35"/>
      <c r="J1" s="35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1" t="s">
        <v>2</v>
      </c>
      <c r="B2" s="31"/>
      <c r="C2" s="32"/>
      <c r="D2" s="32"/>
      <c r="E2" s="32"/>
      <c r="F2" s="32"/>
      <c r="G2" s="31" t="s">
        <v>3</v>
      </c>
      <c r="H2" s="34"/>
      <c r="I2" s="35"/>
      <c r="J2" s="35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1" t="s">
        <v>4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1"/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 t="s">
        <v>5</v>
      </c>
      <c r="B5" s="32"/>
      <c r="C5" s="36">
        <v>45825.0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 t="s">
        <v>6</v>
      </c>
      <c r="B6" s="32"/>
      <c r="C6" s="36">
        <v>45827.0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 t="s">
        <v>8</v>
      </c>
      <c r="B10" s="32"/>
      <c r="C10" s="37" t="s">
        <v>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/>
      <c r="C11" s="37" t="s">
        <v>10</v>
      </c>
      <c r="D11" s="38">
        <v>50.0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32" t="s">
        <v>11</v>
      </c>
      <c r="D12" s="38"/>
      <c r="E12" s="32" t="s">
        <v>12</v>
      </c>
      <c r="F12" s="38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 t="s">
        <v>13</v>
      </c>
      <c r="B14" s="32"/>
      <c r="C14" s="32" t="s">
        <v>14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/>
      <c r="C15" s="32" t="s">
        <v>15</v>
      </c>
      <c r="D15" s="38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/>
      <c r="B16" s="32"/>
      <c r="C16" s="32" t="s">
        <v>16</v>
      </c>
      <c r="D16" s="32" t="s">
        <v>17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/>
      <c r="C17" s="32" t="s">
        <v>18</v>
      </c>
      <c r="D17" s="39">
        <f>44.5*10-13.46</f>
        <v>431.54</v>
      </c>
      <c r="E17" s="39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/>
      <c r="C18" s="32" t="s">
        <v>19</v>
      </c>
      <c r="D18" s="32" t="s">
        <v>103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 t="s">
        <v>21</v>
      </c>
      <c r="B20" s="32"/>
      <c r="C20" s="32" t="s">
        <v>15</v>
      </c>
      <c r="D20" s="38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/>
      <c r="B21" s="32"/>
      <c r="C21" s="32" t="s">
        <v>18</v>
      </c>
      <c r="D21" s="39">
        <v>50.0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/>
      <c r="C22" s="32" t="s">
        <v>16</v>
      </c>
      <c r="D22" s="32" t="s">
        <v>22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/>
      <c r="C23" s="32" t="s">
        <v>23</v>
      </c>
      <c r="D23" s="32" t="s">
        <v>104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/>
      <c r="C24" s="32" t="s">
        <v>19</v>
      </c>
      <c r="D24" s="32" t="s">
        <v>75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 t="s">
        <v>27</v>
      </c>
      <c r="B26" s="32"/>
      <c r="C26" s="32" t="s">
        <v>15</v>
      </c>
      <c r="D26" s="38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/>
      <c r="B27" s="32"/>
      <c r="C27" s="32" t="s">
        <v>18</v>
      </c>
      <c r="D27" s="39">
        <v>161.24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/>
      <c r="C28" s="32" t="s">
        <v>16</v>
      </c>
      <c r="D28" s="32" t="s">
        <v>22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/>
      <c r="C29" s="32" t="s">
        <v>23</v>
      </c>
      <c r="D29" s="32" t="str">
        <f>D23</f>
        <v>Child Support for PPE 2025.6.15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/>
      <c r="C30" s="32" t="s">
        <v>19</v>
      </c>
      <c r="D30" s="32" t="s">
        <v>26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 t="s">
        <v>30</v>
      </c>
      <c r="B33" s="32"/>
      <c r="C33" s="32" t="s">
        <v>15</v>
      </c>
      <c r="D33" s="38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/>
      <c r="B34" s="32"/>
      <c r="C34" s="32" t="s">
        <v>18</v>
      </c>
      <c r="D34" s="40">
        <v>6151.0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/>
      <c r="B35" s="32"/>
      <c r="C35" s="32" t="s">
        <v>16</v>
      </c>
      <c r="D35" s="32" t="s">
        <v>22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/>
      <c r="B36" s="32"/>
      <c r="C36" s="32" t="s">
        <v>23</v>
      </c>
      <c r="D36" s="32" t="s">
        <v>105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 t="s">
        <v>77</v>
      </c>
      <c r="B39" s="32"/>
      <c r="C39" s="32" t="s">
        <v>35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>
        <v>1.0</v>
      </c>
      <c r="C40" s="32" t="s">
        <v>36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32">
        <v>2.0</v>
      </c>
      <c r="C41" s="32" t="s">
        <v>37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>
        <v>3.0</v>
      </c>
      <c r="C42" s="32" t="s">
        <v>38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>
        <v>4.0</v>
      </c>
      <c r="C43" s="32" t="s">
        <v>39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>
        <v>5.0</v>
      </c>
      <c r="C44" s="32" t="s">
        <v>40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 t="s">
        <v>41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 t="s">
        <v>8</v>
      </c>
      <c r="B47" s="32"/>
      <c r="C47" s="32" t="s">
        <v>42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 t="s">
        <v>13</v>
      </c>
      <c r="B48" s="32"/>
      <c r="C48" s="32" t="s">
        <v>106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32"/>
      <c r="C49" s="41">
        <v>4713.64</v>
      </c>
      <c r="D49" s="32" t="s">
        <v>72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 t="s">
        <v>21</v>
      </c>
      <c r="B50" s="32"/>
      <c r="C50" s="32" t="s">
        <v>107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41">
        <v>10541.34</v>
      </c>
      <c r="D51" s="32" t="s">
        <v>46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 t="s">
        <v>47</v>
      </c>
      <c r="B52" s="32"/>
      <c r="C52" s="42" t="s">
        <v>48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43" t="s">
        <v>81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44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2.25"/>
    <col customWidth="1" min="5" max="6" width="8.75"/>
    <col customWidth="1" min="7" max="7" width="11.75"/>
    <col customWidth="1" min="8" max="10" width="8.75"/>
    <col customWidth="1" min="11" max="26" width="8.63"/>
  </cols>
  <sheetData>
    <row r="1" ht="14.25" customHeight="1">
      <c r="A1" s="31" t="s">
        <v>0</v>
      </c>
      <c r="B1" s="31"/>
      <c r="C1" s="32"/>
      <c r="D1" s="32"/>
      <c r="E1" s="32"/>
      <c r="F1" s="33"/>
      <c r="G1" s="31" t="s">
        <v>1</v>
      </c>
      <c r="H1" s="34"/>
      <c r="I1" s="35"/>
      <c r="J1" s="35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1" t="s">
        <v>2</v>
      </c>
      <c r="B2" s="31"/>
      <c r="C2" s="32"/>
      <c r="D2" s="32"/>
      <c r="E2" s="32"/>
      <c r="F2" s="32"/>
      <c r="G2" s="31" t="s">
        <v>3</v>
      </c>
      <c r="H2" s="34"/>
      <c r="I2" s="35"/>
      <c r="J2" s="35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1" t="s">
        <v>4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1"/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 t="s">
        <v>5</v>
      </c>
      <c r="B5" s="32"/>
      <c r="C5" s="36">
        <v>45812.0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 t="s">
        <v>6</v>
      </c>
      <c r="B6" s="32"/>
      <c r="C6" s="36">
        <v>45813.0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 t="s">
        <v>8</v>
      </c>
      <c r="B10" s="32"/>
      <c r="C10" s="37" t="s">
        <v>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/>
      <c r="C11" s="37" t="s">
        <v>10</v>
      </c>
      <c r="D11" s="38">
        <v>46.0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32" t="s">
        <v>11</v>
      </c>
      <c r="D12" s="38"/>
      <c r="E12" s="32" t="s">
        <v>12</v>
      </c>
      <c r="F12" s="38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 t="s">
        <v>13</v>
      </c>
      <c r="B14" s="32"/>
      <c r="C14" s="32" t="s">
        <v>14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/>
      <c r="C15" s="32" t="s">
        <v>15</v>
      </c>
      <c r="D15" s="38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/>
      <c r="B16" s="32"/>
      <c r="C16" s="32" t="s">
        <v>16</v>
      </c>
      <c r="D16" s="32" t="s">
        <v>17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/>
      <c r="C17" s="32" t="s">
        <v>18</v>
      </c>
      <c r="D17" s="39">
        <f>46.65*10-8.98</f>
        <v>457.52</v>
      </c>
      <c r="E17" s="39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/>
      <c r="C18" s="32" t="s">
        <v>19</v>
      </c>
      <c r="D18" s="32" t="s">
        <v>108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 t="s">
        <v>21</v>
      </c>
      <c r="B20" s="32"/>
      <c r="C20" s="32" t="s">
        <v>15</v>
      </c>
      <c r="D20" s="38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/>
      <c r="B21" s="32"/>
      <c r="C21" s="32" t="s">
        <v>18</v>
      </c>
      <c r="D21" s="39">
        <v>50.0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/>
      <c r="C22" s="32" t="s">
        <v>16</v>
      </c>
      <c r="D22" s="32" t="s">
        <v>22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/>
      <c r="C23" s="32" t="s">
        <v>23</v>
      </c>
      <c r="D23" s="32" t="s">
        <v>109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/>
      <c r="C24" s="32" t="s">
        <v>19</v>
      </c>
      <c r="D24" s="32" t="s">
        <v>75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 t="s">
        <v>27</v>
      </c>
      <c r="B26" s="32"/>
      <c r="C26" s="32" t="s">
        <v>15</v>
      </c>
      <c r="D26" s="38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/>
      <c r="B27" s="32"/>
      <c r="C27" s="32" t="s">
        <v>18</v>
      </c>
      <c r="D27" s="39">
        <v>161.24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/>
      <c r="C28" s="32" t="s">
        <v>16</v>
      </c>
      <c r="D28" s="32" t="s">
        <v>22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/>
      <c r="C29" s="32" t="s">
        <v>23</v>
      </c>
      <c r="D29" s="32" t="s">
        <v>109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/>
      <c r="C30" s="32" t="s">
        <v>19</v>
      </c>
      <c r="D30" s="32" t="s">
        <v>26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 t="s">
        <v>30</v>
      </c>
      <c r="B33" s="32"/>
      <c r="C33" s="32" t="s">
        <v>15</v>
      </c>
      <c r="D33" s="38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/>
      <c r="B34" s="32"/>
      <c r="C34" s="32" t="s">
        <v>18</v>
      </c>
      <c r="D34" s="40">
        <v>5664.94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/>
      <c r="B35" s="32"/>
      <c r="C35" s="32" t="s">
        <v>16</v>
      </c>
      <c r="D35" s="32" t="s">
        <v>22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/>
      <c r="B36" s="32"/>
      <c r="C36" s="32" t="s">
        <v>23</v>
      </c>
      <c r="D36" s="32" t="s">
        <v>110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 t="s">
        <v>77</v>
      </c>
      <c r="B39" s="32"/>
      <c r="C39" s="32" t="s">
        <v>35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>
        <v>1.0</v>
      </c>
      <c r="C40" s="32" t="s">
        <v>36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32">
        <v>2.0</v>
      </c>
      <c r="C41" s="32" t="s">
        <v>37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>
        <v>3.0</v>
      </c>
      <c r="C42" s="32" t="s">
        <v>38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>
        <v>4.0</v>
      </c>
      <c r="C43" s="32" t="s">
        <v>39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>
        <v>5.0</v>
      </c>
      <c r="C44" s="32" t="s">
        <v>40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 t="s">
        <v>41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 t="s">
        <v>8</v>
      </c>
      <c r="B47" s="32"/>
      <c r="C47" s="32" t="s">
        <v>42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 t="s">
        <v>13</v>
      </c>
      <c r="B48" s="32"/>
      <c r="C48" s="32" t="s">
        <v>111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32"/>
      <c r="C49" s="41">
        <v>4621.01</v>
      </c>
      <c r="D49" s="32" t="s">
        <v>72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 t="s">
        <v>21</v>
      </c>
      <c r="B50" s="32"/>
      <c r="C50" s="32" t="s">
        <v>112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41">
        <v>10012.380000000001</v>
      </c>
      <c r="D51" s="32" t="s">
        <v>46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 t="s">
        <v>47</v>
      </c>
      <c r="B52" s="32"/>
      <c r="C52" s="42" t="s">
        <v>113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43" t="s">
        <v>81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44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38"/>
    <col customWidth="1" min="3" max="3" width="42.75"/>
    <col customWidth="1" min="4" max="4" width="12.25"/>
    <col customWidth="1" min="5" max="6" width="8.75"/>
    <col customWidth="1" min="7" max="7" width="11.75"/>
    <col customWidth="1" min="8" max="10" width="8.75"/>
    <col customWidth="1" min="11" max="26" width="8.63"/>
  </cols>
  <sheetData>
    <row r="1" ht="14.25" customHeight="1">
      <c r="A1" s="31" t="s">
        <v>0</v>
      </c>
      <c r="B1" s="31"/>
      <c r="C1" s="32"/>
      <c r="D1" s="32"/>
      <c r="E1" s="32"/>
      <c r="F1" s="33"/>
      <c r="G1" s="31" t="s">
        <v>1</v>
      </c>
      <c r="H1" s="34"/>
      <c r="I1" s="35"/>
      <c r="J1" s="35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1" t="s">
        <v>2</v>
      </c>
      <c r="B2" s="31"/>
      <c r="C2" s="32"/>
      <c r="D2" s="32"/>
      <c r="E2" s="32"/>
      <c r="F2" s="32"/>
      <c r="G2" s="31" t="s">
        <v>3</v>
      </c>
      <c r="H2" s="34"/>
      <c r="I2" s="35"/>
      <c r="J2" s="35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1" t="s">
        <v>4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1"/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 t="s">
        <v>5</v>
      </c>
      <c r="B5" s="32"/>
      <c r="C5" s="36">
        <v>45798.0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 t="s">
        <v>6</v>
      </c>
      <c r="B6" s="32"/>
      <c r="C6" s="36">
        <v>45799.0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 t="s">
        <v>8</v>
      </c>
      <c r="B10" s="32"/>
      <c r="C10" s="37" t="s">
        <v>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/>
      <c r="C11" s="37" t="s">
        <v>10</v>
      </c>
      <c r="D11" s="38">
        <v>48.0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32" t="s">
        <v>11</v>
      </c>
      <c r="D12" s="38"/>
      <c r="E12" s="32" t="s">
        <v>12</v>
      </c>
      <c r="F12" s="38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 t="s">
        <v>13</v>
      </c>
      <c r="B14" s="32"/>
      <c r="C14" s="32" t="s">
        <v>14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/>
      <c r="C15" s="32" t="s">
        <v>15</v>
      </c>
      <c r="D15" s="38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/>
      <c r="B16" s="32"/>
      <c r="C16" s="32" t="s">
        <v>16</v>
      </c>
      <c r="D16" s="32" t="s">
        <v>17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/>
      <c r="C17" s="32" t="s">
        <v>18</v>
      </c>
      <c r="D17" s="39">
        <f>55.25*10-9.47</f>
        <v>543.03</v>
      </c>
      <c r="E17" s="39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/>
      <c r="C18" s="32" t="s">
        <v>19</v>
      </c>
      <c r="D18" s="32" t="s">
        <v>114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 t="s">
        <v>21</v>
      </c>
      <c r="B20" s="32"/>
      <c r="C20" s="32" t="s">
        <v>15</v>
      </c>
      <c r="D20" s="38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/>
      <c r="B21" s="32"/>
      <c r="C21" s="32" t="s">
        <v>18</v>
      </c>
      <c r="D21" s="39">
        <v>50.0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/>
      <c r="C22" s="32" t="s">
        <v>16</v>
      </c>
      <c r="D22" s="32" t="s">
        <v>22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/>
      <c r="C23" s="32" t="s">
        <v>23</v>
      </c>
      <c r="D23" s="32" t="s">
        <v>115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/>
      <c r="C24" s="32" t="s">
        <v>19</v>
      </c>
      <c r="D24" s="32" t="s">
        <v>75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 t="s">
        <v>27</v>
      </c>
      <c r="B26" s="32"/>
      <c r="C26" s="32" t="s">
        <v>15</v>
      </c>
      <c r="D26" s="38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/>
      <c r="B27" s="32"/>
      <c r="C27" s="32" t="s">
        <v>18</v>
      </c>
      <c r="D27" s="39">
        <v>161.24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/>
      <c r="C28" s="32" t="s">
        <v>16</v>
      </c>
      <c r="D28" s="32" t="s">
        <v>22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/>
      <c r="C29" s="32" t="s">
        <v>23</v>
      </c>
      <c r="D29" s="32" t="s">
        <v>115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/>
      <c r="C30" s="32" t="s">
        <v>19</v>
      </c>
      <c r="D30" s="32" t="s">
        <v>26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 t="s">
        <v>30</v>
      </c>
      <c r="B33" s="32"/>
      <c r="C33" s="32" t="s">
        <v>15</v>
      </c>
      <c r="D33" s="38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/>
      <c r="B34" s="32"/>
      <c r="C34" s="32" t="s">
        <v>18</v>
      </c>
      <c r="D34" s="40">
        <v>6674.25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/>
      <c r="B35" s="32"/>
      <c r="C35" s="32" t="s">
        <v>16</v>
      </c>
      <c r="D35" s="32" t="s">
        <v>22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/>
      <c r="B36" s="32"/>
      <c r="C36" s="32" t="s">
        <v>23</v>
      </c>
      <c r="D36" s="32" t="s">
        <v>116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 t="s">
        <v>77</v>
      </c>
      <c r="B39" s="32"/>
      <c r="C39" s="32" t="s">
        <v>35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>
        <v>1.0</v>
      </c>
      <c r="C40" s="32" t="s">
        <v>36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32">
        <v>2.0</v>
      </c>
      <c r="C41" s="32" t="s">
        <v>37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>
        <v>3.0</v>
      </c>
      <c r="C42" s="32" t="s">
        <v>38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>
        <v>4.0</v>
      </c>
      <c r="C43" s="32" t="s">
        <v>39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>
        <v>5.0</v>
      </c>
      <c r="C44" s="32" t="s">
        <v>40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 t="s">
        <v>41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 t="s">
        <v>8</v>
      </c>
      <c r="B47" s="32"/>
      <c r="C47" s="32" t="s">
        <v>42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 t="s">
        <v>13</v>
      </c>
      <c r="B48" s="32"/>
      <c r="C48" s="32" t="s">
        <v>117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32"/>
      <c r="C49" s="41">
        <v>4947.04</v>
      </c>
      <c r="D49" s="32" t="s">
        <v>72</v>
      </c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 t="s">
        <v>21</v>
      </c>
      <c r="B50" s="32"/>
      <c r="C50" s="32" t="s">
        <v>118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41">
        <v>10957.1</v>
      </c>
      <c r="D51" s="32" t="s">
        <v>46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 t="s">
        <v>47</v>
      </c>
      <c r="B52" s="32"/>
      <c r="C52" s="42" t="s">
        <v>113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43" t="s">
        <v>81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44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4.25" customHeight="1">
      <c r="A1" s="31" t="s">
        <v>0</v>
      </c>
      <c r="B1" s="32"/>
      <c r="C1" s="32"/>
      <c r="D1" s="32"/>
      <c r="E1" s="33"/>
      <c r="F1" s="31" t="s">
        <v>1</v>
      </c>
      <c r="G1" s="34"/>
      <c r="H1" s="35"/>
      <c r="I1" s="35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1" t="s">
        <v>2</v>
      </c>
      <c r="B2" s="32"/>
      <c r="C2" s="32"/>
      <c r="D2" s="32"/>
      <c r="E2" s="32"/>
      <c r="F2" s="31" t="s">
        <v>3</v>
      </c>
      <c r="G2" s="34"/>
      <c r="H2" s="35"/>
      <c r="I2" s="35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1" t="s">
        <v>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 t="s">
        <v>5</v>
      </c>
      <c r="B5" s="36">
        <v>45784.0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 t="s">
        <v>6</v>
      </c>
      <c r="B6" s="36">
        <v>45785.0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 t="s">
        <v>8</v>
      </c>
      <c r="B10" s="37" t="s">
        <v>9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7" t="s">
        <v>10</v>
      </c>
      <c r="C11" s="38">
        <v>49.0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 t="s">
        <v>11</v>
      </c>
      <c r="C12" s="38"/>
      <c r="D12" s="32" t="s">
        <v>12</v>
      </c>
      <c r="E12" s="38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 t="s">
        <v>13</v>
      </c>
      <c r="B14" s="32" t="s">
        <v>14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 t="s">
        <v>15</v>
      </c>
      <c r="C15" s="38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/>
      <c r="B16" s="32" t="s">
        <v>16</v>
      </c>
      <c r="C16" s="32" t="s">
        <v>17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 t="s">
        <v>18</v>
      </c>
      <c r="C17" s="39">
        <f>60*10-17.45</f>
        <v>582.55</v>
      </c>
      <c r="D17" s="39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 t="s">
        <v>19</v>
      </c>
      <c r="C18" s="32" t="s">
        <v>119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 t="s">
        <v>21</v>
      </c>
      <c r="B20" s="32" t="s">
        <v>15</v>
      </c>
      <c r="C20" s="38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/>
      <c r="B21" s="32" t="s">
        <v>18</v>
      </c>
      <c r="C21" s="39">
        <v>50.0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 t="s">
        <v>16</v>
      </c>
      <c r="C22" s="32" t="s">
        <v>22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 t="s">
        <v>23</v>
      </c>
      <c r="C23" s="32" t="s">
        <v>120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 t="s">
        <v>19</v>
      </c>
      <c r="C24" s="32" t="s">
        <v>75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 t="s">
        <v>27</v>
      </c>
      <c r="B26" s="32" t="s">
        <v>15</v>
      </c>
      <c r="C26" s="38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/>
      <c r="B27" s="32" t="s">
        <v>18</v>
      </c>
      <c r="C27" s="39">
        <v>161.24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 t="s">
        <v>16</v>
      </c>
      <c r="C28" s="32" t="s">
        <v>22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 t="s">
        <v>23</v>
      </c>
      <c r="C29" s="32" t="s">
        <v>120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 t="s">
        <v>19</v>
      </c>
      <c r="C30" s="32" t="s">
        <v>26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 t="s">
        <v>30</v>
      </c>
      <c r="B33" s="32" t="s">
        <v>15</v>
      </c>
      <c r="C33" s="3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/>
      <c r="B34" s="32" t="s">
        <v>18</v>
      </c>
      <c r="C34" s="40">
        <v>6577.68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/>
      <c r="B35" s="32" t="s">
        <v>16</v>
      </c>
      <c r="C35" s="32" t="s">
        <v>22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/>
      <c r="B36" s="32" t="s">
        <v>23</v>
      </c>
      <c r="C36" s="32" t="s">
        <v>121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 t="s">
        <v>77</v>
      </c>
      <c r="B39" s="32" t="s">
        <v>35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 t="s">
        <v>36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32" t="s">
        <v>37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 t="s">
        <v>38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 t="s">
        <v>39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 t="s">
        <v>41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 t="s">
        <v>8</v>
      </c>
      <c r="B47" s="32" t="s">
        <v>42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 t="s">
        <v>13</v>
      </c>
      <c r="B48" s="32" t="s">
        <v>122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41">
        <v>4662.54</v>
      </c>
      <c r="C49" s="32" t="s">
        <v>72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 t="s">
        <v>21</v>
      </c>
      <c r="B50" s="32" t="s">
        <v>123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41">
        <v>10669.42</v>
      </c>
      <c r="C51" s="32" t="s">
        <v>46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 t="s">
        <v>47</v>
      </c>
      <c r="B52" s="42" t="s">
        <v>113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43" t="s">
        <v>81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44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4.25" customHeight="1">
      <c r="A1" s="31" t="s">
        <v>0</v>
      </c>
      <c r="B1" s="32"/>
      <c r="C1" s="32"/>
      <c r="D1" s="32"/>
      <c r="E1" s="33"/>
      <c r="F1" s="31" t="s">
        <v>1</v>
      </c>
      <c r="G1" s="34"/>
      <c r="H1" s="35"/>
      <c r="I1" s="35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1" t="s">
        <v>2</v>
      </c>
      <c r="B2" s="32"/>
      <c r="C2" s="32"/>
      <c r="D2" s="32"/>
      <c r="E2" s="32"/>
      <c r="F2" s="31" t="s">
        <v>3</v>
      </c>
      <c r="G2" s="34"/>
      <c r="H2" s="35"/>
      <c r="I2" s="35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2" t="s">
        <v>5</v>
      </c>
      <c r="B4" s="36">
        <v>45770.0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 t="s">
        <v>124</v>
      </c>
      <c r="B5" s="32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 t="s">
        <v>7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 t="s">
        <v>8</v>
      </c>
      <c r="B9" s="37" t="s">
        <v>9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/>
      <c r="B10" s="37" t="s">
        <v>10</v>
      </c>
      <c r="C10" s="38">
        <v>49.0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 t="s">
        <v>11</v>
      </c>
      <c r="C11" s="38"/>
      <c r="D11" s="32" t="s">
        <v>12</v>
      </c>
      <c r="E11" s="3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 t="s">
        <v>13</v>
      </c>
      <c r="B13" s="32" t="s">
        <v>14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/>
      <c r="B14" s="32" t="s">
        <v>15</v>
      </c>
      <c r="C14" s="38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 t="s">
        <v>16</v>
      </c>
      <c r="C15" s="32" t="s">
        <v>17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/>
      <c r="B16" s="32" t="s">
        <v>18</v>
      </c>
      <c r="C16" s="39">
        <f>36.5*10</f>
        <v>365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 t="s">
        <v>19</v>
      </c>
      <c r="C17" s="32" t="s">
        <v>125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 t="s">
        <v>21</v>
      </c>
      <c r="B19" s="32" t="s">
        <v>15</v>
      </c>
      <c r="C19" s="38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/>
      <c r="B20" s="32" t="s">
        <v>18</v>
      </c>
      <c r="C20" s="39">
        <v>50.0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/>
      <c r="B21" s="32" t="s">
        <v>16</v>
      </c>
      <c r="C21" s="32" t="s">
        <v>22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 t="s">
        <v>23</v>
      </c>
      <c r="C22" s="32" t="s">
        <v>126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 t="s">
        <v>19</v>
      </c>
      <c r="C23" s="32" t="s">
        <v>75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 t="s">
        <v>27</v>
      </c>
      <c r="B25" s="32" t="s">
        <v>15</v>
      </c>
      <c r="C25" s="38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/>
      <c r="B26" s="32" t="s">
        <v>18</v>
      </c>
      <c r="C26" s="39">
        <v>161.24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/>
      <c r="B27" s="32" t="s">
        <v>16</v>
      </c>
      <c r="C27" s="32" t="s">
        <v>22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 t="s">
        <v>23</v>
      </c>
      <c r="C28" s="32" t="s">
        <v>126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 t="s">
        <v>19</v>
      </c>
      <c r="C29" s="32" t="s">
        <v>26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 t="s">
        <v>30</v>
      </c>
      <c r="B32" s="32" t="s">
        <v>15</v>
      </c>
      <c r="C32" s="38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/>
      <c r="B33" s="32" t="s">
        <v>18</v>
      </c>
      <c r="C33" s="40">
        <v>6233.54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/>
      <c r="B34" s="32" t="s">
        <v>16</v>
      </c>
      <c r="C34" s="32" t="s">
        <v>22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/>
      <c r="B35" s="32" t="s">
        <v>23</v>
      </c>
      <c r="C35" s="32" t="s">
        <v>121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 t="s">
        <v>77</v>
      </c>
      <c r="B38" s="32" t="s">
        <v>35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/>
      <c r="B39" s="32" t="s">
        <v>36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 t="s">
        <v>37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32" t="s">
        <v>38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 t="s">
        <v>39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 t="s">
        <v>41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 t="s">
        <v>8</v>
      </c>
      <c r="B46" s="32" t="s">
        <v>42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 t="s">
        <v>13</v>
      </c>
      <c r="B47" s="32" t="s">
        <v>127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/>
      <c r="B48" s="41">
        <v>4481.63</v>
      </c>
      <c r="C48" s="32" t="s">
        <v>72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 t="s">
        <v>21</v>
      </c>
      <c r="B49" s="32" t="s">
        <v>128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/>
      <c r="B50" s="41">
        <v>10320.48</v>
      </c>
      <c r="C50" s="32" t="s">
        <v>46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 t="s">
        <v>47</v>
      </c>
      <c r="B51" s="42" t="s">
        <v>113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/>
      <c r="B52" s="43" t="s">
        <v>81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44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4.25" customHeight="1">
      <c r="A1" s="31" t="s">
        <v>0</v>
      </c>
      <c r="B1" s="32"/>
      <c r="C1" s="32"/>
      <c r="D1" s="32"/>
      <c r="E1" s="33"/>
      <c r="F1" s="31" t="s">
        <v>1</v>
      </c>
      <c r="G1" s="34"/>
      <c r="H1" s="35"/>
      <c r="I1" s="35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1" t="s">
        <v>2</v>
      </c>
      <c r="B2" s="32"/>
      <c r="C2" s="32"/>
      <c r="D2" s="32"/>
      <c r="E2" s="32"/>
      <c r="F2" s="31" t="s">
        <v>3</v>
      </c>
      <c r="G2" s="34"/>
      <c r="H2" s="35"/>
      <c r="I2" s="35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2" t="s">
        <v>5</v>
      </c>
      <c r="B4" s="36">
        <v>45756.0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 t="s">
        <v>124</v>
      </c>
      <c r="B5" s="32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 t="s">
        <v>7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 t="s">
        <v>8</v>
      </c>
      <c r="B9" s="37" t="s">
        <v>9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/>
      <c r="B10" s="37" t="s">
        <v>10</v>
      </c>
      <c r="C10" s="38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 t="s">
        <v>11</v>
      </c>
      <c r="C11" s="38"/>
      <c r="D11" s="32" t="s">
        <v>12</v>
      </c>
      <c r="E11" s="3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 t="s">
        <v>13</v>
      </c>
      <c r="B13" s="32" t="s">
        <v>14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/>
      <c r="B14" s="32" t="s">
        <v>15</v>
      </c>
      <c r="C14" s="38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 t="s">
        <v>21</v>
      </c>
      <c r="B16" s="32" t="s">
        <v>15</v>
      </c>
      <c r="C16" s="38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 t="s">
        <v>18</v>
      </c>
      <c r="C17" s="45">
        <v>50.0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 t="s">
        <v>16</v>
      </c>
      <c r="C18" s="32" t="s">
        <v>22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 t="s">
        <v>23</v>
      </c>
      <c r="C19" s="32" t="s">
        <v>129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 t="s">
        <v>47</v>
      </c>
      <c r="B21" s="32" t="s">
        <v>15</v>
      </c>
      <c r="C21" s="38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 t="s">
        <v>18</v>
      </c>
      <c r="C22" s="40">
        <v>6251.77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 t="s">
        <v>16</v>
      </c>
      <c r="C23" s="32" t="s">
        <v>22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 t="s">
        <v>23</v>
      </c>
      <c r="C24" s="32" t="s">
        <v>130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 t="s">
        <v>30</v>
      </c>
      <c r="B27" s="32" t="s">
        <v>35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 t="s">
        <v>36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 t="s">
        <v>37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 t="s">
        <v>38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 t="s">
        <v>39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 t="s">
        <v>41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 t="s">
        <v>8</v>
      </c>
      <c r="B35" s="32" t="s">
        <v>42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 t="s">
        <v>13</v>
      </c>
      <c r="B36" s="32" t="s">
        <v>131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41">
        <v>4538.26</v>
      </c>
      <c r="C37" s="32" t="s">
        <v>72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 t="s">
        <v>21</v>
      </c>
      <c r="B38" s="32" t="s">
        <v>132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/>
      <c r="B39" s="41">
        <v>10515.16</v>
      </c>
      <c r="C39" s="32" t="s">
        <v>46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44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/>
      <c r="C43" s="44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4.25" customHeight="1">
      <c r="A1" s="31" t="s">
        <v>0</v>
      </c>
      <c r="B1" s="32"/>
      <c r="C1" s="32"/>
      <c r="D1" s="32"/>
      <c r="E1" s="33"/>
      <c r="F1" s="31" t="s">
        <v>1</v>
      </c>
      <c r="G1" s="34"/>
      <c r="H1" s="35"/>
      <c r="I1" s="35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1" t="s">
        <v>2</v>
      </c>
      <c r="B2" s="32"/>
      <c r="C2" s="32"/>
      <c r="D2" s="32"/>
      <c r="E2" s="32"/>
      <c r="F2" s="31" t="s">
        <v>3</v>
      </c>
      <c r="G2" s="34"/>
      <c r="H2" s="35"/>
      <c r="I2" s="35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2" t="s">
        <v>5</v>
      </c>
      <c r="B4" s="36">
        <v>45742.0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 t="s">
        <v>124</v>
      </c>
      <c r="B5" s="32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 t="s">
        <v>7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 t="s">
        <v>8</v>
      </c>
      <c r="B9" s="37" t="s">
        <v>9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/>
      <c r="B10" s="37" t="s">
        <v>10</v>
      </c>
      <c r="C10" s="38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 t="s">
        <v>11</v>
      </c>
      <c r="C11" s="38"/>
      <c r="D11" s="32" t="s">
        <v>12</v>
      </c>
      <c r="E11" s="3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 t="s">
        <v>13</v>
      </c>
      <c r="B13" s="32" t="s">
        <v>14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/>
      <c r="B14" s="32" t="s">
        <v>15</v>
      </c>
      <c r="C14" s="38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 t="s">
        <v>21</v>
      </c>
      <c r="B16" s="32" t="s">
        <v>15</v>
      </c>
      <c r="C16" s="38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 t="s">
        <v>18</v>
      </c>
      <c r="C17" s="45">
        <v>50.0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 t="s">
        <v>16</v>
      </c>
      <c r="C18" s="32" t="s">
        <v>22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 t="s">
        <v>23</v>
      </c>
      <c r="C19" s="32" t="s">
        <v>133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 t="s">
        <v>47</v>
      </c>
      <c r="B21" s="32" t="s">
        <v>15</v>
      </c>
      <c r="C21" s="38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 t="s">
        <v>18</v>
      </c>
      <c r="C22" s="40">
        <v>6238.52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 t="s">
        <v>16</v>
      </c>
      <c r="C23" s="32" t="s">
        <v>22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 t="s">
        <v>23</v>
      </c>
      <c r="C24" s="32" t="s">
        <v>134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 t="s">
        <v>30</v>
      </c>
      <c r="B27" s="32" t="s">
        <v>35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 t="s">
        <v>36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 t="s">
        <v>37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 t="s">
        <v>38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 t="s">
        <v>39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 t="s">
        <v>41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 t="s">
        <v>8</v>
      </c>
      <c r="B35" s="32" t="s">
        <v>42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 t="s">
        <v>13</v>
      </c>
      <c r="B36" s="32" t="s">
        <v>135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41">
        <v>4543.2699999999995</v>
      </c>
      <c r="C37" s="32" t="s">
        <v>72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 t="s">
        <v>21</v>
      </c>
      <c r="B38" s="32" t="s">
        <v>136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/>
      <c r="B39" s="41">
        <v>10504.68</v>
      </c>
      <c r="C39" s="32" t="s">
        <v>46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44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/>
      <c r="C43" s="44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3.5" customHeight="1">
      <c r="A1" s="46" t="s">
        <v>0</v>
      </c>
      <c r="B1" s="42"/>
      <c r="C1" s="42"/>
      <c r="D1" s="42"/>
      <c r="E1" s="47"/>
      <c r="F1" s="46" t="s">
        <v>1</v>
      </c>
      <c r="G1" s="48"/>
      <c r="H1" s="49"/>
      <c r="I1" s="49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3.5" customHeight="1">
      <c r="A2" s="46" t="s">
        <v>2</v>
      </c>
      <c r="B2" s="42"/>
      <c r="C2" s="42"/>
      <c r="D2" s="42"/>
      <c r="E2" s="42"/>
      <c r="F2" s="46" t="s">
        <v>3</v>
      </c>
      <c r="G2" s="48"/>
      <c r="H2" s="49"/>
      <c r="I2" s="49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3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3.5" customHeight="1">
      <c r="A4" s="42" t="s">
        <v>5</v>
      </c>
      <c r="B4" s="50">
        <v>45728.0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3.5" customHeight="1">
      <c r="A5" s="42" t="s">
        <v>124</v>
      </c>
      <c r="B5" s="42" t="s">
        <v>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3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3.5" customHeight="1">
      <c r="A7" s="42" t="s">
        <v>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3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3.5" customHeight="1">
      <c r="A9" s="42" t="s">
        <v>8</v>
      </c>
      <c r="B9" s="51" t="s">
        <v>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3.5" customHeight="1">
      <c r="A10" s="42"/>
      <c r="B10" s="51" t="s">
        <v>10</v>
      </c>
      <c r="C10" s="5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3.5" customHeight="1">
      <c r="A11" s="42"/>
      <c r="B11" s="42" t="s">
        <v>11</v>
      </c>
      <c r="C11" s="52"/>
      <c r="D11" s="42" t="s">
        <v>12</v>
      </c>
      <c r="E11" s="5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3.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3.5" customHeight="1">
      <c r="A13" s="42" t="s">
        <v>13</v>
      </c>
      <c r="B13" s="42" t="s">
        <v>14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3.5" customHeight="1">
      <c r="A14" s="42"/>
      <c r="B14" s="42" t="s">
        <v>15</v>
      </c>
      <c r="C14" s="5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3.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3.5" customHeight="1">
      <c r="A16" s="42" t="s">
        <v>21</v>
      </c>
      <c r="B16" s="42" t="s">
        <v>15</v>
      </c>
      <c r="C16" s="5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3.5" customHeight="1">
      <c r="A17" s="42"/>
      <c r="B17" s="42" t="s">
        <v>18</v>
      </c>
      <c r="C17" s="53">
        <v>50.0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3.5" customHeight="1">
      <c r="A18" s="42"/>
      <c r="B18" s="42" t="s">
        <v>16</v>
      </c>
      <c r="C18" s="42" t="s">
        <v>22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3.5" customHeight="1">
      <c r="A19" s="42"/>
      <c r="B19" s="42" t="s">
        <v>23</v>
      </c>
      <c r="C19" s="42" t="s">
        <v>137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3.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3.5" customHeight="1">
      <c r="A21" s="42" t="s">
        <v>47</v>
      </c>
      <c r="B21" s="42" t="s">
        <v>15</v>
      </c>
      <c r="C21" s="5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3.5" customHeight="1">
      <c r="A22" s="42"/>
      <c r="B22" s="42" t="s">
        <v>18</v>
      </c>
      <c r="C22" s="54">
        <v>6317.84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3.5" customHeight="1">
      <c r="A23" s="42"/>
      <c r="B23" s="42" t="s">
        <v>16</v>
      </c>
      <c r="C23" s="42" t="s">
        <v>22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3.5" customHeight="1">
      <c r="A24" s="42"/>
      <c r="B24" s="42" t="s">
        <v>23</v>
      </c>
      <c r="C24" s="42" t="s">
        <v>138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3.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3.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3.5" customHeight="1">
      <c r="A27" s="42" t="s">
        <v>30</v>
      </c>
      <c r="B27" s="42" t="s">
        <v>35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3.5" customHeight="1">
      <c r="A28" s="42"/>
      <c r="B28" s="42" t="s">
        <v>36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3.5" customHeight="1">
      <c r="A29" s="42"/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3.5" customHeight="1">
      <c r="A30" s="42"/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3.5" customHeight="1">
      <c r="A31" s="42"/>
      <c r="B31" s="42" t="s">
        <v>39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3.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3.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3.5" customHeight="1">
      <c r="A34" s="42" t="s">
        <v>41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3.5" customHeight="1">
      <c r="A35" s="42" t="s">
        <v>8</v>
      </c>
      <c r="B35" s="42" t="s">
        <v>42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3.5" customHeight="1">
      <c r="A36" s="42" t="s">
        <v>13</v>
      </c>
      <c r="B36" s="42" t="s">
        <v>139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3.5" customHeight="1">
      <c r="A37" s="42"/>
      <c r="B37" s="55">
        <v>4630.53</v>
      </c>
      <c r="C37" s="42" t="s">
        <v>72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3.5" customHeight="1">
      <c r="A38" s="42" t="s">
        <v>21</v>
      </c>
      <c r="B38" s="42" t="s">
        <v>140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3.5" customHeight="1">
      <c r="A39" s="42"/>
      <c r="B39" s="55">
        <v>10656.899999999998</v>
      </c>
      <c r="C39" s="42" t="s">
        <v>46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3.5" customHeight="1">
      <c r="A40" s="42" t="s">
        <v>47</v>
      </c>
      <c r="B40" s="42" t="s">
        <v>141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3.5" customHeight="1">
      <c r="A41" s="42"/>
      <c r="B41" s="43" t="s">
        <v>81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3.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3.5" customHeight="1">
      <c r="A43" s="42"/>
      <c r="B43" s="42"/>
      <c r="C43" s="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3.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3.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3.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3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3.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3.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3.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3.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3.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3.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3.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3.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3.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3.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3.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3.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3.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3.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3.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3.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3.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3.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3.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3.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3.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3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3.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3.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3.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3.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3.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3.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3.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3.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3.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3.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3.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3.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3.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3.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3.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3.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3.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3.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3.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3.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3.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3.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3.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3.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3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3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3.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3.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3.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3.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3.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3.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3.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3.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3.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3.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3.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3.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3.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3.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3.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3.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3.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3.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3.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3.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3.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3.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3.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3.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3.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3.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3.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3.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3.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3.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3.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3.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3.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3.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3.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3.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3.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3.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3.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3.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3.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3.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3.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3.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3.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3.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3.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3.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3.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3.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3.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3.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3.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3.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3.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3.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3.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3.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3.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3.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3.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3.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3.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3.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3.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3.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3.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3.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3.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3.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3.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3.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3.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3.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3.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3.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3.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3.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3.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3.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3.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3.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3.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3.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3.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3.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3.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3.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3.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3.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3.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3.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3.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3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3.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3.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3.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3.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3.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3.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3.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3.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3.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3.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3.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3.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3.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3.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3.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3.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3.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3.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3.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3.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3.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3.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3.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3.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3.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3.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3.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3.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3.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3.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3.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3.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3.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3.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3.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3.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3.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3.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3.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3.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3.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3.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3.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3.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3.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3.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3.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3.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3.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3.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3.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3.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3.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3.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3.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3.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3.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3.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3.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3.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3.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3.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3.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3.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3.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3.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3.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3.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3.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3.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3.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3.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3.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3.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3.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3.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3.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3.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3.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3.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3.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3.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3.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3.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3.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3.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3.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3.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3.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3.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3.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3.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3.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3.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3.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3.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3.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3.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3.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3.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3.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3.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3.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3.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3.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3.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3.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3.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3.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3.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3.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3.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3.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3.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3.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3.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3.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3.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3.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3.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3.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3.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3.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3.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3.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3.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3.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3.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3.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3.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3.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3.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3.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3.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3.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3.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3.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3.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3.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3.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3.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3.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3.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3.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3.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3.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3.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3.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3.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3.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3.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3.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3.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3.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3.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3.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3.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3.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3.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3.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3.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3.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3.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3.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3.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3.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3.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3.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3.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3.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3.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3.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3.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3.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3.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3.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3.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3.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3.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3.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3.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3.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3.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3.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3.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3.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3.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3.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3.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3.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3.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3.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3.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3.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3.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3.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3.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3.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3.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3.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3.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3.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3.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3.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3.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3.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3.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3.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3.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3.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3.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3.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3.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3.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3.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3.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3.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3.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3.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3.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3.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3.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3.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3.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3.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3.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3.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3.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3.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3.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3.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3.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3.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3.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3.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3.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3.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3.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3.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3.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3.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3.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3.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3.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3.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3.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3.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3.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3.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3.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3.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3.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3.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3.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3.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3.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3.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3.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3.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3.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3.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3.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3.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3.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3.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3.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3.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3.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3.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3.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3.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3.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3.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3.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3.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3.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3.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3.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3.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3.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3.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3.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3.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3.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3.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3.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3.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3.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3.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3.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3.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3.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3.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3.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3.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3.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3.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3.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3.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3.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3.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3.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3.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3.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3.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3.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3.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3.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3.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3.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3.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3.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3.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3.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3.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3.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3.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3.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3.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3.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3.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3.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3.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3.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3.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3.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3.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3.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3.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3.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3.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3.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3.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3.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3.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3.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3.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3.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3.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3.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3.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3.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3.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3.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3.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3.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3.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3.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3.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3.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3.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3.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3.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3.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3.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3.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3.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3.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3.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3.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3.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3.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3.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3.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3.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3.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3.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3.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3.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3.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3.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3.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3.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3.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3.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3.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3.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3.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3.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3.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3.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3.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3.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3.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3.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3.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3.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3.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3.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3.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3.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3.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3.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3.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3.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3.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3.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3.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3.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3.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3.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3.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3.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3.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3.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3.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3.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3.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3.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3.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3.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3.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3.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3.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3.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3.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3.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3.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3.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3.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3.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3.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3.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3.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3.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3.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3.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3.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3.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3.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3.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3.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3.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3.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3.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3.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3.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3.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3.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3.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3.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3.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3.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3.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3.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3.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3.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3.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3.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3.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3.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3.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3.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3.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3.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3.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3.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3.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3.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3.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3.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3.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3.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3.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3.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3.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3.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3.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3.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3.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3.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3.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3.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3.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3.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3.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3.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3.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3.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3.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3.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3.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3.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3.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3.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3.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3.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3.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3.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3.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3.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3.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3.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3.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3.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3.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3.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3.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3.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3.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3.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3.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3.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3.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3.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3.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3.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3.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3.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3.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3.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3.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3.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3.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3.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3.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3.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3.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3.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3.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3.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3.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3.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3.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3.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3.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3.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3.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3.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3.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3.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3.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3.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3.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3.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3.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3.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3.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3.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3.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3.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3.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3.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3.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3.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3.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3.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3.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3.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3.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3.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3.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3.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3.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3.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3.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3.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3.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3.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3.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3.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3.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3.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3.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3.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3.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3.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3.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3.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3.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3.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3.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3.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3.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3.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3.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3.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3.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3.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3.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3.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3.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3.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3.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3.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3.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3.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3.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3.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3.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3.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3.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3.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3.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3.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3.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3.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3.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3.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3.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3.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3.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3.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3.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3.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3.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3.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3.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3.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3.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3.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3.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3.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3.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3.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3.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3.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3.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3.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3.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3.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3.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3.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3.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3.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3.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3.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3.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3.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3.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3.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3.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3.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3.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3.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3.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3.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3.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3.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3.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3.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3.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3.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3.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3.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3.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3.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3.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3.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3.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3.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3.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3.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3.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3.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3.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3.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3.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3.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3.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3.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3.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3.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3.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3.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3.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3.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3.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3.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3.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3.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3.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3.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3.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3.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3.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3.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3.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3.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3.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3.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3.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3.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3.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3.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3.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3.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3.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3.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3.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3.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3.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3.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3.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3.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3.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3.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3.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3.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3.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3.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3.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3.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3.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3.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3.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3.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3.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3.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3.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3.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3.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3.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3.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3.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3.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3.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3.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3.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3.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3.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3.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3.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3.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3.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3.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3.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3.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3.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3.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3.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3.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3.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3.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3.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3.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3.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3.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3.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3.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3.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3.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3.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3.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3.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3.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3.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3.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3.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3.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3.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3.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3.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3.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3.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3.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3.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3.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3.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3.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3.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3.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3.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3.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3.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3.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3.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3.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3.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3.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3.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3.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3.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3.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3.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3.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3.5" customHeight="1">
      <c r="A1" s="46" t="s">
        <v>0</v>
      </c>
      <c r="B1" s="42"/>
      <c r="C1" s="42"/>
      <c r="D1" s="42"/>
      <c r="E1" s="47"/>
      <c r="F1" s="46" t="s">
        <v>1</v>
      </c>
      <c r="G1" s="48"/>
      <c r="H1" s="49"/>
      <c r="I1" s="49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3.5" customHeight="1">
      <c r="A2" s="46" t="s">
        <v>2</v>
      </c>
      <c r="B2" s="42"/>
      <c r="C2" s="42"/>
      <c r="D2" s="42"/>
      <c r="E2" s="42"/>
      <c r="F2" s="46" t="s">
        <v>3</v>
      </c>
      <c r="G2" s="48"/>
      <c r="H2" s="49"/>
      <c r="I2" s="49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3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3.5" customHeight="1">
      <c r="A4" s="42" t="s">
        <v>5</v>
      </c>
      <c r="B4" s="50">
        <v>45728.0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3.5" customHeight="1">
      <c r="A5" s="42" t="s">
        <v>124</v>
      </c>
      <c r="B5" s="42" t="s">
        <v>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3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3.5" customHeight="1">
      <c r="A7" s="42" t="s">
        <v>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3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3.5" customHeight="1">
      <c r="A9" s="42" t="s">
        <v>8</v>
      </c>
      <c r="B9" s="51" t="s">
        <v>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3.5" customHeight="1">
      <c r="A10" s="42"/>
      <c r="B10" s="51" t="s">
        <v>10</v>
      </c>
      <c r="C10" s="5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3.5" customHeight="1">
      <c r="A11" s="42"/>
      <c r="B11" s="42" t="s">
        <v>11</v>
      </c>
      <c r="C11" s="52"/>
      <c r="D11" s="42" t="s">
        <v>12</v>
      </c>
      <c r="E11" s="5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3.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3.5" customHeight="1">
      <c r="A13" s="42" t="s">
        <v>13</v>
      </c>
      <c r="B13" s="42" t="s">
        <v>14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3.5" customHeight="1">
      <c r="A14" s="42"/>
      <c r="B14" s="42" t="s">
        <v>15</v>
      </c>
      <c r="C14" s="5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3.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3.5" customHeight="1">
      <c r="A16" s="42" t="s">
        <v>21</v>
      </c>
      <c r="B16" s="42" t="s">
        <v>15</v>
      </c>
      <c r="C16" s="5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3.5" customHeight="1">
      <c r="A17" s="42"/>
      <c r="B17" s="42" t="s">
        <v>18</v>
      </c>
      <c r="C17" s="53">
        <v>50.0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3.5" customHeight="1">
      <c r="A18" s="42"/>
      <c r="B18" s="42" t="s">
        <v>16</v>
      </c>
      <c r="C18" s="42" t="s">
        <v>22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3.5" customHeight="1">
      <c r="A19" s="42"/>
      <c r="B19" s="42" t="s">
        <v>23</v>
      </c>
      <c r="C19" s="42" t="s">
        <v>137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3.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3.5" customHeight="1">
      <c r="A21" s="42" t="s">
        <v>47</v>
      </c>
      <c r="B21" s="42" t="s">
        <v>15</v>
      </c>
      <c r="C21" s="5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3.5" customHeight="1">
      <c r="A22" s="42"/>
      <c r="B22" s="42" t="s">
        <v>18</v>
      </c>
      <c r="C22" s="54">
        <v>6317.84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3.5" customHeight="1">
      <c r="A23" s="42"/>
      <c r="B23" s="42" t="s">
        <v>16</v>
      </c>
      <c r="C23" s="42" t="s">
        <v>22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3.5" customHeight="1">
      <c r="A24" s="42"/>
      <c r="B24" s="42" t="s">
        <v>23</v>
      </c>
      <c r="C24" s="42" t="s">
        <v>138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3.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3.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3.5" customHeight="1">
      <c r="A27" s="42" t="s">
        <v>30</v>
      </c>
      <c r="B27" s="42" t="s">
        <v>35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3.5" customHeight="1">
      <c r="A28" s="42"/>
      <c r="B28" s="42" t="s">
        <v>36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3.5" customHeight="1">
      <c r="A29" s="42"/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3.5" customHeight="1">
      <c r="A30" s="42"/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3.5" customHeight="1">
      <c r="A31" s="42"/>
      <c r="B31" s="42" t="s">
        <v>39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3.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3.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3.5" customHeight="1">
      <c r="A34" s="42" t="s">
        <v>41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3.5" customHeight="1">
      <c r="A35" s="42" t="s">
        <v>8</v>
      </c>
      <c r="B35" s="42" t="s">
        <v>42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3.5" customHeight="1">
      <c r="A36" s="42" t="s">
        <v>13</v>
      </c>
      <c r="B36" s="42" t="s">
        <v>139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3.5" customHeight="1">
      <c r="A37" s="42"/>
      <c r="B37" s="55">
        <v>4585.15</v>
      </c>
      <c r="C37" s="42" t="s">
        <v>72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3.5" customHeight="1">
      <c r="A38" s="42" t="s">
        <v>21</v>
      </c>
      <c r="B38" s="42" t="s">
        <v>140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3.5" customHeight="1">
      <c r="A39" s="42"/>
      <c r="B39" s="55">
        <v>10599.060000000001</v>
      </c>
      <c r="C39" s="42" t="s">
        <v>46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3.5" customHeight="1">
      <c r="A40" s="42" t="s">
        <v>47</v>
      </c>
      <c r="B40" s="42" t="s">
        <v>141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3.5" customHeight="1">
      <c r="A41" s="42"/>
      <c r="B41" s="43" t="s">
        <v>81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3.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3.5" customHeight="1">
      <c r="A43" s="42"/>
      <c r="B43" s="42"/>
      <c r="C43" s="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3.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3.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3.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3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3.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3.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3.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3.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3.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3.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3.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3.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3.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3.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3.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3.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3.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3.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3.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3.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3.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3.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3.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3.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3.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3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3.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3.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3.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3.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3.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3.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3.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3.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3.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3.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3.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3.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3.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3.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3.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3.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3.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3.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3.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3.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3.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3.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3.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3.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3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3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3.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3.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3.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3.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3.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3.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3.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3.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3.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3.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3.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3.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3.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3.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3.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3.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3.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3.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3.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3.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3.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3.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3.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3.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3.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3.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3.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3.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3.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3.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3.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3.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3.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3.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3.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3.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3.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3.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3.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3.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3.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3.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3.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3.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3.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3.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3.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3.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3.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3.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3.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3.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3.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3.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3.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3.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3.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3.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3.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3.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3.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3.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3.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3.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3.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3.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3.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3.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3.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3.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3.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3.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3.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3.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3.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3.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3.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3.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3.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3.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3.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3.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3.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3.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3.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3.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3.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3.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3.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3.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3.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3.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3.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3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3.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3.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3.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3.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3.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3.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3.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3.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3.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3.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3.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3.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3.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3.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3.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3.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3.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3.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3.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3.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3.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3.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3.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3.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3.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3.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3.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3.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3.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3.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3.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3.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3.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3.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3.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3.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3.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3.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3.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3.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3.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3.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3.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3.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3.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3.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3.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3.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3.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3.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3.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3.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3.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3.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3.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3.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3.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3.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3.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3.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3.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3.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3.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3.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3.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3.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3.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3.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3.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3.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3.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3.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3.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3.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3.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3.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3.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3.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3.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3.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3.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3.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3.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3.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3.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3.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3.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3.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3.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3.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3.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3.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3.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3.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3.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3.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3.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3.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3.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3.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3.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3.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3.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3.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3.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3.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3.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3.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3.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3.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3.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3.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3.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3.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3.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3.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3.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3.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3.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3.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3.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3.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3.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3.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3.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3.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3.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3.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3.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3.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3.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3.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3.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3.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3.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3.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3.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3.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3.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3.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3.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3.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3.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3.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3.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3.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3.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3.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3.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3.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3.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3.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3.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3.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3.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3.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3.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3.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3.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3.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3.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3.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3.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3.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3.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3.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3.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3.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3.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3.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3.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3.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3.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3.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3.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3.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3.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3.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3.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3.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3.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3.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3.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3.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3.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3.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3.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3.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3.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3.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3.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3.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3.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3.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3.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3.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3.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3.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3.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3.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3.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3.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3.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3.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3.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3.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3.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3.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3.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3.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3.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3.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3.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3.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3.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3.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3.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3.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3.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3.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3.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3.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3.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3.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3.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3.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3.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3.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3.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3.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3.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3.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3.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3.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3.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3.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3.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3.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3.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3.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3.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3.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3.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3.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3.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3.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3.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3.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3.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3.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3.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3.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3.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3.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3.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3.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3.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3.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3.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3.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3.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3.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3.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3.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3.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3.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3.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3.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3.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3.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3.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3.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3.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3.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3.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3.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3.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3.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3.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3.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3.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3.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3.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3.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3.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3.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3.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3.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3.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3.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3.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3.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3.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3.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3.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3.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3.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3.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3.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3.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3.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3.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3.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3.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3.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3.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3.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3.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3.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3.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3.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3.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3.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3.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3.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3.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3.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3.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3.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3.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3.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3.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3.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3.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3.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3.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3.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3.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3.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3.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3.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3.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3.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3.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3.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3.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3.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3.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3.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3.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3.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3.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3.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3.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3.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3.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3.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3.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3.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3.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3.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3.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3.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3.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3.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3.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3.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3.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3.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3.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3.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3.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3.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3.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3.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3.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3.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3.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3.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3.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3.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3.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3.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3.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3.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3.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3.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3.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3.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3.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3.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3.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3.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3.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3.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3.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3.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3.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3.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3.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3.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3.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3.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3.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3.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3.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3.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3.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3.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3.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3.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3.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3.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3.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3.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3.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3.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3.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3.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3.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3.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3.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3.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3.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3.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3.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3.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3.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3.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3.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3.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3.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3.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3.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3.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3.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3.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3.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3.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3.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3.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3.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3.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3.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3.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3.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3.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3.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3.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3.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3.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3.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3.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3.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3.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3.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3.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3.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3.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3.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3.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3.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3.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3.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3.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3.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3.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3.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3.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3.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3.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3.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3.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3.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3.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3.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3.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3.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3.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3.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3.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3.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3.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3.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3.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3.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3.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3.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3.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3.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3.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3.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3.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3.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3.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3.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3.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3.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3.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3.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3.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3.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3.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3.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3.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3.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3.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3.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3.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3.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3.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3.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3.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3.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3.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3.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3.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3.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3.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3.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3.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3.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3.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3.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3.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3.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3.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3.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3.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3.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3.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3.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3.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3.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3.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3.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3.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3.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3.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3.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3.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3.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3.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3.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3.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3.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3.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3.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3.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3.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3.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3.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3.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3.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3.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3.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3.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3.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3.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3.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3.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3.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3.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3.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3.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3.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3.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3.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3.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3.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3.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3.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3.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3.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3.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3.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3.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3.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3.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3.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3.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3.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3.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3.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3.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3.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3.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3.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3.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3.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3.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3.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3.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3.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3.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3.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3.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3.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3.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3.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3.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3.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3.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3.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3.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3.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3.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3.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3.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3.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3.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3.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3.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3.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3.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3.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3.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3.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3.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3.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3.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3.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3.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3.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3.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3.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3.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3.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3.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3.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3.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3.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3.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3.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3.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3.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3.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3.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3.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3.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3.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3.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3.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3.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3.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3.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3.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3.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3.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3.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3.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3.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3.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3.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3.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3.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3.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3.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3.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3.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3.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3.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3.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3.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3.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3.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3.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3.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3.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3.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3.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3.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3.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3.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3.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3.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3.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3.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3.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3.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3.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3.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3.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3.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3.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3.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3.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3.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3.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3.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3.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3.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3.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3.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3.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3.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3.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3.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3.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3.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3.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3.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3.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3.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3.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3.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3.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3.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3.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3.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3.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3.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3.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3.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3.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3.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3.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3.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3.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3.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3.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3.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3.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3.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3.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3.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3.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3.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3.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3.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3.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3.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3.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3.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3.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3.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3.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3.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3.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3.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3.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3.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3.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3.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3.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3.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3.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3.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3.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3.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3.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3.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3.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3.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3.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3.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3.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3.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3.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3.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3.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3.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3.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3.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3.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3.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3.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3.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3.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3.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3.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3.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3.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3.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3.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3.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3.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3.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3.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3.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3.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3.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3.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3.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3.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3.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3.5" customHeight="1">
      <c r="A1" s="46" t="s">
        <v>0</v>
      </c>
      <c r="B1" s="42"/>
      <c r="C1" s="42"/>
      <c r="D1" s="42"/>
      <c r="E1" s="47"/>
      <c r="F1" s="46" t="s">
        <v>1</v>
      </c>
      <c r="G1" s="48"/>
      <c r="H1" s="49"/>
      <c r="I1" s="49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3.5" customHeight="1">
      <c r="A2" s="46" t="s">
        <v>2</v>
      </c>
      <c r="B2" s="42"/>
      <c r="C2" s="42"/>
      <c r="D2" s="42"/>
      <c r="E2" s="42"/>
      <c r="F2" s="46" t="s">
        <v>3</v>
      </c>
      <c r="G2" s="48"/>
      <c r="H2" s="49"/>
      <c r="I2" s="49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3.5" customHeight="1">
      <c r="A3" s="42" t="s">
        <v>142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3.5" customHeight="1">
      <c r="A4" s="42" t="s">
        <v>5</v>
      </c>
      <c r="B4" s="50">
        <v>45715.0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3.5" customHeight="1">
      <c r="A5" s="42" t="s">
        <v>124</v>
      </c>
      <c r="B5" s="42" t="s">
        <v>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3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3.5" customHeight="1">
      <c r="A7" s="42" t="s">
        <v>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3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3.5" customHeight="1">
      <c r="A9" s="42" t="s">
        <v>8</v>
      </c>
      <c r="B9" s="51" t="s">
        <v>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3.5" customHeight="1">
      <c r="A10" s="42"/>
      <c r="B10" s="51" t="s">
        <v>10</v>
      </c>
      <c r="C10" s="5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3.5" customHeight="1">
      <c r="A11" s="42"/>
      <c r="B11" s="42" t="s">
        <v>11</v>
      </c>
      <c r="C11" s="52"/>
      <c r="D11" s="42" t="s">
        <v>12</v>
      </c>
      <c r="E11" s="5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3.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3.5" customHeight="1">
      <c r="A13" s="42" t="s">
        <v>13</v>
      </c>
      <c r="B13" s="42" t="s">
        <v>14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3.5" customHeight="1">
      <c r="A14" s="42"/>
      <c r="B14" s="42" t="s">
        <v>15</v>
      </c>
      <c r="C14" s="5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3.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3.5" customHeight="1">
      <c r="A16" s="42" t="s">
        <v>21</v>
      </c>
      <c r="B16" s="42" t="s">
        <v>15</v>
      </c>
      <c r="C16" s="5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3.5" customHeight="1">
      <c r="A17" s="42"/>
      <c r="B17" s="42" t="s">
        <v>18</v>
      </c>
      <c r="C17" s="53">
        <v>50.0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3.5" customHeight="1">
      <c r="A18" s="42"/>
      <c r="B18" s="42" t="s">
        <v>16</v>
      </c>
      <c r="C18" s="42" t="s">
        <v>22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3.5" customHeight="1">
      <c r="A19" s="42"/>
      <c r="B19" s="42" t="s">
        <v>23</v>
      </c>
      <c r="C19" s="42" t="s">
        <v>143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3.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3.5" customHeight="1">
      <c r="A21" s="42" t="s">
        <v>47</v>
      </c>
      <c r="B21" s="42" t="s">
        <v>15</v>
      </c>
      <c r="C21" s="5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3.5" customHeight="1">
      <c r="A22" s="42"/>
      <c r="B22" s="42" t="s">
        <v>18</v>
      </c>
      <c r="C22" s="54">
        <v>6853.36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3.5" customHeight="1">
      <c r="A23" s="42"/>
      <c r="B23" s="42" t="s">
        <v>16</v>
      </c>
      <c r="C23" s="42" t="s">
        <v>22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3.5" customHeight="1">
      <c r="A24" s="42"/>
      <c r="B24" s="42" t="s">
        <v>23</v>
      </c>
      <c r="C24" s="42" t="s">
        <v>144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3.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3.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3.5" customHeight="1">
      <c r="A27" s="42" t="s">
        <v>30</v>
      </c>
      <c r="B27" s="42" t="s">
        <v>35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3.5" customHeight="1">
      <c r="A28" s="42"/>
      <c r="B28" s="42" t="s">
        <v>36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3.5" customHeight="1">
      <c r="A29" s="42"/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3.5" customHeight="1">
      <c r="A30" s="42"/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3.5" customHeight="1">
      <c r="A31" s="42"/>
      <c r="B31" s="42" t="s">
        <v>39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3.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3.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3.5" customHeight="1">
      <c r="A34" s="42" t="s">
        <v>41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3.5" customHeight="1">
      <c r="A35" s="42" t="s">
        <v>8</v>
      </c>
      <c r="B35" s="42" t="s">
        <v>42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3.5" customHeight="1">
      <c r="A36" s="42" t="s">
        <v>13</v>
      </c>
      <c r="B36" s="42" t="s">
        <v>145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3.5" customHeight="1">
      <c r="A37" s="42"/>
      <c r="B37" s="55">
        <v>4713.820000000001</v>
      </c>
      <c r="C37" s="42" t="s">
        <v>72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3.5" customHeight="1">
      <c r="A38" s="42" t="s">
        <v>21</v>
      </c>
      <c r="B38" s="42" t="s">
        <v>146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3.5" customHeight="1">
      <c r="A39" s="42"/>
      <c r="B39" s="56">
        <v>11075.179999999998</v>
      </c>
      <c r="C39" s="42" t="s">
        <v>46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3.5" customHeight="1">
      <c r="A40" s="42" t="s">
        <v>47</v>
      </c>
      <c r="B40" s="42" t="s">
        <v>141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3.5" customHeight="1">
      <c r="A41" s="42"/>
      <c r="B41" s="43" t="s">
        <v>81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3.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3.5" customHeight="1">
      <c r="A43" s="42"/>
      <c r="B43" s="42"/>
      <c r="C43" s="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3.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3.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3.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3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3.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3.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3.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3.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3.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3.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3.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3.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3.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3.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3.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3.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3.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3.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3.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3.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3.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3.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3.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3.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3.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3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3.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3.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3.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3.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3.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3.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3.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3.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3.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3.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3.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3.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3.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3.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3.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3.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3.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3.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3.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3.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3.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3.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3.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3.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3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3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3.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3.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3.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3.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3.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3.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3.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3.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3.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3.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3.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3.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3.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3.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3.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3.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3.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3.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3.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3.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3.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3.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3.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3.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3.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3.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3.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3.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3.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3.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3.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3.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3.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3.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3.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3.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3.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3.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3.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3.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3.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3.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3.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3.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3.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3.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3.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3.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3.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3.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3.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3.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3.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3.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3.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3.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3.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3.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3.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3.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3.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3.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3.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3.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3.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3.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3.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3.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3.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3.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3.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3.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3.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3.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3.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3.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3.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3.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3.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3.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3.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3.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3.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3.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3.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3.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3.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3.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3.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3.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3.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3.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3.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3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3.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3.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3.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3.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3.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3.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3.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3.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3.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3.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3.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3.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3.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3.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3.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3.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3.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3.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3.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3.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3.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3.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3.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3.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3.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3.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3.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3.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3.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3.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3.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3.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3.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3.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3.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3.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3.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3.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3.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3.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3.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3.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3.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3.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3.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3.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3.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3.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3.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3.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3.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3.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3.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3.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3.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3.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3.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3.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3.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3.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3.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3.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3.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3.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3.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3.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3.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3.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3.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3.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3.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3.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3.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3.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3.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3.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3.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3.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3.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3.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3.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3.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3.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3.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3.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3.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3.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3.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3.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3.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3.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3.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3.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3.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3.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3.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3.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3.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3.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3.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3.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3.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3.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3.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3.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3.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3.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3.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3.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3.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3.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3.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3.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3.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3.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3.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3.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3.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3.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3.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3.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3.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3.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3.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3.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3.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3.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3.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3.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3.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3.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3.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3.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3.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3.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3.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3.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3.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3.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3.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3.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3.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3.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3.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3.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3.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3.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3.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3.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3.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3.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3.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3.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3.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3.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3.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3.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3.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3.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3.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3.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3.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3.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3.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3.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3.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3.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3.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3.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3.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3.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3.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3.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3.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3.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3.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3.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3.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3.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3.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3.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3.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3.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3.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3.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3.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3.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3.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3.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3.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3.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3.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3.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3.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3.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3.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3.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3.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3.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3.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3.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3.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3.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3.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3.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3.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3.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3.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3.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3.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3.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3.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3.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3.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3.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3.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3.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3.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3.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3.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3.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3.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3.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3.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3.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3.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3.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3.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3.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3.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3.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3.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3.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3.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3.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3.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3.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3.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3.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3.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3.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3.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3.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3.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3.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3.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3.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3.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3.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3.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3.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3.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3.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3.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3.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3.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3.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3.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3.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3.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3.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3.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3.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3.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3.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3.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3.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3.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3.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3.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3.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3.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3.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3.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3.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3.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3.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3.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3.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3.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3.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3.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3.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3.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3.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3.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3.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3.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3.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3.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3.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3.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3.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3.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3.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3.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3.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3.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3.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3.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3.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3.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3.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3.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3.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3.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3.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3.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3.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3.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3.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3.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3.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3.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3.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3.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3.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3.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3.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3.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3.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3.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3.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3.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3.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3.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3.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3.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3.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3.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3.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3.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3.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3.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3.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3.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3.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3.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3.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3.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3.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3.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3.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3.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3.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3.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3.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3.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3.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3.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3.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3.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3.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3.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3.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3.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3.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3.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3.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3.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3.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3.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3.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3.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3.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3.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3.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3.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3.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3.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3.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3.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3.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3.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3.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3.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3.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3.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3.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3.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3.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3.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3.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3.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3.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3.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3.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3.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3.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3.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3.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3.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3.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3.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3.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3.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3.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3.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3.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3.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3.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3.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3.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3.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3.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3.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3.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3.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3.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3.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3.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3.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3.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3.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3.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3.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3.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3.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3.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3.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3.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3.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3.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3.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3.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3.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3.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3.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3.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3.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3.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3.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3.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3.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3.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3.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3.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3.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3.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3.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3.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3.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3.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3.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3.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3.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3.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3.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3.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3.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3.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3.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3.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3.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3.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3.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3.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3.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3.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3.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3.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3.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3.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3.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3.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3.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3.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3.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3.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3.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3.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3.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3.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3.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3.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3.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3.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3.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3.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3.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3.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3.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3.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3.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3.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3.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3.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3.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3.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3.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3.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3.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3.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3.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3.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3.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3.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3.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3.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3.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3.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3.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3.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3.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3.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3.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3.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3.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3.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3.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3.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3.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3.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3.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3.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3.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3.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3.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3.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3.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3.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3.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3.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3.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3.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3.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3.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3.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3.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3.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3.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3.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3.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3.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3.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3.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3.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3.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3.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3.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3.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3.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3.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3.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3.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3.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3.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3.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3.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3.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3.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3.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3.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3.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3.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3.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3.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3.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3.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3.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3.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3.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3.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3.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3.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3.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3.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3.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3.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3.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3.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3.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3.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3.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3.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3.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3.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3.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3.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3.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3.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3.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3.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3.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3.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3.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3.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3.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3.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3.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3.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3.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3.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3.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3.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3.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3.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3.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3.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3.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3.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3.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3.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3.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3.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3.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3.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3.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3.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3.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3.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3.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3.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3.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3.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3.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3.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3.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3.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3.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3.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3.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3.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3.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3.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3.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3.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3.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3.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3.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3.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3.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3.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3.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3.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3.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3.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3.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3.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3.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3.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3.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3.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3.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3.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3.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3.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3.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3.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3.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3.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3.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3.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3.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3.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3.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3.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3.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3.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3.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3.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3.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3.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3.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3.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3.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3.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3.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3.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3.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3.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3.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3.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3.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3.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3.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3.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3.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3.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3.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3.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3.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3.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3.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3.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3.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3.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3.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3.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3.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3.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3.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3.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3.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3.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3.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3.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3.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3.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3.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3.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3.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3.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3.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3.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3.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3.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3.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3.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3.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3.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3.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3.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3.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3.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3.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3.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3.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3.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3.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3.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3.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3.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3.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3.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3.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3.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3.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3.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3.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3.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3.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3.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3.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3.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3.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3.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3.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3.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3.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3.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3.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3.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3.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3.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3.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3.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3.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3.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3.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3.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3.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3.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3.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3.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3.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3.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3.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3.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3.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3.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3.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3.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3.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3.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3.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3.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3.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3.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3.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3.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3.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3.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3.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3.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3.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3.5" customHeight="1">
      <c r="A1" s="46" t="s">
        <v>0</v>
      </c>
      <c r="B1" s="42"/>
      <c r="C1" s="42"/>
      <c r="D1" s="42"/>
      <c r="E1" s="47"/>
      <c r="F1" s="46" t="s">
        <v>1</v>
      </c>
      <c r="G1" s="48"/>
      <c r="H1" s="49"/>
      <c r="I1" s="49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3.5" customHeight="1">
      <c r="A2" s="46" t="s">
        <v>2</v>
      </c>
      <c r="B2" s="42"/>
      <c r="C2" s="42"/>
      <c r="D2" s="42"/>
      <c r="E2" s="42"/>
      <c r="F2" s="46" t="s">
        <v>3</v>
      </c>
      <c r="G2" s="48"/>
      <c r="H2" s="49"/>
      <c r="I2" s="49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3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3.5" customHeight="1">
      <c r="A4" s="42" t="s">
        <v>5</v>
      </c>
      <c r="B4" s="50">
        <v>45715.0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3.5" customHeight="1">
      <c r="A5" s="42" t="s">
        <v>124</v>
      </c>
      <c r="B5" s="42" t="s">
        <v>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3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3.5" customHeight="1">
      <c r="A7" s="42" t="s">
        <v>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3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3.5" customHeight="1">
      <c r="A9" s="42" t="s">
        <v>8</v>
      </c>
      <c r="B9" s="51" t="s">
        <v>9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3.5" customHeight="1">
      <c r="A10" s="42"/>
      <c r="B10" s="51" t="s">
        <v>10</v>
      </c>
      <c r="C10" s="5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3.5" customHeight="1">
      <c r="A11" s="42"/>
      <c r="B11" s="42" t="s">
        <v>11</v>
      </c>
      <c r="C11" s="52"/>
      <c r="D11" s="42" t="s">
        <v>12</v>
      </c>
      <c r="E11" s="5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3.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3.5" customHeight="1">
      <c r="A13" s="42" t="s">
        <v>13</v>
      </c>
      <c r="B13" s="42" t="s">
        <v>14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3.5" customHeight="1">
      <c r="A14" s="42"/>
      <c r="B14" s="42" t="s">
        <v>15</v>
      </c>
      <c r="C14" s="5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3.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3.5" customHeight="1">
      <c r="A16" s="42" t="s">
        <v>21</v>
      </c>
      <c r="B16" s="42" t="s">
        <v>15</v>
      </c>
      <c r="C16" s="5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3.5" customHeight="1">
      <c r="A17" s="42"/>
      <c r="B17" s="42" t="s">
        <v>18</v>
      </c>
      <c r="C17" s="53">
        <v>50.0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3.5" customHeight="1">
      <c r="A18" s="42"/>
      <c r="B18" s="42" t="s">
        <v>16</v>
      </c>
      <c r="C18" s="42" t="s">
        <v>22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3.5" customHeight="1">
      <c r="A19" s="42"/>
      <c r="B19" s="42" t="s">
        <v>23</v>
      </c>
      <c r="C19" s="42" t="s">
        <v>143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3.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3.5" customHeight="1">
      <c r="A21" s="42" t="s">
        <v>47</v>
      </c>
      <c r="B21" s="42" t="s">
        <v>15</v>
      </c>
      <c r="C21" s="5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3.5" customHeight="1">
      <c r="A22" s="42"/>
      <c r="B22" s="42" t="s">
        <v>18</v>
      </c>
      <c r="C22" s="54">
        <v>6853.36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3.5" customHeight="1">
      <c r="A23" s="42"/>
      <c r="B23" s="42" t="s">
        <v>16</v>
      </c>
      <c r="C23" s="42" t="s">
        <v>22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3.5" customHeight="1">
      <c r="A24" s="42"/>
      <c r="B24" s="42" t="s">
        <v>23</v>
      </c>
      <c r="C24" s="42" t="s">
        <v>144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3.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3.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3.5" customHeight="1">
      <c r="A27" s="42" t="s">
        <v>30</v>
      </c>
      <c r="B27" s="42" t="s">
        <v>35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3.5" customHeight="1">
      <c r="A28" s="42"/>
      <c r="B28" s="42" t="s">
        <v>36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3.5" customHeight="1">
      <c r="A29" s="42"/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3.5" customHeight="1">
      <c r="A30" s="42"/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3.5" customHeight="1">
      <c r="A31" s="42"/>
      <c r="B31" s="42" t="s">
        <v>39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3.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3.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3.5" customHeight="1">
      <c r="A34" s="42" t="s">
        <v>41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3.5" customHeight="1">
      <c r="A35" s="42" t="s">
        <v>8</v>
      </c>
      <c r="B35" s="42" t="s">
        <v>42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3.5" customHeight="1">
      <c r="A36" s="42" t="s">
        <v>13</v>
      </c>
      <c r="B36" s="42" t="s">
        <v>145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3.5" customHeight="1">
      <c r="A37" s="42"/>
      <c r="B37" s="55">
        <v>4713.820000000001</v>
      </c>
      <c r="C37" s="42" t="s">
        <v>72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3.5" customHeight="1">
      <c r="A38" s="42" t="s">
        <v>21</v>
      </c>
      <c r="B38" s="42" t="s">
        <v>146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3.5" customHeight="1">
      <c r="A39" s="42"/>
      <c r="B39" s="55">
        <v>11064.880000000001</v>
      </c>
      <c r="C39" s="42" t="s">
        <v>46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3.5" customHeight="1">
      <c r="A40" s="42" t="s">
        <v>47</v>
      </c>
      <c r="B40" s="42" t="s">
        <v>141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3.5" customHeight="1">
      <c r="A41" s="42"/>
      <c r="B41" s="43" t="s">
        <v>81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3.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3.5" customHeight="1">
      <c r="A43" s="42"/>
      <c r="B43" s="42"/>
      <c r="C43" s="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3.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3.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3.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3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3.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3.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3.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3.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3.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3.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3.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3.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3.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3.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3.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3.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3.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3.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3.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3.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3.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3.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3.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3.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3.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3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3.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3.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3.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3.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3.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3.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3.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3.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3.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3.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3.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3.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3.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3.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3.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3.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3.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3.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3.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3.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3.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3.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3.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3.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3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3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3.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3.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3.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3.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3.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3.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3.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3.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3.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3.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3.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3.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3.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3.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3.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3.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3.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3.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3.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3.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3.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3.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3.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3.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3.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3.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3.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3.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3.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3.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3.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3.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3.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3.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3.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3.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3.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3.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3.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3.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3.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3.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3.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3.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3.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3.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3.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3.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3.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3.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3.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3.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3.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3.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3.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3.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3.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3.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3.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3.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3.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3.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3.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3.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3.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3.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3.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3.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3.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3.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3.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3.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3.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3.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3.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3.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3.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3.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3.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3.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3.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3.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3.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3.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3.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3.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3.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3.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3.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3.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3.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3.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3.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3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3.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3.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3.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3.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3.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3.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3.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3.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3.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3.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3.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3.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3.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3.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3.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3.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3.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3.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3.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3.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3.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3.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3.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3.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3.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3.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3.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3.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3.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3.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3.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3.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3.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3.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3.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3.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3.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3.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3.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3.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3.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3.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3.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3.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3.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3.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3.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3.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3.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3.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3.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3.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3.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3.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3.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3.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3.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3.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3.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3.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3.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3.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3.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3.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3.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3.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3.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3.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3.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3.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3.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3.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3.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3.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3.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3.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3.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3.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3.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3.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3.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3.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3.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3.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3.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3.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3.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3.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3.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3.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3.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3.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3.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3.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3.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3.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3.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3.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3.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3.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3.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3.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3.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3.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3.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3.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3.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3.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3.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3.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3.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3.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3.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3.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3.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3.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3.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3.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3.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3.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3.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3.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3.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3.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3.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3.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3.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3.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3.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3.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3.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3.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3.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3.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3.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3.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3.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3.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3.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3.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3.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3.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3.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3.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3.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3.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3.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3.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3.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3.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3.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3.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3.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3.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3.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3.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3.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3.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3.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3.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3.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3.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3.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3.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3.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3.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3.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3.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3.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3.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3.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3.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3.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3.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3.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3.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3.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3.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3.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3.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3.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3.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3.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3.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3.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3.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3.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3.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3.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3.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3.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3.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3.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3.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3.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3.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3.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3.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3.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3.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3.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3.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3.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3.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3.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3.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3.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3.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3.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3.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3.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3.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3.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3.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3.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3.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3.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3.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3.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3.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3.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3.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3.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3.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3.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3.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3.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3.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3.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3.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3.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3.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3.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3.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3.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3.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3.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3.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3.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3.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3.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3.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3.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3.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3.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3.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3.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3.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3.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3.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3.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3.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3.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3.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3.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3.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3.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3.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3.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3.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3.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3.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3.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3.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3.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3.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3.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3.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3.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3.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3.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3.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3.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3.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3.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3.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3.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3.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3.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3.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3.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3.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3.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3.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3.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3.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3.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3.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3.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3.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3.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3.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3.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3.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3.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3.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3.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3.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3.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3.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3.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3.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3.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3.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3.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3.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3.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3.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3.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3.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3.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3.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3.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3.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3.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3.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3.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3.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3.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3.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3.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3.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3.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3.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3.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3.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3.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3.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3.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3.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3.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3.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3.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3.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3.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3.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3.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3.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3.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3.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3.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3.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3.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3.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3.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3.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3.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3.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3.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3.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3.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3.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3.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3.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3.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3.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3.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3.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3.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3.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3.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3.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3.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3.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3.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3.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3.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3.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3.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3.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3.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3.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3.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3.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3.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3.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3.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3.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3.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3.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3.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3.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3.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3.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3.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3.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3.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3.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3.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3.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3.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3.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3.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3.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3.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3.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3.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3.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3.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3.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3.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3.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3.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3.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3.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3.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3.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3.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3.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3.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3.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3.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3.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3.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3.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3.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3.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3.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3.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3.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3.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3.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3.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3.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3.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3.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3.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3.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3.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3.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3.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3.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3.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3.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3.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3.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3.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3.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3.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3.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3.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3.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3.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3.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3.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3.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3.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3.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3.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3.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3.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3.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3.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3.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3.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3.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3.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3.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3.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3.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3.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3.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3.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3.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3.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3.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3.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3.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3.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3.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3.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3.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3.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3.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3.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3.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3.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3.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3.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3.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3.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3.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3.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3.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3.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3.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3.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3.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3.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3.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3.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3.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3.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3.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3.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3.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3.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3.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3.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3.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3.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3.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3.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3.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3.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3.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3.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3.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3.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3.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3.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3.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3.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3.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3.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3.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3.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3.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3.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3.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3.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3.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3.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3.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3.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3.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3.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3.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3.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3.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3.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3.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3.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3.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3.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3.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3.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3.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3.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3.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3.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3.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3.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3.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3.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3.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3.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3.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3.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3.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3.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3.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3.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3.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3.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3.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3.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3.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3.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3.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3.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3.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3.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3.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3.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3.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3.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3.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3.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3.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3.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3.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3.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3.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3.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3.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3.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3.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3.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3.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3.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3.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3.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3.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3.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3.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3.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3.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3.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3.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3.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3.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3.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3.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3.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3.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3.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3.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3.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3.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3.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3.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3.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3.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3.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3.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3.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3.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3.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3.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3.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3.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3.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3.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3.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3.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3.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3.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3.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3.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3.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3.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3.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3.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3.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3.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3.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3.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3.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3.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3.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3.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3.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3.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3.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3.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3.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3.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3.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3.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3.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3.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3.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3.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3.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3.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3.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3.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3.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3.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3.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3.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3.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3.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3.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3.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3.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3.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3.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3.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3.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3.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3.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3.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3.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3.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3.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3.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3.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3.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3.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3.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3.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3.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3.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3.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3.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3.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3.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3.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3.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3.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3.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3.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3.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3.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3.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3.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3.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3.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3.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3.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3.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3.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3.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3.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3.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3.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3.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3.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3.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3.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3.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3.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3.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3.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3.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3.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3.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3.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3.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3.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3.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3.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3.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3.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3.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3.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3.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3.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3.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3.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3.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3.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3.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3.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3.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3.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3.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3.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3.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3.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3.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3.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3.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3.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3.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3.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3.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3.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3.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3.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3.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3.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3.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3.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3.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3.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3.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3.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3.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3.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3.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3.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3.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3.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3.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3.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3.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3.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3.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3.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3.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3.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3.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3.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3.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3.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3.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3.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3.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3.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3.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3.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3.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3.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2.75"/>
    <col customWidth="1" min="3" max="3" width="12.25"/>
    <col customWidth="1" min="4" max="5" width="8.75"/>
    <col customWidth="1" min="6" max="6" width="11.75"/>
    <col customWidth="1" min="7" max="9" width="8.75"/>
    <col customWidth="1" min="10" max="26" width="8.63"/>
  </cols>
  <sheetData>
    <row r="1" ht="13.5" customHeight="1">
      <c r="A1" s="46" t="s">
        <v>0</v>
      </c>
      <c r="B1" s="42"/>
      <c r="C1" s="42"/>
      <c r="D1" s="42"/>
      <c r="E1" s="47"/>
      <c r="F1" s="46" t="s">
        <v>1</v>
      </c>
      <c r="G1" s="48"/>
      <c r="H1" s="49"/>
      <c r="I1" s="49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3.5" customHeight="1">
      <c r="A2" s="46" t="s">
        <v>2</v>
      </c>
      <c r="B2" s="42"/>
      <c r="C2" s="42"/>
      <c r="D2" s="42"/>
      <c r="E2" s="42"/>
      <c r="F2" s="46" t="s">
        <v>3</v>
      </c>
      <c r="G2" s="48"/>
      <c r="H2" s="49"/>
      <c r="I2" s="49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3.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3.5" customHeight="1">
      <c r="A4" s="42" t="s">
        <v>5</v>
      </c>
      <c r="B4" s="50">
        <v>45700.0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3.5" customHeight="1">
      <c r="A5" s="42" t="s">
        <v>124</v>
      </c>
      <c r="B5" s="42" t="s">
        <v>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3.5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3.5" customHeight="1">
      <c r="A7" s="42" t="s">
        <v>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3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3.5" customHeight="1">
      <c r="A9" s="42" t="s">
        <v>8</v>
      </c>
      <c r="B9" s="42" t="s">
        <v>147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3.5" customHeight="1">
      <c r="A10" s="42"/>
      <c r="B10" s="42" t="s">
        <v>11</v>
      </c>
      <c r="C10" s="52"/>
      <c r="D10" s="42" t="s">
        <v>12</v>
      </c>
      <c r="E10" s="5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3.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3.5" customHeight="1">
      <c r="A12" s="42" t="s">
        <v>13</v>
      </c>
      <c r="B12" s="42" t="s">
        <v>14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3.5" customHeight="1">
      <c r="A13" s="42"/>
      <c r="B13" s="42" t="s">
        <v>15</v>
      </c>
      <c r="C13" s="5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3.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3.5" customHeight="1">
      <c r="A15" s="42" t="s">
        <v>21</v>
      </c>
      <c r="B15" s="42" t="s">
        <v>15</v>
      </c>
      <c r="C15" s="5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3.5" customHeight="1">
      <c r="A16" s="42"/>
      <c r="B16" s="42" t="s">
        <v>18</v>
      </c>
      <c r="C16" s="53">
        <v>50.0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3.5" customHeight="1">
      <c r="A17" s="42"/>
      <c r="B17" s="42" t="s">
        <v>16</v>
      </c>
      <c r="C17" s="42" t="s">
        <v>22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3.5" customHeight="1">
      <c r="A18" s="42"/>
      <c r="B18" s="42" t="s">
        <v>23</v>
      </c>
      <c r="C18" s="42" t="s">
        <v>148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3.5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3.5" customHeight="1">
      <c r="A20" s="42" t="s">
        <v>47</v>
      </c>
      <c r="B20" s="42" t="s">
        <v>15</v>
      </c>
      <c r="C20" s="5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3.5" customHeight="1">
      <c r="A21" s="42"/>
      <c r="B21" s="42" t="s">
        <v>18</v>
      </c>
      <c r="C21" s="54">
        <v>6433.3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3.5" customHeight="1">
      <c r="A22" s="42"/>
      <c r="B22" s="42" t="s">
        <v>16</v>
      </c>
      <c r="C22" s="42" t="s">
        <v>22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3.5" customHeight="1">
      <c r="A23" s="42"/>
      <c r="B23" s="42" t="s">
        <v>23</v>
      </c>
      <c r="C23" s="42" t="s">
        <v>149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3.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3.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3.5" customHeight="1">
      <c r="A26" s="42" t="s">
        <v>30</v>
      </c>
      <c r="B26" s="42" t="s">
        <v>35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3.5" customHeight="1">
      <c r="A27" s="42"/>
      <c r="B27" s="42" t="s">
        <v>36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3.5" customHeight="1">
      <c r="A28" s="42"/>
      <c r="B28" s="42" t="s">
        <v>37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3.5" customHeight="1">
      <c r="A29" s="42"/>
      <c r="B29" s="42" t="s">
        <v>38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3.5" customHeight="1">
      <c r="A30" s="42"/>
      <c r="B30" s="42" t="s">
        <v>39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3.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3.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3.5" customHeight="1">
      <c r="A33" s="42" t="s">
        <v>41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3.5" customHeight="1">
      <c r="A34" s="42" t="s">
        <v>8</v>
      </c>
      <c r="B34" s="42" t="s">
        <v>42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3.5" customHeight="1">
      <c r="A35" s="42" t="s">
        <v>13</v>
      </c>
      <c r="B35" s="42" t="s">
        <v>150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3.5" customHeight="1">
      <c r="A36" s="42"/>
      <c r="B36" s="55">
        <v>4705.9800000000005</v>
      </c>
      <c r="C36" s="42" t="s">
        <v>72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3.5" customHeight="1">
      <c r="A37" s="42" t="s">
        <v>21</v>
      </c>
      <c r="B37" s="42" t="s">
        <v>151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3.5" customHeight="1">
      <c r="A38" s="42"/>
      <c r="B38" s="55">
        <v>10600.960000000001</v>
      </c>
      <c r="C38" s="42" t="s">
        <v>46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3.5" customHeight="1">
      <c r="A39" s="42" t="s">
        <v>47</v>
      </c>
      <c r="B39" s="42" t="s">
        <v>141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3.5" customHeight="1">
      <c r="A40" s="42"/>
      <c r="B40" s="43" t="s">
        <v>81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3.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3.5" customHeight="1">
      <c r="A42" s="42"/>
      <c r="B42" s="42"/>
      <c r="C42" s="43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3.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3.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3.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3.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3.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3.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3.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3.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3.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3.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3.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3.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3.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3.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3.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3.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3.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3.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3.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3.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3.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3.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3.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3.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3.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3.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3.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3.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3.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3.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3.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3.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3.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3.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3.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3.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3.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3.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3.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3.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3.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3.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3.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3.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3.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3.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3.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3.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3.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3.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3.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3.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3.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3.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3.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3.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3.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3.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3.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3.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3.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3.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3.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3.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3.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3.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3.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3.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3.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3.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3.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3.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3.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3.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3.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3.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3.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3.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3.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3.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3.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3.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3.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3.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3.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3.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3.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3.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3.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3.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3.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3.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3.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3.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3.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3.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3.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3.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3.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3.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3.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3.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3.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3.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3.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3.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3.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3.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3.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3.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3.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3.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3.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3.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3.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3.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3.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3.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3.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3.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3.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3.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3.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3.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3.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3.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3.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3.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3.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3.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3.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3.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3.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3.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3.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3.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3.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3.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3.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3.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3.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3.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3.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3.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3.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3.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3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3.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3.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3.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3.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3.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3.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3.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3.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3.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3.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3.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3.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3.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3.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3.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3.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3.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3.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3.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3.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3.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3.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3.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3.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3.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3.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3.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3.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3.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3.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3.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3.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3.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3.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3.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3.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3.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3.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3.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3.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3.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3.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3.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3.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3.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3.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3.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3.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3.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3.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3.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3.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3.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3.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3.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3.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3.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3.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3.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3.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3.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3.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3.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3.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3.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3.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3.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3.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3.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3.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3.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3.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3.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3.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3.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3.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3.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3.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3.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3.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3.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3.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3.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3.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3.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3.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3.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3.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3.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3.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3.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3.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3.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3.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3.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3.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3.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3.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3.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3.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3.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3.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3.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3.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3.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3.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3.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3.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3.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3.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3.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3.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3.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3.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3.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3.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3.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3.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3.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3.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3.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3.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3.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3.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3.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3.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3.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3.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3.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3.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3.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3.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3.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3.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3.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3.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3.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3.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3.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3.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3.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3.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3.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3.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3.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3.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3.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3.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3.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3.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3.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3.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3.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3.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3.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3.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3.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3.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3.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3.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3.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3.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3.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3.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3.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3.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3.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3.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3.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3.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3.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3.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3.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3.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3.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3.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3.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3.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3.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3.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3.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3.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3.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3.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3.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3.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3.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3.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3.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3.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3.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3.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3.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3.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3.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3.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3.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3.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3.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3.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3.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3.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3.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3.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3.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3.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3.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3.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3.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3.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3.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3.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3.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3.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3.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3.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3.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3.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3.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3.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3.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3.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3.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3.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3.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3.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3.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3.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3.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3.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3.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3.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3.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3.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3.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3.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3.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3.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3.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3.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3.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3.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3.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3.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3.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3.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3.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3.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3.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3.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3.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3.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3.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3.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3.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3.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3.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3.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3.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3.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3.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3.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3.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3.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3.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3.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3.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3.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3.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3.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3.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3.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3.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3.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3.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3.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3.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3.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3.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3.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3.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3.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3.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3.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3.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3.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3.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3.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3.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3.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3.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3.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3.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3.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3.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3.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3.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3.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3.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3.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3.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3.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3.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3.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3.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3.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3.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3.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3.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3.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3.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3.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3.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3.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3.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3.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3.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3.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3.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3.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3.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3.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3.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3.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3.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3.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3.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3.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3.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3.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3.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3.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3.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3.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3.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3.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3.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3.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3.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3.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3.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3.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3.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3.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3.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3.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3.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3.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3.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3.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3.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3.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3.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3.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3.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3.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3.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3.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3.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3.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3.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3.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3.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3.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3.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3.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3.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3.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3.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3.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3.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3.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3.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3.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3.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3.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3.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3.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3.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3.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3.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3.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3.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3.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3.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3.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3.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3.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3.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3.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3.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3.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3.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3.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3.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3.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3.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3.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3.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3.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3.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3.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3.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3.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3.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3.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3.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3.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3.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3.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3.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3.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3.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3.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3.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3.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3.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3.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3.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3.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3.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3.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3.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3.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3.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3.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3.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3.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3.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3.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3.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3.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3.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3.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3.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3.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3.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3.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3.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3.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3.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3.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3.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3.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3.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3.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3.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3.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3.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3.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3.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3.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3.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3.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3.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3.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3.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3.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3.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3.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3.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3.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3.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3.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3.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3.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3.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3.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3.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3.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3.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3.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3.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3.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3.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3.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3.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3.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3.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3.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3.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3.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3.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3.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3.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3.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3.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3.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3.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3.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3.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3.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3.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3.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3.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3.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3.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3.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3.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3.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3.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3.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3.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3.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3.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3.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3.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3.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3.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3.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3.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3.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3.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3.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3.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3.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3.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3.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3.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3.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3.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3.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3.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3.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3.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3.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3.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3.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3.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3.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3.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3.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3.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3.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3.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3.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3.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3.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3.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3.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3.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3.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3.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3.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3.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3.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3.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3.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3.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3.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3.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3.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3.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3.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3.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3.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3.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3.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3.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3.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3.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3.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3.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3.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3.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3.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3.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3.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3.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3.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3.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3.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3.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3.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3.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3.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3.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3.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3.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3.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3.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3.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3.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3.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3.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3.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3.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3.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3.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3.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3.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3.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3.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3.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3.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3.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3.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3.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3.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3.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3.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3.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3.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3.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3.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3.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3.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3.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3.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3.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3.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3.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3.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3.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3.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3.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3.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3.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3.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3.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3.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3.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3.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3.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3.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3.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3.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3.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3.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3.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3.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3.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3.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3.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3.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3.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3.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3.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3.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3.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3.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3.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3.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3.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3.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3.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3.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3.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3.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3.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3.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3.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3.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3.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3.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3.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3.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3.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3.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3.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3.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3.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3.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3.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3.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3.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3.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3.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3.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3.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3.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3.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3.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3.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3.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3.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3.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3.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3.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3.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3.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3.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3.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3.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3.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3.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3.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3.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3.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3.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3.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3.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3.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3.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3.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3.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3.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3.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3.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3.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3.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3.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3.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3.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3.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3.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3.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3.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3.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3.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3.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3.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3.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3.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3.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3.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3.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3.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3.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3.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3.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3.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3.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3.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3.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3.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3.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3.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3.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3.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3.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3.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3.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3.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3.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3.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3.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3.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3.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3.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3.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3.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3.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3.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3.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3.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3.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3.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3.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3.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3.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3.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3.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3.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3.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3.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3.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3.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3.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3.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3.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3.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3.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3.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3.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3.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3.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3.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3.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3.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3.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3.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3.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3.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3.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3.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2.75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45686.0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152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13</v>
      </c>
      <c r="B12" s="61" t="s">
        <v>14</v>
      </c>
    </row>
    <row r="13" ht="14.25" customHeight="1">
      <c r="B13" s="61" t="s">
        <v>15</v>
      </c>
      <c r="C13" s="63"/>
    </row>
    <row r="14" ht="14.25" customHeight="1"/>
    <row r="15" ht="14.25" customHeight="1">
      <c r="A15" s="61" t="s">
        <v>21</v>
      </c>
      <c r="B15" s="61" t="s">
        <v>15</v>
      </c>
      <c r="C15" s="63"/>
    </row>
    <row r="16" ht="14.25" customHeight="1">
      <c r="B16" s="61" t="s">
        <v>18</v>
      </c>
      <c r="C16" s="64">
        <v>50.0</v>
      </c>
    </row>
    <row r="17" ht="14.25" customHeight="1">
      <c r="B17" s="61" t="s">
        <v>16</v>
      </c>
      <c r="C17" s="61" t="s">
        <v>22</v>
      </c>
    </row>
    <row r="18" ht="14.25" customHeight="1">
      <c r="B18" s="61" t="s">
        <v>23</v>
      </c>
      <c r="C18" s="61" t="s">
        <v>153</v>
      </c>
    </row>
    <row r="19" ht="14.25" customHeight="1"/>
    <row r="20" ht="14.25" customHeight="1">
      <c r="A20" s="61" t="s">
        <v>47</v>
      </c>
      <c r="B20" s="61" t="s">
        <v>15</v>
      </c>
      <c r="C20" s="63"/>
    </row>
    <row r="21" ht="14.25" customHeight="1">
      <c r="B21" s="61" t="s">
        <v>18</v>
      </c>
      <c r="C21" s="65" t="s">
        <v>154</v>
      </c>
    </row>
    <row r="22" ht="14.25" customHeight="1">
      <c r="B22" s="61" t="s">
        <v>16</v>
      </c>
      <c r="C22" s="61" t="s">
        <v>22</v>
      </c>
    </row>
    <row r="23" ht="14.25" customHeight="1">
      <c r="B23" s="61" t="s">
        <v>23</v>
      </c>
      <c r="C23" s="61" t="s">
        <v>155</v>
      </c>
    </row>
    <row r="24" ht="14.25" customHeight="1"/>
    <row r="25" ht="14.25" customHeight="1"/>
    <row r="26" ht="14.25" customHeight="1">
      <c r="A26" s="61" t="s">
        <v>30</v>
      </c>
      <c r="B26" s="61" t="s">
        <v>35</v>
      </c>
    </row>
    <row r="27" ht="14.25" customHeight="1">
      <c r="B27" s="61" t="s">
        <v>36</v>
      </c>
    </row>
    <row r="28" ht="14.25" customHeight="1">
      <c r="B28" s="61" t="s">
        <v>37</v>
      </c>
    </row>
    <row r="29" ht="14.25" customHeight="1">
      <c r="B29" s="61" t="s">
        <v>38</v>
      </c>
    </row>
    <row r="30" ht="14.25" customHeight="1">
      <c r="B30" s="61" t="s">
        <v>39</v>
      </c>
    </row>
    <row r="31" ht="14.25" customHeight="1"/>
    <row r="32" ht="14.25" customHeight="1"/>
    <row r="33" ht="14.25" customHeight="1">
      <c r="A33" s="61" t="s">
        <v>41</v>
      </c>
    </row>
    <row r="34" ht="14.25" customHeight="1">
      <c r="A34" s="61" t="s">
        <v>8</v>
      </c>
      <c r="B34" s="61" t="s">
        <v>42</v>
      </c>
    </row>
    <row r="35" ht="14.25" customHeight="1">
      <c r="A35" s="61" t="s">
        <v>13</v>
      </c>
      <c r="B35" s="61" t="s">
        <v>156</v>
      </c>
    </row>
    <row r="36" ht="14.25" customHeight="1">
      <c r="B36" s="66">
        <v>4592.66</v>
      </c>
      <c r="C36" s="61" t="s">
        <v>72</v>
      </c>
    </row>
    <row r="37" ht="14.25" customHeight="1">
      <c r="A37" s="61" t="s">
        <v>21</v>
      </c>
      <c r="B37" s="61" t="s">
        <v>157</v>
      </c>
    </row>
    <row r="38" ht="14.25" customHeight="1">
      <c r="B38" s="66">
        <v>9997.460000000001</v>
      </c>
      <c r="C38" s="61" t="s">
        <v>46</v>
      </c>
    </row>
    <row r="39" ht="14.25" customHeight="1">
      <c r="A39" s="61" t="s">
        <v>47</v>
      </c>
      <c r="B39" s="61" t="s">
        <v>141</v>
      </c>
    </row>
    <row r="40" ht="14.25" customHeight="1">
      <c r="B40" s="67" t="s">
        <v>81</v>
      </c>
    </row>
    <row r="41" ht="14.25" customHeight="1"/>
    <row r="42" ht="14.25" customHeight="1">
      <c r="C42" s="67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2.75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45672.0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152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13</v>
      </c>
      <c r="B12" s="61" t="s">
        <v>14</v>
      </c>
    </row>
    <row r="13" ht="14.25" customHeight="1">
      <c r="B13" s="61" t="s">
        <v>15</v>
      </c>
      <c r="C13" s="63"/>
    </row>
    <row r="14" ht="14.25" customHeight="1"/>
    <row r="15" ht="14.25" customHeight="1">
      <c r="A15" s="61" t="s">
        <v>21</v>
      </c>
      <c r="B15" s="61" t="s">
        <v>15</v>
      </c>
      <c r="C15" s="63"/>
    </row>
    <row r="16" ht="14.25" customHeight="1">
      <c r="B16" s="61" t="s">
        <v>18</v>
      </c>
      <c r="C16" s="64">
        <v>50.0</v>
      </c>
    </row>
    <row r="17" ht="14.25" customHeight="1">
      <c r="B17" s="61" t="s">
        <v>16</v>
      </c>
      <c r="C17" s="61" t="s">
        <v>22</v>
      </c>
    </row>
    <row r="18" ht="14.25" customHeight="1">
      <c r="B18" s="61" t="s">
        <v>23</v>
      </c>
      <c r="C18" s="61" t="s">
        <v>158</v>
      </c>
    </row>
    <row r="19" ht="14.25" customHeight="1"/>
    <row r="20" ht="14.25" customHeight="1">
      <c r="A20" s="61" t="s">
        <v>47</v>
      </c>
      <c r="B20" s="61" t="s">
        <v>15</v>
      </c>
      <c r="C20" s="63"/>
    </row>
    <row r="21" ht="14.25" customHeight="1">
      <c r="B21" s="61" t="s">
        <v>18</v>
      </c>
      <c r="C21" s="65">
        <v>6032.57</v>
      </c>
    </row>
    <row r="22" ht="14.25" customHeight="1">
      <c r="B22" s="61" t="s">
        <v>16</v>
      </c>
      <c r="C22" s="61" t="s">
        <v>22</v>
      </c>
    </row>
    <row r="23" ht="14.25" customHeight="1">
      <c r="B23" s="61" t="s">
        <v>23</v>
      </c>
      <c r="C23" s="61" t="s">
        <v>159</v>
      </c>
    </row>
    <row r="24" ht="14.25" customHeight="1"/>
    <row r="25" ht="14.25" customHeight="1"/>
    <row r="26" ht="14.25" customHeight="1">
      <c r="A26" s="61" t="s">
        <v>30</v>
      </c>
      <c r="B26" s="61" t="s">
        <v>35</v>
      </c>
    </row>
    <row r="27" ht="14.25" customHeight="1">
      <c r="B27" s="61" t="s">
        <v>36</v>
      </c>
    </row>
    <row r="28" ht="14.25" customHeight="1">
      <c r="B28" s="61" t="s">
        <v>37</v>
      </c>
    </row>
    <row r="29" ht="14.25" customHeight="1">
      <c r="B29" s="61" t="s">
        <v>38</v>
      </c>
    </row>
    <row r="30" ht="14.25" customHeight="1">
      <c r="B30" s="61" t="s">
        <v>39</v>
      </c>
    </row>
    <row r="31" ht="14.25" customHeight="1"/>
    <row r="32" ht="14.25" customHeight="1"/>
    <row r="33" ht="14.25" customHeight="1">
      <c r="A33" s="61" t="s">
        <v>41</v>
      </c>
    </row>
    <row r="34" ht="14.25" customHeight="1">
      <c r="A34" s="61" t="s">
        <v>8</v>
      </c>
      <c r="B34" s="61" t="s">
        <v>42</v>
      </c>
    </row>
    <row r="35" ht="14.25" customHeight="1">
      <c r="A35" s="61" t="s">
        <v>13</v>
      </c>
      <c r="B35" s="61" t="s">
        <v>160</v>
      </c>
    </row>
    <row r="36" ht="14.25" customHeight="1">
      <c r="B36" s="66">
        <v>4699.32</v>
      </c>
      <c r="C36" s="61" t="s">
        <v>72</v>
      </c>
    </row>
    <row r="37" ht="14.25" customHeight="1">
      <c r="A37" s="61" t="s">
        <v>21</v>
      </c>
      <c r="B37" s="61" t="s">
        <v>161</v>
      </c>
    </row>
    <row r="38" ht="14.25" customHeight="1">
      <c r="B38" s="66">
        <v>10138.22</v>
      </c>
      <c r="C38" s="61" t="s">
        <v>46</v>
      </c>
    </row>
    <row r="39" ht="14.25" customHeight="1">
      <c r="A39" s="61" t="s">
        <v>47</v>
      </c>
      <c r="B39" s="61" t="s">
        <v>141</v>
      </c>
    </row>
    <row r="40" ht="14.25" customHeight="1">
      <c r="B40" s="67" t="s">
        <v>81</v>
      </c>
    </row>
    <row r="41" ht="14.25" customHeight="1"/>
    <row r="42" ht="14.25" customHeight="1">
      <c r="C42" s="67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2.75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45658.0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147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13</v>
      </c>
      <c r="B12" s="61" t="s">
        <v>14</v>
      </c>
    </row>
    <row r="13" ht="14.25" customHeight="1">
      <c r="B13" s="61" t="s">
        <v>15</v>
      </c>
      <c r="C13" s="63"/>
    </row>
    <row r="14" ht="14.25" customHeight="1"/>
    <row r="15" ht="14.25" customHeight="1">
      <c r="A15" s="61" t="s">
        <v>21</v>
      </c>
      <c r="B15" s="61" t="s">
        <v>15</v>
      </c>
      <c r="C15" s="63"/>
    </row>
    <row r="16" ht="14.25" customHeight="1">
      <c r="B16" s="61" t="s">
        <v>18</v>
      </c>
      <c r="C16" s="64">
        <v>50.0</v>
      </c>
    </row>
    <row r="17" ht="14.25" customHeight="1">
      <c r="B17" s="61" t="s">
        <v>16</v>
      </c>
      <c r="C17" s="61" t="s">
        <v>22</v>
      </c>
    </row>
    <row r="18" ht="14.25" customHeight="1">
      <c r="B18" s="61" t="s">
        <v>23</v>
      </c>
      <c r="C18" s="61" t="s">
        <v>162</v>
      </c>
    </row>
    <row r="19" ht="14.25" customHeight="1"/>
    <row r="20" ht="14.25" customHeight="1">
      <c r="A20" s="61" t="s">
        <v>47</v>
      </c>
      <c r="B20" s="61" t="s">
        <v>15</v>
      </c>
      <c r="C20" s="63"/>
    </row>
    <row r="21" ht="14.25" customHeight="1">
      <c r="B21" s="61" t="s">
        <v>18</v>
      </c>
      <c r="C21" s="65">
        <v>5402.62</v>
      </c>
    </row>
    <row r="22" ht="14.25" customHeight="1">
      <c r="B22" s="61" t="s">
        <v>16</v>
      </c>
      <c r="C22" s="61" t="s">
        <v>22</v>
      </c>
    </row>
    <row r="23" ht="14.25" customHeight="1">
      <c r="B23" s="61" t="s">
        <v>23</v>
      </c>
      <c r="C23" s="61" t="s">
        <v>163</v>
      </c>
    </row>
    <row r="24" ht="14.25" customHeight="1"/>
    <row r="25" ht="14.25" customHeight="1"/>
    <row r="26" ht="14.25" customHeight="1">
      <c r="A26" s="61" t="s">
        <v>30</v>
      </c>
      <c r="B26" s="61" t="s">
        <v>35</v>
      </c>
    </row>
    <row r="27" ht="14.25" customHeight="1">
      <c r="B27" s="61" t="s">
        <v>36</v>
      </c>
    </row>
    <row r="28" ht="14.25" customHeight="1">
      <c r="B28" s="61" t="s">
        <v>37</v>
      </c>
    </row>
    <row r="29" ht="14.25" customHeight="1">
      <c r="B29" s="61" t="s">
        <v>38</v>
      </c>
    </row>
    <row r="30" ht="14.25" customHeight="1">
      <c r="B30" s="61" t="s">
        <v>39</v>
      </c>
    </row>
    <row r="31" ht="14.25" customHeight="1"/>
    <row r="32" ht="14.25" customHeight="1"/>
    <row r="33" ht="14.25" customHeight="1">
      <c r="A33" s="61" t="s">
        <v>41</v>
      </c>
    </row>
    <row r="34" ht="14.25" customHeight="1">
      <c r="B34" s="61" t="s">
        <v>8</v>
      </c>
      <c r="C34" s="61" t="s">
        <v>42</v>
      </c>
    </row>
    <row r="35" ht="14.25" customHeight="1">
      <c r="B35" s="61" t="s">
        <v>13</v>
      </c>
      <c r="C35" s="61" t="s">
        <v>164</v>
      </c>
    </row>
    <row r="36" ht="14.25" customHeight="1">
      <c r="C36" s="67">
        <v>4551.62</v>
      </c>
      <c r="D36" s="61" t="s">
        <v>72</v>
      </c>
    </row>
    <row r="37" ht="14.25" customHeight="1">
      <c r="B37" s="61" t="s">
        <v>21</v>
      </c>
      <c r="C37" s="61" t="s">
        <v>165</v>
      </c>
    </row>
    <row r="38" ht="14.25" customHeight="1">
      <c r="C38" s="67">
        <v>9692.0</v>
      </c>
      <c r="D38" s="61" t="s">
        <v>46</v>
      </c>
    </row>
    <row r="39" ht="14.25" customHeight="1">
      <c r="B39" s="61" t="s">
        <v>47</v>
      </c>
      <c r="C39" s="61" t="s">
        <v>141</v>
      </c>
    </row>
    <row r="40" ht="14.25" customHeight="1">
      <c r="C40" s="67" t="s">
        <v>81</v>
      </c>
    </row>
    <row r="41" ht="14.25" customHeight="1"/>
    <row r="42" ht="14.25" customHeight="1">
      <c r="C42" s="67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13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45630.0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166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13</v>
      </c>
      <c r="B12" s="61" t="s">
        <v>14</v>
      </c>
    </row>
    <row r="13" ht="14.25" customHeight="1">
      <c r="B13" s="61" t="s">
        <v>15</v>
      </c>
      <c r="C13" s="63"/>
    </row>
    <row r="14" ht="14.25" customHeight="1"/>
    <row r="15" ht="14.25" customHeight="1">
      <c r="A15" s="61" t="s">
        <v>21</v>
      </c>
      <c r="B15" s="61" t="s">
        <v>15</v>
      </c>
      <c r="C15" s="63"/>
    </row>
    <row r="16" ht="14.25" customHeight="1">
      <c r="B16" s="61" t="s">
        <v>18</v>
      </c>
      <c r="C16" s="64">
        <v>50.0</v>
      </c>
    </row>
    <row r="17" ht="14.25" customHeight="1">
      <c r="B17" s="61" t="s">
        <v>16</v>
      </c>
      <c r="C17" s="61" t="s">
        <v>22</v>
      </c>
    </row>
    <row r="18" ht="14.25" customHeight="1">
      <c r="B18" s="61" t="s">
        <v>23</v>
      </c>
      <c r="C18" s="61" t="s">
        <v>167</v>
      </c>
    </row>
    <row r="19" ht="14.25" customHeight="1"/>
    <row r="20" ht="14.25" customHeight="1">
      <c r="A20" s="61" t="s">
        <v>47</v>
      </c>
      <c r="B20" s="61" t="s">
        <v>15</v>
      </c>
      <c r="C20" s="63"/>
    </row>
    <row r="21" ht="14.25" customHeight="1">
      <c r="B21" s="61" t="s">
        <v>18</v>
      </c>
      <c r="C21" s="65">
        <v>4627.23</v>
      </c>
    </row>
    <row r="22" ht="14.25" customHeight="1">
      <c r="B22" s="61" t="s">
        <v>16</v>
      </c>
      <c r="C22" s="61" t="s">
        <v>22</v>
      </c>
    </row>
    <row r="23" ht="14.25" customHeight="1">
      <c r="B23" s="61" t="s">
        <v>23</v>
      </c>
      <c r="C23" s="61" t="s">
        <v>168</v>
      </c>
    </row>
    <row r="24" ht="14.25" customHeight="1"/>
    <row r="25" ht="14.25" customHeight="1">
      <c r="A25" s="61" t="s">
        <v>30</v>
      </c>
      <c r="B25" s="61" t="s">
        <v>15</v>
      </c>
      <c r="C25" s="63"/>
    </row>
    <row r="26" ht="14.25" customHeight="1">
      <c r="B26" s="61" t="s">
        <v>18</v>
      </c>
      <c r="C26" s="65">
        <v>231.23</v>
      </c>
    </row>
    <row r="27" ht="14.25" customHeight="1">
      <c r="B27" s="61" t="s">
        <v>16</v>
      </c>
    </row>
    <row r="28" ht="14.25" customHeight="1">
      <c r="B28" s="61" t="s">
        <v>23</v>
      </c>
      <c r="C28" s="61" t="s">
        <v>169</v>
      </c>
    </row>
    <row r="29" ht="14.25" customHeight="1"/>
    <row r="30" ht="14.25" customHeight="1">
      <c r="A30" s="61" t="s">
        <v>77</v>
      </c>
      <c r="B30" s="61" t="s">
        <v>35</v>
      </c>
    </row>
    <row r="31" ht="14.25" customHeight="1">
      <c r="B31" s="61" t="s">
        <v>36</v>
      </c>
    </row>
    <row r="32" ht="14.25" customHeight="1">
      <c r="B32" s="61" t="s">
        <v>37</v>
      </c>
    </row>
    <row r="33" ht="14.25" customHeight="1">
      <c r="B33" s="61" t="s">
        <v>38</v>
      </c>
    </row>
    <row r="34" ht="14.25" customHeight="1">
      <c r="B34" s="61" t="s">
        <v>39</v>
      </c>
    </row>
    <row r="35" ht="14.25" customHeight="1"/>
    <row r="36" ht="14.25" customHeight="1"/>
    <row r="37" ht="14.25" customHeight="1">
      <c r="A37" s="61" t="s">
        <v>41</v>
      </c>
    </row>
    <row r="38" ht="14.25" customHeight="1">
      <c r="B38" s="61" t="s">
        <v>8</v>
      </c>
      <c r="C38" s="61" t="s">
        <v>42</v>
      </c>
    </row>
    <row r="39" ht="14.25" customHeight="1">
      <c r="B39" s="61" t="s">
        <v>13</v>
      </c>
      <c r="C39" s="61" t="s">
        <v>170</v>
      </c>
    </row>
    <row r="40" ht="14.25" customHeight="1">
      <c r="C40" s="67">
        <v>4441.4</v>
      </c>
      <c r="D40" s="61" t="s">
        <v>72</v>
      </c>
    </row>
    <row r="41" ht="14.25" customHeight="1">
      <c r="B41" s="61" t="s">
        <v>21</v>
      </c>
      <c r="C41" s="61" t="s">
        <v>171</v>
      </c>
    </row>
    <row r="42" ht="14.25" customHeight="1">
      <c r="C42" s="67">
        <v>6952.5599999999995</v>
      </c>
      <c r="D42" s="61" t="s">
        <v>46</v>
      </c>
    </row>
    <row r="43" ht="14.25" customHeight="1">
      <c r="B43" s="61" t="s">
        <v>47</v>
      </c>
      <c r="C43" s="61" t="s">
        <v>141</v>
      </c>
    </row>
    <row r="44" ht="14.25" customHeight="1">
      <c r="C44" s="67"/>
    </row>
    <row r="45" ht="14.25" customHeight="1"/>
    <row r="46" ht="14.25" customHeight="1">
      <c r="C46" s="67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13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45615.0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172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173</v>
      </c>
      <c r="B12" s="61" t="s">
        <v>15</v>
      </c>
      <c r="C12" s="63"/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174</v>
      </c>
    </row>
    <row r="16" ht="14.25" customHeight="1"/>
    <row r="17" ht="14.25" customHeight="1">
      <c r="A17" s="61" t="s">
        <v>21</v>
      </c>
      <c r="B17" s="61" t="s">
        <v>15</v>
      </c>
      <c r="C17" s="63"/>
    </row>
    <row r="18" ht="14.25" customHeight="1">
      <c r="B18" s="61" t="s">
        <v>18</v>
      </c>
      <c r="C18" s="65">
        <v>5076.04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175</v>
      </c>
    </row>
    <row r="21" ht="14.25" customHeight="1"/>
    <row r="22" ht="14.25" customHeight="1">
      <c r="A22" s="61" t="s">
        <v>47</v>
      </c>
      <c r="B22" s="61" t="s">
        <v>35</v>
      </c>
    </row>
    <row r="23" ht="14.25" customHeight="1">
      <c r="B23" s="61" t="s">
        <v>36</v>
      </c>
    </row>
    <row r="24" ht="14.25" customHeight="1">
      <c r="B24" s="61" t="s">
        <v>37</v>
      </c>
    </row>
    <row r="25" ht="14.25" customHeight="1">
      <c r="B25" s="61" t="s">
        <v>38</v>
      </c>
    </row>
    <row r="26" ht="14.25" customHeight="1">
      <c r="B26" s="61" t="s">
        <v>39</v>
      </c>
    </row>
    <row r="27" ht="14.25" customHeight="1"/>
    <row r="28" ht="14.25" customHeight="1"/>
    <row r="29" ht="14.25" customHeight="1">
      <c r="A29" s="61" t="s">
        <v>41</v>
      </c>
    </row>
    <row r="30" ht="14.25" customHeight="1">
      <c r="B30" s="61" t="s">
        <v>8</v>
      </c>
      <c r="C30" s="61" t="s">
        <v>42</v>
      </c>
    </row>
    <row r="31" ht="14.25" customHeight="1">
      <c r="B31" s="61" t="s">
        <v>13</v>
      </c>
      <c r="C31" s="61" t="s">
        <v>176</v>
      </c>
    </row>
    <row r="32" ht="14.25" customHeight="1">
      <c r="C32" s="67">
        <v>4627.2</v>
      </c>
      <c r="D32" s="61" t="s">
        <v>72</v>
      </c>
    </row>
    <row r="33" ht="14.25" customHeight="1">
      <c r="B33" s="61" t="s">
        <v>21</v>
      </c>
      <c r="C33" s="61" t="s">
        <v>177</v>
      </c>
    </row>
    <row r="34" ht="14.25" customHeight="1">
      <c r="C34" s="67">
        <v>7672.32</v>
      </c>
      <c r="D34" s="61" t="s">
        <v>46</v>
      </c>
    </row>
    <row r="35" ht="14.25" customHeight="1">
      <c r="B35" s="61" t="s">
        <v>47</v>
      </c>
      <c r="C35" s="61" t="s">
        <v>141</v>
      </c>
    </row>
    <row r="36" ht="14.25" customHeight="1">
      <c r="C36" s="67"/>
    </row>
    <row r="37" ht="14.25" customHeight="1"/>
    <row r="38" ht="14.25" customHeight="1">
      <c r="C38" s="6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13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45602.0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172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173</v>
      </c>
      <c r="B12" s="61" t="s">
        <v>15</v>
      </c>
      <c r="C12" s="63"/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178</v>
      </c>
    </row>
    <row r="16" ht="14.25" customHeight="1"/>
    <row r="17" ht="14.25" customHeight="1">
      <c r="A17" s="61" t="s">
        <v>21</v>
      </c>
      <c r="B17" s="61" t="s">
        <v>15</v>
      </c>
      <c r="C17" s="63"/>
    </row>
    <row r="18" ht="14.25" customHeight="1">
      <c r="B18" s="61" t="s">
        <v>18</v>
      </c>
      <c r="C18" s="65">
        <v>4927.56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179</v>
      </c>
    </row>
    <row r="21" ht="14.25" customHeight="1"/>
    <row r="22" ht="14.25" customHeight="1">
      <c r="A22" s="61" t="s">
        <v>47</v>
      </c>
      <c r="B22" s="61" t="s">
        <v>35</v>
      </c>
    </row>
    <row r="23" ht="14.25" customHeight="1">
      <c r="B23" s="61" t="s">
        <v>36</v>
      </c>
    </row>
    <row r="24" ht="14.25" customHeight="1">
      <c r="B24" s="61" t="s">
        <v>37</v>
      </c>
    </row>
    <row r="25" ht="14.25" customHeight="1">
      <c r="B25" s="61" t="s">
        <v>38</v>
      </c>
    </row>
    <row r="26" ht="14.25" customHeight="1">
      <c r="B26" s="61" t="s">
        <v>39</v>
      </c>
    </row>
    <row r="27" ht="14.25" customHeight="1"/>
    <row r="28" ht="14.25" customHeight="1"/>
    <row r="29" ht="14.25" customHeight="1">
      <c r="A29" s="61" t="s">
        <v>41</v>
      </c>
    </row>
    <row r="30" ht="14.25" customHeight="1">
      <c r="B30" s="61" t="s">
        <v>8</v>
      </c>
      <c r="C30" s="61" t="s">
        <v>42</v>
      </c>
    </row>
    <row r="31" ht="14.25" customHeight="1">
      <c r="B31" s="61" t="s">
        <v>13</v>
      </c>
      <c r="C31" s="61" t="s">
        <v>180</v>
      </c>
    </row>
    <row r="32" ht="14.25" customHeight="1">
      <c r="C32" s="67">
        <f>1535.9+1830.76+1153.84</f>
        <v>4520.5</v>
      </c>
      <c r="D32" s="61" t="s">
        <v>72</v>
      </c>
    </row>
    <row r="33" ht="14.25" customHeight="1">
      <c r="B33" s="61" t="s">
        <v>21</v>
      </c>
      <c r="C33" s="61" t="s">
        <v>181</v>
      </c>
    </row>
    <row r="34" ht="14.25" customHeight="1">
      <c r="C34" s="67">
        <v>7256.93</v>
      </c>
      <c r="D34" s="61" t="s">
        <v>46</v>
      </c>
    </row>
    <row r="35" ht="14.25" customHeight="1"/>
    <row r="36" ht="14.25" customHeight="1">
      <c r="C36" s="67"/>
    </row>
    <row r="37" ht="14.25" customHeight="1"/>
    <row r="38" ht="14.25" customHeight="1">
      <c r="C38" s="6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13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45588.0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182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173</v>
      </c>
      <c r="B12" s="61" t="s">
        <v>15</v>
      </c>
      <c r="C12" s="63"/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183</v>
      </c>
    </row>
    <row r="16" ht="14.25" customHeight="1"/>
    <row r="17" ht="14.25" customHeight="1">
      <c r="A17" s="61" t="s">
        <v>21</v>
      </c>
      <c r="B17" s="61" t="s">
        <v>15</v>
      </c>
      <c r="C17" s="63"/>
    </row>
    <row r="18" ht="14.25" customHeight="1">
      <c r="B18" s="61" t="s">
        <v>18</v>
      </c>
      <c r="C18" s="65" t="s">
        <v>184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185</v>
      </c>
    </row>
    <row r="21" ht="14.25" customHeight="1"/>
    <row r="22" ht="14.25" customHeight="1">
      <c r="A22" s="61" t="s">
        <v>47</v>
      </c>
      <c r="B22" s="61" t="s">
        <v>35</v>
      </c>
    </row>
    <row r="23" ht="14.25" customHeight="1">
      <c r="B23" s="61" t="s">
        <v>36</v>
      </c>
    </row>
    <row r="24" ht="14.25" customHeight="1">
      <c r="B24" s="61" t="s">
        <v>37</v>
      </c>
    </row>
    <row r="25" ht="14.25" customHeight="1">
      <c r="B25" s="61" t="s">
        <v>38</v>
      </c>
    </row>
    <row r="26" ht="14.25" customHeight="1">
      <c r="B26" s="61" t="s">
        <v>39</v>
      </c>
    </row>
    <row r="27" ht="14.25" customHeight="1"/>
    <row r="28" ht="14.25" customHeight="1"/>
    <row r="29" ht="14.25" customHeight="1">
      <c r="A29" s="61" t="s">
        <v>41</v>
      </c>
    </row>
    <row r="30" ht="14.25" customHeight="1">
      <c r="B30" s="61" t="s">
        <v>8</v>
      </c>
      <c r="C30" s="61" t="s">
        <v>42</v>
      </c>
    </row>
    <row r="31" ht="14.25" customHeight="1">
      <c r="B31" s="61" t="s">
        <v>13</v>
      </c>
      <c r="C31" s="61" t="s">
        <v>186</v>
      </c>
    </row>
    <row r="32" ht="14.25" customHeight="1">
      <c r="C32" s="67">
        <v>4420.0</v>
      </c>
      <c r="D32" s="61" t="s">
        <v>72</v>
      </c>
    </row>
    <row r="33" ht="14.25" customHeight="1">
      <c r="B33" s="61" t="s">
        <v>21</v>
      </c>
      <c r="C33" s="61" t="s">
        <v>187</v>
      </c>
    </row>
    <row r="34" ht="14.25" customHeight="1">
      <c r="C34" s="67">
        <v>7293.860000000001</v>
      </c>
      <c r="D34" s="61" t="s">
        <v>46</v>
      </c>
    </row>
    <row r="35" ht="14.25" customHeight="1">
      <c r="B35" s="61" t="s">
        <v>27</v>
      </c>
      <c r="C35" s="61" t="s">
        <v>188</v>
      </c>
    </row>
    <row r="36" ht="14.25" customHeight="1">
      <c r="B36" s="61" t="s">
        <v>189</v>
      </c>
      <c r="C36" s="67" t="s">
        <v>190</v>
      </c>
    </row>
    <row r="37" ht="14.25" customHeight="1"/>
    <row r="38" ht="14.25" customHeight="1">
      <c r="C38" s="6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5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45574.0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172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173</v>
      </c>
      <c r="B12" s="61" t="s">
        <v>15</v>
      </c>
      <c r="C12" s="63"/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191</v>
      </c>
    </row>
    <row r="16" ht="14.25" customHeight="1"/>
    <row r="17" ht="14.25" customHeight="1">
      <c r="A17" s="61" t="s">
        <v>21</v>
      </c>
      <c r="B17" s="61" t="s">
        <v>15</v>
      </c>
      <c r="C17" s="63"/>
    </row>
    <row r="18" ht="14.25" customHeight="1">
      <c r="B18" s="61" t="s">
        <v>18</v>
      </c>
      <c r="C18" s="65">
        <v>5244.93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192</v>
      </c>
    </row>
    <row r="21" ht="14.25" customHeight="1"/>
    <row r="22" ht="14.25" customHeight="1">
      <c r="A22" s="61" t="s">
        <v>47</v>
      </c>
      <c r="B22" s="61" t="s">
        <v>35</v>
      </c>
    </row>
    <row r="23" ht="14.25" customHeight="1">
      <c r="B23" s="61" t="s">
        <v>36</v>
      </c>
    </row>
    <row r="24" ht="14.25" customHeight="1">
      <c r="B24" s="61" t="s">
        <v>37</v>
      </c>
    </row>
    <row r="25" ht="14.25" customHeight="1">
      <c r="B25" s="61" t="s">
        <v>38</v>
      </c>
    </row>
    <row r="26" ht="14.25" customHeight="1">
      <c r="B26" s="61" t="s">
        <v>39</v>
      </c>
    </row>
    <row r="27" ht="14.25" customHeight="1"/>
    <row r="28" ht="14.25" customHeight="1"/>
    <row r="29" ht="14.25" customHeight="1">
      <c r="A29" s="61" t="s">
        <v>41</v>
      </c>
    </row>
    <row r="30" ht="14.25" customHeight="1">
      <c r="B30" s="61" t="s">
        <v>8</v>
      </c>
      <c r="C30" s="61" t="s">
        <v>42</v>
      </c>
    </row>
    <row r="31" ht="14.25" customHeight="1">
      <c r="B31" s="61" t="s">
        <v>13</v>
      </c>
      <c r="C31" s="61" t="s">
        <v>193</v>
      </c>
    </row>
    <row r="32" ht="14.25" customHeight="1">
      <c r="C32" s="67">
        <v>4570.96</v>
      </c>
      <c r="D32" s="61" t="s">
        <v>72</v>
      </c>
    </row>
    <row r="33" ht="14.25" customHeight="1">
      <c r="B33" s="61" t="s">
        <v>21</v>
      </c>
      <c r="C33" s="61" t="s">
        <v>194</v>
      </c>
    </row>
    <row r="34" ht="14.25" customHeight="1">
      <c r="C34" s="67">
        <v>7461.76</v>
      </c>
      <c r="D34" s="61" t="s">
        <v>46</v>
      </c>
    </row>
    <row r="35" ht="14.25" customHeight="1">
      <c r="B35" s="61" t="s">
        <v>27</v>
      </c>
      <c r="C35" s="61" t="s">
        <v>188</v>
      </c>
    </row>
    <row r="36" ht="14.25" customHeight="1">
      <c r="B36" s="61" t="s">
        <v>189</v>
      </c>
      <c r="C36" s="67" t="s">
        <v>190</v>
      </c>
    </row>
    <row r="37" ht="14.25" customHeight="1">
      <c r="B37" s="61" t="s">
        <v>77</v>
      </c>
      <c r="C37" s="61" t="s">
        <v>195</v>
      </c>
    </row>
    <row r="38" ht="14.25" customHeight="1">
      <c r="C38" s="67" t="s">
        <v>196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5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45559.0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197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173</v>
      </c>
      <c r="B12" s="61" t="s">
        <v>15</v>
      </c>
      <c r="C12" s="63"/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198</v>
      </c>
    </row>
    <row r="16" ht="14.25" customHeight="1"/>
    <row r="17" ht="14.25" customHeight="1">
      <c r="A17" s="61" t="s">
        <v>21</v>
      </c>
      <c r="B17" s="61" t="s">
        <v>15</v>
      </c>
      <c r="C17" s="63"/>
    </row>
    <row r="18" ht="14.25" customHeight="1">
      <c r="B18" s="61" t="s">
        <v>18</v>
      </c>
      <c r="C18" s="65">
        <v>4945.48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199</v>
      </c>
    </row>
    <row r="21" ht="14.25" customHeight="1"/>
    <row r="22" ht="14.25" customHeight="1">
      <c r="A22" s="61" t="s">
        <v>47</v>
      </c>
      <c r="B22" s="61" t="s">
        <v>35</v>
      </c>
    </row>
    <row r="23" ht="14.25" customHeight="1">
      <c r="B23" s="61" t="s">
        <v>36</v>
      </c>
    </row>
    <row r="24" ht="14.25" customHeight="1">
      <c r="B24" s="61" t="s">
        <v>37</v>
      </c>
    </row>
    <row r="25" ht="14.25" customHeight="1">
      <c r="B25" s="61" t="s">
        <v>38</v>
      </c>
    </row>
    <row r="26" ht="14.25" customHeight="1">
      <c r="B26" s="61" t="s">
        <v>39</v>
      </c>
    </row>
    <row r="27" ht="14.25" customHeight="1"/>
    <row r="28" ht="14.25" customHeight="1"/>
    <row r="29" ht="14.25" customHeight="1">
      <c r="A29" s="61" t="s">
        <v>41</v>
      </c>
    </row>
    <row r="30" ht="14.25" customHeight="1">
      <c r="B30" s="61" t="s">
        <v>8</v>
      </c>
      <c r="C30" s="61" t="s">
        <v>42</v>
      </c>
    </row>
    <row r="31" ht="14.25" customHeight="1">
      <c r="B31" s="61" t="s">
        <v>13</v>
      </c>
      <c r="C31" s="61" t="s">
        <v>200</v>
      </c>
    </row>
    <row r="32" ht="14.25" customHeight="1">
      <c r="C32" s="67">
        <v>4432.63</v>
      </c>
      <c r="D32" s="61" t="s">
        <v>72</v>
      </c>
    </row>
    <row r="33" ht="14.25" customHeight="1">
      <c r="B33" s="61" t="s">
        <v>21</v>
      </c>
      <c r="C33" s="61" t="s">
        <v>201</v>
      </c>
    </row>
    <row r="34" ht="14.25" customHeight="1">
      <c r="C34" s="67">
        <v>7163.220000000001</v>
      </c>
      <c r="D34" s="61" t="s">
        <v>46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5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45546.0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202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173</v>
      </c>
      <c r="B12" s="61" t="s">
        <v>15</v>
      </c>
      <c r="C12" s="63"/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203</v>
      </c>
    </row>
    <row r="16" ht="14.25" customHeight="1"/>
    <row r="17" ht="14.25" customHeight="1">
      <c r="A17" s="61" t="s">
        <v>21</v>
      </c>
      <c r="B17" s="61" t="s">
        <v>15</v>
      </c>
      <c r="C17" s="63"/>
    </row>
    <row r="18" ht="14.25" customHeight="1">
      <c r="B18" s="61" t="s">
        <v>18</v>
      </c>
      <c r="C18" s="67">
        <v>5122.16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204</v>
      </c>
    </row>
    <row r="21" ht="14.25" customHeight="1"/>
    <row r="22" ht="14.25" customHeight="1">
      <c r="A22" s="61" t="s">
        <v>47</v>
      </c>
      <c r="B22" s="61" t="s">
        <v>35</v>
      </c>
    </row>
    <row r="23" ht="14.25" customHeight="1">
      <c r="B23" s="61" t="s">
        <v>36</v>
      </c>
    </row>
    <row r="24" ht="14.25" customHeight="1">
      <c r="B24" s="61" t="s">
        <v>37</v>
      </c>
    </row>
    <row r="25" ht="14.25" customHeight="1">
      <c r="B25" s="61" t="s">
        <v>38</v>
      </c>
    </row>
    <row r="26" ht="14.25" customHeight="1">
      <c r="B26" s="61" t="s">
        <v>39</v>
      </c>
    </row>
    <row r="27" ht="14.25" customHeight="1"/>
    <row r="28" ht="14.25" customHeight="1"/>
    <row r="29" ht="14.25" customHeight="1">
      <c r="A29" s="61" t="s">
        <v>41</v>
      </c>
    </row>
    <row r="30" ht="14.25" customHeight="1">
      <c r="B30" s="61" t="s">
        <v>8</v>
      </c>
      <c r="C30" s="61" t="s">
        <v>42</v>
      </c>
    </row>
    <row r="31" ht="14.25" customHeight="1">
      <c r="B31" s="61" t="s">
        <v>13</v>
      </c>
      <c r="C31" s="61" t="s">
        <v>205</v>
      </c>
    </row>
    <row r="32" ht="14.25" customHeight="1">
      <c r="C32" s="67">
        <v>4443.27</v>
      </c>
      <c r="D32" s="61" t="s">
        <v>72</v>
      </c>
    </row>
    <row r="33" ht="14.25" customHeight="1">
      <c r="B33" s="61" t="s">
        <v>21</v>
      </c>
      <c r="C33" s="61" t="s">
        <v>206</v>
      </c>
    </row>
    <row r="34" ht="14.25" customHeight="1">
      <c r="C34" s="67">
        <v>7842.58</v>
      </c>
      <c r="D34" s="61" t="s">
        <v>46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5"/>
    <col customWidth="1" min="3" max="3" width="12.25"/>
    <col customWidth="1" min="4" max="5" width="8.63"/>
    <col customWidth="1" min="6" max="6" width="11.75"/>
    <col customWidth="1" min="7" max="26" width="8.63"/>
  </cols>
  <sheetData>
    <row r="1" ht="14.25" customHeight="1">
      <c r="A1" s="57" t="s">
        <v>0</v>
      </c>
      <c r="E1" s="58"/>
      <c r="F1" s="57" t="s">
        <v>1</v>
      </c>
      <c r="G1" s="59"/>
      <c r="H1" s="60"/>
      <c r="I1" s="60"/>
    </row>
    <row r="2" ht="14.25" customHeight="1">
      <c r="A2" s="57" t="s">
        <v>2</v>
      </c>
      <c r="F2" s="57" t="s">
        <v>3</v>
      </c>
      <c r="G2" s="59"/>
      <c r="H2" s="60"/>
      <c r="I2" s="60"/>
    </row>
    <row r="3" ht="14.25" customHeight="1"/>
    <row r="4" ht="14.25" customHeight="1">
      <c r="A4" s="61" t="s">
        <v>5</v>
      </c>
      <c r="B4" s="62">
        <v>45532.0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207</v>
      </c>
    </row>
    <row r="10" ht="14.25" customHeight="1">
      <c r="B10" s="61" t="s">
        <v>11</v>
      </c>
      <c r="C10" s="63"/>
      <c r="D10" s="61" t="s">
        <v>12</v>
      </c>
      <c r="E10" s="63"/>
    </row>
    <row r="11" ht="14.25" customHeight="1"/>
    <row r="12" ht="14.25" customHeight="1">
      <c r="A12" s="61" t="s">
        <v>173</v>
      </c>
      <c r="B12" s="61" t="s">
        <v>15</v>
      </c>
      <c r="C12" s="63"/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208</v>
      </c>
    </row>
    <row r="16" ht="14.25" customHeight="1"/>
    <row r="17" ht="14.25" customHeight="1">
      <c r="A17" s="61" t="s">
        <v>21</v>
      </c>
      <c r="B17" s="61" t="s">
        <v>15</v>
      </c>
      <c r="C17" s="63"/>
    </row>
    <row r="18" ht="14.25" customHeight="1">
      <c r="B18" s="61" t="s">
        <v>18</v>
      </c>
      <c r="C18" s="67">
        <v>5381.09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209</v>
      </c>
    </row>
    <row r="21" ht="14.25" customHeight="1"/>
    <row r="22" ht="14.25" customHeight="1">
      <c r="A22" s="61" t="s">
        <v>47</v>
      </c>
      <c r="B22" s="61" t="s">
        <v>35</v>
      </c>
    </row>
    <row r="23" ht="14.25" customHeight="1">
      <c r="B23" s="61" t="s">
        <v>36</v>
      </c>
    </row>
    <row r="24" ht="14.25" customHeight="1">
      <c r="B24" s="61" t="s">
        <v>37</v>
      </c>
    </row>
    <row r="25" ht="14.25" customHeight="1">
      <c r="B25" s="61" t="s">
        <v>38</v>
      </c>
    </row>
    <row r="26" ht="14.25" customHeight="1">
      <c r="B26" s="61" t="s">
        <v>39</v>
      </c>
    </row>
    <row r="27" ht="14.25" customHeight="1"/>
    <row r="28" ht="14.25" customHeight="1"/>
    <row r="29" ht="14.25" customHeight="1">
      <c r="A29" s="61" t="s">
        <v>41</v>
      </c>
    </row>
    <row r="30" ht="14.25" customHeight="1">
      <c r="B30" s="61" t="s">
        <v>8</v>
      </c>
      <c r="C30" s="61" t="s">
        <v>42</v>
      </c>
    </row>
    <row r="31" ht="14.25" customHeight="1">
      <c r="B31" s="61" t="s">
        <v>13</v>
      </c>
      <c r="C31" s="61" t="s">
        <v>210</v>
      </c>
    </row>
    <row r="32" ht="14.25" customHeight="1">
      <c r="C32" s="67">
        <v>4423.11</v>
      </c>
      <c r="D32" s="61" t="s">
        <v>72</v>
      </c>
    </row>
    <row r="33" ht="14.25" customHeight="1">
      <c r="B33" s="61" t="s">
        <v>21</v>
      </c>
      <c r="C33" s="61" t="s">
        <v>211</v>
      </c>
    </row>
    <row r="34" ht="14.25" customHeight="1">
      <c r="C34" s="67">
        <v>9786.72</v>
      </c>
      <c r="D34" s="61" t="s">
        <v>46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5"/>
    <col customWidth="1" min="3" max="3" width="12.25"/>
    <col customWidth="1" min="4" max="26" width="8.63"/>
  </cols>
  <sheetData>
    <row r="1" ht="14.25" customHeight="1">
      <c r="A1" s="57" t="s">
        <v>0</v>
      </c>
      <c r="E1" s="58"/>
      <c r="F1" s="58"/>
      <c r="G1" s="68"/>
    </row>
    <row r="2" ht="14.25" customHeight="1">
      <c r="A2" s="57" t="s">
        <v>2</v>
      </c>
    </row>
    <row r="3" ht="14.25" customHeight="1"/>
    <row r="4" ht="14.25" customHeight="1">
      <c r="A4" s="61" t="s">
        <v>5</v>
      </c>
      <c r="B4" s="62">
        <v>45519.0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212</v>
      </c>
    </row>
    <row r="10" ht="14.25" customHeight="1">
      <c r="B10" s="61" t="s">
        <v>11</v>
      </c>
      <c r="C10" s="63">
        <v>3230.0</v>
      </c>
      <c r="D10" s="61" t="s">
        <v>12</v>
      </c>
      <c r="E10" s="63">
        <v>3280.0</v>
      </c>
    </row>
    <row r="11" ht="14.25" customHeight="1"/>
    <row r="12" ht="14.25" customHeight="1">
      <c r="A12" s="61" t="s">
        <v>173</v>
      </c>
      <c r="B12" s="61" t="s">
        <v>15</v>
      </c>
      <c r="C12" s="63">
        <v>3281.0</v>
      </c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213</v>
      </c>
    </row>
    <row r="16" ht="14.25" customHeight="1"/>
    <row r="17" ht="14.25" customHeight="1">
      <c r="A17" s="61" t="s">
        <v>21</v>
      </c>
      <c r="B17" s="61" t="s">
        <v>15</v>
      </c>
      <c r="C17" s="63">
        <v>3282.0</v>
      </c>
    </row>
    <row r="18" ht="14.25" customHeight="1">
      <c r="B18" s="61" t="s">
        <v>18</v>
      </c>
      <c r="C18" s="67">
        <v>5534.910000000001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214</v>
      </c>
    </row>
    <row r="21" ht="14.25" customHeight="1"/>
    <row r="22" ht="14.25" customHeight="1">
      <c r="A22" s="61" t="s">
        <v>47</v>
      </c>
      <c r="B22" s="61" t="s">
        <v>35</v>
      </c>
    </row>
    <row r="23" ht="14.25" customHeight="1">
      <c r="B23" s="61" t="s">
        <v>36</v>
      </c>
    </row>
    <row r="24" ht="14.25" customHeight="1">
      <c r="B24" s="61" t="s">
        <v>37</v>
      </c>
    </row>
    <row r="25" ht="14.25" customHeight="1">
      <c r="B25" s="61" t="s">
        <v>38</v>
      </c>
    </row>
    <row r="26" ht="14.25" customHeight="1">
      <c r="B26" s="61" t="s">
        <v>39</v>
      </c>
    </row>
    <row r="27" ht="14.25" customHeight="1"/>
    <row r="28" ht="14.25" customHeight="1"/>
    <row r="29" ht="14.25" customHeight="1">
      <c r="A29" s="61" t="s">
        <v>41</v>
      </c>
    </row>
    <row r="30" ht="14.25" customHeight="1">
      <c r="B30" s="61" t="s">
        <v>8</v>
      </c>
      <c r="C30" s="61" t="s">
        <v>42</v>
      </c>
    </row>
    <row r="31" ht="14.25" customHeight="1">
      <c r="B31" s="61" t="s">
        <v>13</v>
      </c>
      <c r="C31" s="61" t="s">
        <v>215</v>
      </c>
    </row>
    <row r="32" ht="14.25" customHeight="1">
      <c r="C32" s="67">
        <v>4464.36655</v>
      </c>
      <c r="D32" s="61" t="s">
        <v>72</v>
      </c>
    </row>
    <row r="33" ht="14.25" customHeight="1">
      <c r="B33" s="61" t="s">
        <v>21</v>
      </c>
      <c r="C33" s="61" t="s">
        <v>216</v>
      </c>
    </row>
    <row r="34" ht="14.25" customHeight="1">
      <c r="C34" s="67">
        <v>10082.612789999997</v>
      </c>
      <c r="D34" s="61" t="s">
        <v>46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88"/>
    <col customWidth="1" min="3" max="3" width="10.5"/>
    <col customWidth="1" min="4" max="4" width="11.5"/>
    <col customWidth="1" min="5" max="5" width="9.88"/>
    <col customWidth="1" min="6" max="7" width="8.63"/>
    <col customWidth="1" min="8" max="8" width="9.13"/>
    <col customWidth="1" min="9" max="26" width="8.63"/>
  </cols>
  <sheetData>
    <row r="1" ht="14.25" customHeight="1">
      <c r="A1" s="57" t="s">
        <v>0</v>
      </c>
    </row>
    <row r="2" ht="14.25" customHeight="1">
      <c r="A2" s="57" t="s">
        <v>2</v>
      </c>
    </row>
    <row r="3" ht="14.25" customHeight="1"/>
    <row r="4" ht="14.25" customHeight="1">
      <c r="A4" s="61" t="s">
        <v>5</v>
      </c>
      <c r="B4" s="69">
        <v>45504.0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3">
        <v>52.0</v>
      </c>
      <c r="C9" s="61" t="s">
        <v>217</v>
      </c>
    </row>
    <row r="10" ht="14.25" customHeight="1">
      <c r="B10" s="61" t="s">
        <v>11</v>
      </c>
      <c r="C10" s="63">
        <v>2171.0</v>
      </c>
      <c r="D10" s="61" t="s">
        <v>12</v>
      </c>
      <c r="E10" s="63">
        <f>C10+51</f>
        <v>2222</v>
      </c>
    </row>
    <row r="11" ht="14.25" customHeight="1">
      <c r="C11" s="63"/>
      <c r="E11" s="63"/>
    </row>
    <row r="12" ht="14.25" customHeight="1"/>
    <row r="13" ht="14.25" customHeight="1">
      <c r="A13" s="61" t="s">
        <v>173</v>
      </c>
      <c r="B13" s="61" t="s">
        <v>15</v>
      </c>
      <c r="C13" s="63">
        <v>2223.0</v>
      </c>
    </row>
    <row r="14" ht="14.25" customHeight="1">
      <c r="B14" s="61" t="s">
        <v>18</v>
      </c>
      <c r="C14" s="70">
        <v>385.0</v>
      </c>
    </row>
    <row r="15" ht="14.25" customHeight="1">
      <c r="B15" s="61" t="s">
        <v>16</v>
      </c>
      <c r="C15" s="61" t="s">
        <v>17</v>
      </c>
    </row>
    <row r="16" ht="14.25" customHeight="1"/>
    <row r="17" ht="14.25" customHeight="1">
      <c r="A17" s="61" t="s">
        <v>21</v>
      </c>
      <c r="B17" s="61" t="s">
        <v>15</v>
      </c>
      <c r="C17" s="63">
        <v>2224.0</v>
      </c>
    </row>
    <row r="18" ht="14.25" customHeight="1">
      <c r="B18" s="61" t="s">
        <v>18</v>
      </c>
      <c r="C18" s="70">
        <v>50.0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218</v>
      </c>
      <c r="E20" s="63" t="s">
        <v>219</v>
      </c>
    </row>
    <row r="21" ht="14.25" customHeight="1">
      <c r="C21" s="61" t="s">
        <v>220</v>
      </c>
      <c r="E21" s="63" t="s">
        <v>221</v>
      </c>
    </row>
    <row r="22" ht="14.25" customHeight="1"/>
    <row r="23" ht="14.25" customHeight="1">
      <c r="A23" s="61" t="s">
        <v>47</v>
      </c>
      <c r="B23" s="61" t="s">
        <v>15</v>
      </c>
      <c r="C23" s="63">
        <v>2225.0</v>
      </c>
    </row>
    <row r="24" ht="14.25" customHeight="1">
      <c r="B24" s="61" t="s">
        <v>18</v>
      </c>
      <c r="C24" s="71">
        <v>5575.82</v>
      </c>
    </row>
    <row r="25" ht="14.25" customHeight="1">
      <c r="B25" s="61" t="s">
        <v>16</v>
      </c>
      <c r="C25" s="61" t="s">
        <v>22</v>
      </c>
    </row>
    <row r="26" ht="14.25" customHeight="1">
      <c r="B26" s="61" t="s">
        <v>23</v>
      </c>
      <c r="C26" s="61" t="s">
        <v>222</v>
      </c>
      <c r="E26" s="63" t="s">
        <v>219</v>
      </c>
    </row>
    <row r="27" ht="14.25" customHeight="1">
      <c r="C27" s="61" t="s">
        <v>220</v>
      </c>
      <c r="E27" s="63" t="s">
        <v>221</v>
      </c>
    </row>
    <row r="28" ht="14.25" customHeight="1"/>
    <row r="29" ht="14.25" customHeight="1">
      <c r="A29" s="61" t="s">
        <v>30</v>
      </c>
      <c r="B29" s="61" t="s">
        <v>35</v>
      </c>
    </row>
    <row r="30" ht="14.25" customHeight="1">
      <c r="B30" s="61" t="s">
        <v>36</v>
      </c>
    </row>
    <row r="31" ht="14.25" customHeight="1">
      <c r="B31" s="61" t="s">
        <v>37</v>
      </c>
    </row>
    <row r="32" ht="14.25" customHeight="1">
      <c r="B32" s="61" t="s">
        <v>38</v>
      </c>
    </row>
    <row r="33" ht="14.25" customHeight="1">
      <c r="B33" s="61" t="s">
        <v>39</v>
      </c>
    </row>
    <row r="34" ht="14.25" customHeight="1"/>
    <row r="35" ht="14.25" customHeight="1"/>
    <row r="36" ht="14.25" customHeight="1">
      <c r="A36" s="61" t="s">
        <v>41</v>
      </c>
    </row>
    <row r="37" ht="14.25" customHeight="1">
      <c r="A37" s="61" t="s">
        <v>8</v>
      </c>
      <c r="B37" s="61" t="s">
        <v>223</v>
      </c>
    </row>
    <row r="38" ht="14.25" customHeight="1"/>
    <row r="39" ht="14.25" customHeight="1">
      <c r="A39" s="61" t="s">
        <v>13</v>
      </c>
      <c r="B39" s="61" t="s">
        <v>224</v>
      </c>
      <c r="D39" s="62">
        <v>45506.0</v>
      </c>
    </row>
    <row r="40" ht="14.25" customHeight="1">
      <c r="B40" s="67">
        <v>4719.48</v>
      </c>
    </row>
    <row r="41" ht="14.25" customHeight="1">
      <c r="A41" s="61" t="s">
        <v>21</v>
      </c>
      <c r="B41" s="61" t="s">
        <v>225</v>
      </c>
      <c r="H41" s="62">
        <f>D39</f>
        <v>45506</v>
      </c>
    </row>
    <row r="42" ht="14.25" customHeight="1">
      <c r="B42" s="67">
        <v>10170.87</v>
      </c>
      <c r="C42" s="61" t="s">
        <v>72</v>
      </c>
    </row>
    <row r="43" ht="14.25" customHeight="1">
      <c r="C43" s="61" t="s">
        <v>46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88"/>
    <col customWidth="1" min="3" max="3" width="10.5"/>
    <col customWidth="1" min="4" max="4" width="11.5"/>
    <col customWidth="1" min="5" max="5" width="9.88"/>
    <col customWidth="1" min="6" max="7" width="8.75"/>
    <col customWidth="1" min="8" max="8" width="9.13"/>
    <col customWidth="1" min="9" max="26" width="8.75"/>
  </cols>
  <sheetData>
    <row r="1" ht="14.25" customHeight="1">
      <c r="A1" s="57" t="s">
        <v>0</v>
      </c>
    </row>
    <row r="2" ht="14.25" customHeight="1">
      <c r="A2" s="57" t="s">
        <v>2</v>
      </c>
    </row>
    <row r="3" ht="14.25" customHeight="1"/>
    <row r="4" ht="14.25" customHeight="1">
      <c r="A4" s="61" t="s">
        <v>5</v>
      </c>
      <c r="B4" s="62">
        <v>45504.0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>
        <v>1.0</v>
      </c>
      <c r="C9" s="61" t="s">
        <v>226</v>
      </c>
    </row>
    <row r="10" ht="14.25" customHeight="1">
      <c r="B10" s="61" t="s">
        <v>15</v>
      </c>
      <c r="C10" s="72"/>
    </row>
    <row r="11" ht="14.25" customHeight="1"/>
    <row r="12" ht="14.25" customHeight="1"/>
    <row r="13" ht="14.25" customHeight="1"/>
    <row r="14" ht="14.25" customHeight="1">
      <c r="C14" s="64"/>
    </row>
    <row r="15" ht="14.25" customHeight="1"/>
    <row r="16" ht="14.25" customHeight="1"/>
    <row r="17" ht="14.25" customHeight="1"/>
    <row r="18" ht="14.25" customHeight="1">
      <c r="A18" s="61" t="s">
        <v>41</v>
      </c>
    </row>
    <row r="19" ht="14.25" customHeight="1">
      <c r="A19" s="61" t="s">
        <v>8</v>
      </c>
      <c r="B19" s="61" t="s">
        <v>227</v>
      </c>
    </row>
    <row r="20" ht="14.25" customHeight="1"/>
    <row r="21" ht="14.25" customHeight="1">
      <c r="A21" s="61" t="s">
        <v>13</v>
      </c>
      <c r="B21" s="61" t="s">
        <v>224</v>
      </c>
      <c r="D21" s="62">
        <v>45506.0</v>
      </c>
    </row>
    <row r="22" ht="14.25" customHeight="1">
      <c r="B22" s="67">
        <v>4719.48</v>
      </c>
    </row>
    <row r="23" ht="14.25" customHeight="1">
      <c r="A23" s="61" t="s">
        <v>21</v>
      </c>
      <c r="B23" s="61" t="s">
        <v>225</v>
      </c>
      <c r="H23" s="62">
        <f>D21</f>
        <v>45506</v>
      </c>
    </row>
    <row r="24" ht="14.25" customHeight="1">
      <c r="B24" s="67">
        <v>10170.87</v>
      </c>
      <c r="C24" s="61" t="s">
        <v>72</v>
      </c>
    </row>
    <row r="25" ht="14.25" customHeight="1">
      <c r="C25" s="61" t="s">
        <v>46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88"/>
    <col customWidth="1" min="3" max="3" width="10.5"/>
    <col customWidth="1" min="4" max="4" width="11.5"/>
    <col customWidth="1" min="5" max="5" width="9.88"/>
    <col customWidth="1" min="6" max="7" width="8.75"/>
    <col customWidth="1" min="8" max="8" width="9.13"/>
    <col customWidth="1" min="9" max="26" width="8.75"/>
  </cols>
  <sheetData>
    <row r="1" ht="14.25" customHeight="1">
      <c r="A1" s="57" t="s">
        <v>0</v>
      </c>
    </row>
    <row r="2" ht="14.25" customHeight="1">
      <c r="A2" s="57" t="s">
        <v>2</v>
      </c>
    </row>
    <row r="3" ht="14.25" customHeight="1"/>
    <row r="4" ht="14.25" customHeight="1">
      <c r="A4" s="61" t="s">
        <v>5</v>
      </c>
      <c r="B4" s="62">
        <v>45504.0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>
        <v>52.0</v>
      </c>
      <c r="C9" s="61" t="s">
        <v>217</v>
      </c>
    </row>
    <row r="10" ht="14.25" customHeight="1">
      <c r="B10" s="61" t="s">
        <v>11</v>
      </c>
      <c r="C10" s="61">
        <v>2171.0</v>
      </c>
      <c r="D10" s="61" t="s">
        <v>12</v>
      </c>
      <c r="E10" s="61">
        <f>C10+51</f>
        <v>2222</v>
      </c>
    </row>
    <row r="11" ht="14.25" customHeight="1"/>
    <row r="12" ht="14.25" customHeight="1"/>
    <row r="13" ht="14.25" customHeight="1">
      <c r="A13" s="61" t="s">
        <v>173</v>
      </c>
      <c r="B13" s="61" t="s">
        <v>15</v>
      </c>
      <c r="C13" s="61">
        <v>2223.0</v>
      </c>
    </row>
    <row r="14" ht="14.25" customHeight="1">
      <c r="B14" s="61" t="s">
        <v>18</v>
      </c>
      <c r="C14" s="64">
        <v>385.0</v>
      </c>
    </row>
    <row r="15" ht="14.25" customHeight="1">
      <c r="B15" s="61" t="s">
        <v>16</v>
      </c>
      <c r="C15" s="61" t="s">
        <v>17</v>
      </c>
    </row>
    <row r="16" ht="14.25" customHeight="1"/>
    <row r="17" ht="14.25" customHeight="1"/>
    <row r="18" ht="14.25" customHeight="1">
      <c r="A18" s="61" t="s">
        <v>41</v>
      </c>
    </row>
    <row r="19" ht="14.25" customHeight="1">
      <c r="A19" s="61" t="s">
        <v>8</v>
      </c>
      <c r="B19" s="61" t="s">
        <v>227</v>
      </c>
    </row>
    <row r="20" ht="14.25" customHeight="1"/>
    <row r="21" ht="14.25" customHeight="1">
      <c r="A21" s="61" t="s">
        <v>13</v>
      </c>
      <c r="B21" s="61" t="s">
        <v>224</v>
      </c>
      <c r="D21" s="62">
        <v>45506.0</v>
      </c>
    </row>
    <row r="22" ht="14.25" customHeight="1">
      <c r="B22" s="67">
        <v>4719.48</v>
      </c>
    </row>
    <row r="23" ht="14.25" customHeight="1">
      <c r="A23" s="61" t="s">
        <v>21</v>
      </c>
      <c r="B23" s="61" t="s">
        <v>225</v>
      </c>
      <c r="H23" s="62">
        <f>D21</f>
        <v>45506</v>
      </c>
    </row>
    <row r="24" ht="14.25" customHeight="1">
      <c r="B24" s="67">
        <v>10170.87</v>
      </c>
      <c r="C24" s="61" t="s">
        <v>72</v>
      </c>
    </row>
    <row r="25" ht="14.25" customHeight="1">
      <c r="C25" s="61" t="s">
        <v>46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5"/>
    <col customWidth="1" min="3" max="3" width="10.5"/>
    <col customWidth="1" min="4" max="26" width="8.63"/>
  </cols>
  <sheetData>
    <row r="1" ht="14.25" customHeight="1">
      <c r="A1" s="57" t="s">
        <v>0</v>
      </c>
      <c r="E1" s="58"/>
      <c r="F1" s="58"/>
      <c r="G1" s="68" t="s">
        <v>228</v>
      </c>
    </row>
    <row r="2" ht="14.25" customHeight="1">
      <c r="A2" s="57" t="s">
        <v>2</v>
      </c>
    </row>
    <row r="3" ht="14.25" customHeight="1"/>
    <row r="4" ht="14.25" customHeight="1">
      <c r="A4" s="61" t="s">
        <v>5</v>
      </c>
      <c r="B4" s="62">
        <v>45491.0</v>
      </c>
    </row>
    <row r="5" ht="14.25" customHeight="1">
      <c r="A5" s="61" t="s">
        <v>124</v>
      </c>
      <c r="B5" s="61" t="s">
        <v>4</v>
      </c>
    </row>
    <row r="6" ht="14.25" customHeight="1"/>
    <row r="7" ht="14.25" customHeight="1">
      <c r="A7" s="61" t="s">
        <v>7</v>
      </c>
    </row>
    <row r="8" ht="14.25" customHeight="1"/>
    <row r="9" ht="14.25" customHeight="1">
      <c r="A9" s="61" t="s">
        <v>8</v>
      </c>
      <c r="B9" s="61" t="s">
        <v>229</v>
      </c>
    </row>
    <row r="10" ht="14.25" customHeight="1">
      <c r="B10" s="61" t="s">
        <v>11</v>
      </c>
      <c r="C10" s="61">
        <v>2101.0</v>
      </c>
      <c r="D10" s="61" t="s">
        <v>12</v>
      </c>
      <c r="E10" s="61">
        <v>2149.0</v>
      </c>
    </row>
    <row r="11" ht="14.25" customHeight="1"/>
    <row r="12" ht="14.25" customHeight="1">
      <c r="A12" s="61" t="s">
        <v>173</v>
      </c>
      <c r="B12" s="61" t="s">
        <v>15</v>
      </c>
      <c r="C12" s="61">
        <v>2152.0</v>
      </c>
    </row>
    <row r="13" ht="14.25" customHeight="1">
      <c r="B13" s="61" t="s">
        <v>18</v>
      </c>
      <c r="C13" s="64">
        <v>50.0</v>
      </c>
    </row>
    <row r="14" ht="14.25" customHeight="1">
      <c r="B14" s="61" t="s">
        <v>16</v>
      </c>
      <c r="C14" s="61" t="s">
        <v>22</v>
      </c>
    </row>
    <row r="15" ht="14.25" customHeight="1">
      <c r="B15" s="61" t="s">
        <v>23</v>
      </c>
      <c r="C15" s="61" t="s">
        <v>230</v>
      </c>
    </row>
    <row r="16" ht="14.25" customHeight="1"/>
    <row r="17" ht="14.25" customHeight="1">
      <c r="A17" s="61" t="s">
        <v>21</v>
      </c>
      <c r="B17" s="61" t="s">
        <v>15</v>
      </c>
      <c r="C17" s="61">
        <v>2153.0</v>
      </c>
    </row>
    <row r="18" ht="14.25" customHeight="1">
      <c r="B18" s="61" t="s">
        <v>18</v>
      </c>
      <c r="C18" s="64">
        <v>50.0</v>
      </c>
    </row>
    <row r="19" ht="14.25" customHeight="1">
      <c r="B19" s="61" t="s">
        <v>16</v>
      </c>
      <c r="C19" s="61" t="s">
        <v>22</v>
      </c>
    </row>
    <row r="20" ht="14.25" customHeight="1">
      <c r="B20" s="61" t="s">
        <v>23</v>
      </c>
      <c r="C20" s="61" t="s">
        <v>231</v>
      </c>
    </row>
    <row r="21" ht="14.25" customHeight="1"/>
    <row r="22" ht="14.25" customHeight="1">
      <c r="A22" s="61" t="s">
        <v>47</v>
      </c>
      <c r="B22" s="61" t="s">
        <v>15</v>
      </c>
      <c r="C22" s="61">
        <v>2151.0</v>
      </c>
    </row>
    <row r="23" ht="14.25" customHeight="1">
      <c r="B23" s="61" t="s">
        <v>18</v>
      </c>
      <c r="C23" s="67">
        <v>5566.72</v>
      </c>
    </row>
    <row r="24" ht="14.25" customHeight="1">
      <c r="B24" s="61" t="s">
        <v>16</v>
      </c>
      <c r="C24" s="61" t="s">
        <v>22</v>
      </c>
    </row>
    <row r="25" ht="14.25" customHeight="1">
      <c r="B25" s="61" t="s">
        <v>23</v>
      </c>
      <c r="C25" s="61" t="s">
        <v>232</v>
      </c>
    </row>
    <row r="26" ht="14.25" customHeight="1"/>
    <row r="27" ht="14.25" customHeight="1">
      <c r="A27" s="61" t="s">
        <v>30</v>
      </c>
      <c r="B27" s="61" t="s">
        <v>35</v>
      </c>
    </row>
    <row r="28" ht="14.25" customHeight="1">
      <c r="B28" s="61" t="s">
        <v>36</v>
      </c>
    </row>
    <row r="29" ht="14.25" customHeight="1">
      <c r="B29" s="61" t="s">
        <v>37</v>
      </c>
    </row>
    <row r="30" ht="14.25" customHeight="1">
      <c r="B30" s="61" t="s">
        <v>38</v>
      </c>
    </row>
    <row r="31" ht="14.25" customHeight="1">
      <c r="B31" s="61" t="s">
        <v>39</v>
      </c>
    </row>
    <row r="32" ht="14.25" customHeight="1"/>
    <row r="33" ht="14.25" customHeight="1">
      <c r="A33" s="61" t="s">
        <v>41</v>
      </c>
    </row>
    <row r="34" ht="14.25" customHeight="1">
      <c r="B34" s="61" t="s">
        <v>8</v>
      </c>
      <c r="C34" s="61" t="s">
        <v>42</v>
      </c>
    </row>
    <row r="35" ht="14.25" customHeight="1">
      <c r="B35" s="61" t="s">
        <v>13</v>
      </c>
      <c r="C35" s="61" t="s">
        <v>233</v>
      </c>
    </row>
    <row r="36" ht="14.25" customHeight="1">
      <c r="C36" s="67">
        <v>4824.22</v>
      </c>
      <c r="D36" s="61" t="s">
        <v>72</v>
      </c>
    </row>
    <row r="37" ht="14.25" customHeight="1">
      <c r="B37" s="61" t="s">
        <v>21</v>
      </c>
      <c r="C37" s="61" t="s">
        <v>234</v>
      </c>
    </row>
    <row r="38" ht="14.25" customHeight="1">
      <c r="C38" s="67">
        <v>10129.42</v>
      </c>
      <c r="D38" s="61" t="s">
        <v>46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2024-07-17T19:15:27Z</dcterms:created>
  <dc:creator>Dafne Shimizu</dc:creator>
</cp:coreProperties>
</file>