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R2025\data\"/>
    </mc:Choice>
  </mc:AlternateContent>
  <xr:revisionPtr revIDLastSave="0" documentId="13_ncr:1_{2744C0E6-A377-4C13-A4BB-F99C71B2ADCF}" xr6:coauthVersionLast="47" xr6:coauthVersionMax="47" xr10:uidLastSave="{00000000-0000-0000-0000-000000000000}"/>
  <bookViews>
    <workbookView xWindow="0" yWindow="2580" windowWidth="23535" windowHeight="15015" xr2:uid="{C8251E2C-B2B1-42C1-83C5-3958B67A7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18" i="1"/>
  <c r="G19" i="1"/>
  <c r="G20" i="1"/>
  <c r="G21" i="1"/>
  <c r="E2" i="1"/>
  <c r="E3" i="1"/>
  <c r="E4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E19" i="1"/>
  <c r="F19" i="1" s="1"/>
  <c r="E20" i="1"/>
  <c r="F20" i="1" s="1"/>
  <c r="E21" i="1"/>
  <c r="F21" i="1" s="1"/>
  <c r="F2" i="1"/>
  <c r="G2" i="1" s="1"/>
  <c r="F3" i="1"/>
  <c r="G3" i="1" s="1"/>
  <c r="F4" i="1"/>
  <c r="G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<sst xmlns="http://schemas.openxmlformats.org/spreadsheetml/2006/main" count="28" uniqueCount="28">
  <si>
    <t>aa</t>
    <phoneticPr fontId="1"/>
  </si>
  <si>
    <t>x</t>
    <phoneticPr fontId="1"/>
  </si>
  <si>
    <t>y</t>
    <phoneticPr fontId="1"/>
  </si>
  <si>
    <t>r</t>
    <phoneticPr fontId="1"/>
  </si>
  <si>
    <t>theta(rad)</t>
    <phoneticPr fontId="1"/>
  </si>
  <si>
    <t>theta(deg)</t>
    <phoneticPr fontId="1"/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</si>
  <si>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</si>
  <si>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</si>
  <si>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</si>
  <si>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</si>
  <si>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</si>
  <si>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</si>
  <si>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</si>
  <si>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</si>
  <si>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</si>
  <si>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</si>
  <si>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</si>
  <si>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</si>
  <si>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</si>
  <si>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</si>
  <si>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</si>
  <si>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</si>
  <si>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</si>
  <si>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</si>
  <si>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</si>
  <si>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</si>
  <si>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theta(deg, fixed)</t>
    <phoneticPr fontId="1"/>
  </si>
  <si>
    <t>theta(deg, 10-170)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</si>
</sst>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850F-4A6D-40A8-B51D-641B1D634C10}">
  <dimension ref="A1:H21"/>
  <sheetViews>
    <sheetView tabSelected="1" workbookViewId="0">
      <selection activeCell="I2" sqref="I2"/>
    </sheetView>
  </sheetViews>
  <sheetFormatPr defaultRowHeight="18.75" x14ac:dyDescent="0.4"/>
  <cols>
    <col min="2" max="2" width="24.75" style="3" customWidth="1"/>
    <col min="3" max="3" width="26.125" style="5" bestFit="1" customWidth="1"/>
    <col min="4" max="5" width="25" style="5" bestFit="1" customWidth="1"/>
    <col min="6" max="6" width="22.875" style="5" customWidth="1"/>
    <col min="7" max="7" width="20.25" style="5" customWidth="1"/>
    <col min="8" max="8" width="20.5" customWidth="1"/>
  </cols>
  <sheetData>
    <row r="1" spans="1:8" x14ac:dyDescent="0.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</row>
    <row r="2" spans="1:8" x14ac:dyDescent="0.4">
      <c r="A2" s="2" t="s">
        <v>6</v>
      </c>
      <c r="B2" s="6">
        <v>-11.708643913269</v>
      </c>
      <c r="C2" s="6">
        <v>-15.74937915802</v>
      </c>
      <c r="D2" s="6">
        <f t="shared" ref="D2:D21" si="0">SQRT(POWER($B2, 2) + POWER($C2, 2))</f>
        <v>19.624863977893096</v>
      </c>
      <c r="E2" s="6">
        <f t="shared" ref="E2:E21" si="1">ATAN2($B2, $C2)</f>
        <v>-2.2100827511364454</v>
      </c>
      <c r="F2" s="6">
        <f t="shared" ref="F2:F21" si="2">DEGREES($E2)</f>
        <v>-126.62841401478016</v>
      </c>
      <c r="G2" s="7">
        <f t="shared" ref="G2:G21" si="3">IF($F2 &gt;= 0, $F2, $F2 + 360)</f>
        <v>233.37158598521984</v>
      </c>
      <c r="H2" s="7">
        <f>($G2 - 0) / (360 - 0) * (170 - 10) + 10</f>
        <v>113.72070488231992</v>
      </c>
    </row>
    <row r="3" spans="1:8" x14ac:dyDescent="0.4">
      <c r="A3" s="2" t="s">
        <v>7</v>
      </c>
      <c r="B3" s="6">
        <v>43.745883941650298</v>
      </c>
      <c r="C3" s="6">
        <v>-8.9687471389770508</v>
      </c>
      <c r="D3" s="6">
        <f t="shared" si="0"/>
        <v>44.655803509501943</v>
      </c>
      <c r="E3" s="6">
        <f t="shared" si="1"/>
        <v>-0.20221704463069254</v>
      </c>
      <c r="F3" s="6">
        <f t="shared" si="2"/>
        <v>-11.586183202947288</v>
      </c>
      <c r="G3" s="7">
        <f t="shared" si="3"/>
        <v>348.41381679705273</v>
      </c>
      <c r="H3" s="7">
        <f t="shared" ref="H3:H21" si="4">($G3 - 0) / (360 - 0) * (170 - 10) + 10</f>
        <v>164.85058524313456</v>
      </c>
    </row>
    <row r="4" spans="1:8" x14ac:dyDescent="0.4">
      <c r="A4" s="2" t="s">
        <v>8</v>
      </c>
      <c r="B4" s="6">
        <v>24.587413787841701</v>
      </c>
      <c r="C4" s="6">
        <v>27.561397552490199</v>
      </c>
      <c r="D4" s="6">
        <f t="shared" si="0"/>
        <v>36.934693065205792</v>
      </c>
      <c r="E4" s="6">
        <f t="shared" si="1"/>
        <v>0.84236525211751978</v>
      </c>
      <c r="F4" s="6">
        <f t="shared" si="2"/>
        <v>48.263973754807417</v>
      </c>
      <c r="G4" s="7">
        <f t="shared" si="3"/>
        <v>48.263973754807417</v>
      </c>
      <c r="H4" s="7">
        <f t="shared" si="4"/>
        <v>31.450655002136632</v>
      </c>
    </row>
    <row r="5" spans="1:8" x14ac:dyDescent="0.4">
      <c r="A5" s="2" t="s">
        <v>9</v>
      </c>
      <c r="B5" s="6">
        <v>4.7339992523193297</v>
      </c>
      <c r="C5" s="6">
        <v>-5.6932611465454102</v>
      </c>
      <c r="D5" s="6">
        <f t="shared" si="0"/>
        <v>7.404321130510449</v>
      </c>
      <c r="E5" s="6">
        <f t="shared" si="1"/>
        <v>-0.87713553054639914</v>
      </c>
      <c r="F5" s="6">
        <f t="shared" si="2"/>
        <v>-50.256163961276968</v>
      </c>
      <c r="G5" s="7">
        <f t="shared" si="3"/>
        <v>309.74383603872303</v>
      </c>
      <c r="H5" s="7">
        <f t="shared" si="4"/>
        <v>147.66392712832135</v>
      </c>
    </row>
    <row r="6" spans="1:8" x14ac:dyDescent="0.4">
      <c r="A6" s="2" t="s">
        <v>10</v>
      </c>
      <c r="B6" s="6">
        <v>23.975112915038999</v>
      </c>
      <c r="C6" s="6">
        <v>-21.6122436523437</v>
      </c>
      <c r="D6" s="6">
        <f t="shared" si="0"/>
        <v>32.278400130383481</v>
      </c>
      <c r="E6" s="6">
        <f t="shared" si="1"/>
        <v>-0.73361282471746103</v>
      </c>
      <c r="F6" s="6">
        <f t="shared" si="2"/>
        <v>-42.032918652981159</v>
      </c>
      <c r="G6" s="7">
        <f t="shared" si="3"/>
        <v>317.96708134701885</v>
      </c>
      <c r="H6" s="7">
        <f t="shared" si="4"/>
        <v>151.31870282089727</v>
      </c>
    </row>
    <row r="7" spans="1:8" x14ac:dyDescent="0.4">
      <c r="A7" s="2" t="s">
        <v>11</v>
      </c>
      <c r="B7" s="6">
        <v>-8.4903039932250906</v>
      </c>
      <c r="C7" s="6">
        <v>-43.711883544921797</v>
      </c>
      <c r="D7" s="6">
        <f t="shared" si="0"/>
        <v>44.528799949495372</v>
      </c>
      <c r="E7" s="6">
        <f t="shared" si="1"/>
        <v>-1.7626408970913174</v>
      </c>
      <c r="F7" s="6">
        <f t="shared" si="2"/>
        <v>-100.99188420048576</v>
      </c>
      <c r="G7" s="7">
        <f t="shared" si="3"/>
        <v>259.00811579951426</v>
      </c>
      <c r="H7" s="7">
        <f t="shared" si="4"/>
        <v>125.11471813311745</v>
      </c>
    </row>
    <row r="8" spans="1:8" x14ac:dyDescent="0.4">
      <c r="A8" s="2" t="s">
        <v>12</v>
      </c>
      <c r="B8" s="6">
        <v>-5.6586341857910103</v>
      </c>
      <c r="C8" s="6">
        <v>10.273607254028301</v>
      </c>
      <c r="D8" s="6">
        <f t="shared" si="0"/>
        <v>11.728902201767463</v>
      </c>
      <c r="E8" s="6">
        <f t="shared" si="1"/>
        <v>2.0742484039046492</v>
      </c>
      <c r="F8" s="6">
        <f t="shared" si="2"/>
        <v>118.84567920548371</v>
      </c>
      <c r="G8" s="7">
        <f t="shared" si="3"/>
        <v>118.84567920548371</v>
      </c>
      <c r="H8" s="7">
        <f t="shared" si="4"/>
        <v>62.820301869103865</v>
      </c>
    </row>
    <row r="9" spans="1:8" x14ac:dyDescent="0.4">
      <c r="A9" s="2" t="s">
        <v>13</v>
      </c>
      <c r="B9" s="6">
        <v>39.911312103271399</v>
      </c>
      <c r="C9" s="6">
        <v>-31.6390380859375</v>
      </c>
      <c r="D9" s="6">
        <f t="shared" si="0"/>
        <v>50.930752643252205</v>
      </c>
      <c r="E9" s="6">
        <f t="shared" si="1"/>
        <v>-0.67029447825628674</v>
      </c>
      <c r="F9" s="6">
        <f t="shared" si="2"/>
        <v>-38.405044635008757</v>
      </c>
      <c r="G9" s="7">
        <f t="shared" si="3"/>
        <v>321.59495536499122</v>
      </c>
      <c r="H9" s="7">
        <f t="shared" si="4"/>
        <v>152.93109127332943</v>
      </c>
    </row>
    <row r="10" spans="1:8" x14ac:dyDescent="0.4">
      <c r="A10" s="2" t="s">
        <v>14</v>
      </c>
      <c r="B10" s="6">
        <v>-62.892791748046797</v>
      </c>
      <c r="C10" s="6">
        <v>49.036529541015597</v>
      </c>
      <c r="D10" s="6">
        <f t="shared" si="0"/>
        <v>79.75013782615099</v>
      </c>
      <c r="E10" s="6">
        <f t="shared" si="1"/>
        <v>2.4793626003150582</v>
      </c>
      <c r="F10" s="6">
        <f t="shared" si="2"/>
        <v>142.05701288063403</v>
      </c>
      <c r="G10" s="7">
        <f t="shared" si="3"/>
        <v>142.05701288063403</v>
      </c>
      <c r="H10" s="7">
        <f t="shared" si="4"/>
        <v>73.136450169170672</v>
      </c>
    </row>
    <row r="11" spans="1:8" x14ac:dyDescent="0.4">
      <c r="A11" s="2" t="s">
        <v>15</v>
      </c>
      <c r="B11" s="6">
        <v>24.381273269653299</v>
      </c>
      <c r="C11" s="6">
        <v>-10.9565467834472</v>
      </c>
      <c r="D11" s="6">
        <f t="shared" si="0"/>
        <v>26.729990715811663</v>
      </c>
      <c r="E11" s="6">
        <f t="shared" si="1"/>
        <v>-0.42234129204227722</v>
      </c>
      <c r="F11" s="6">
        <f t="shared" si="2"/>
        <v>-24.198373548124625</v>
      </c>
      <c r="G11" s="7">
        <f t="shared" si="3"/>
        <v>335.80162645187539</v>
      </c>
      <c r="H11" s="7">
        <f t="shared" si="4"/>
        <v>159.24516731194461</v>
      </c>
    </row>
    <row r="12" spans="1:8" x14ac:dyDescent="0.4">
      <c r="A12" s="2" t="s">
        <v>16</v>
      </c>
      <c r="B12" s="6">
        <v>19.8812751770019</v>
      </c>
      <c r="C12" s="6">
        <v>2.0247821807861301</v>
      </c>
      <c r="D12" s="6">
        <f t="shared" si="0"/>
        <v>19.984114830116969</v>
      </c>
      <c r="E12" s="6">
        <f t="shared" si="1"/>
        <v>0.10149374074367271</v>
      </c>
      <c r="F12" s="6">
        <f t="shared" si="2"/>
        <v>5.8151629916074112</v>
      </c>
      <c r="G12" s="7">
        <f t="shared" si="3"/>
        <v>5.8151629916074112</v>
      </c>
      <c r="H12" s="7">
        <f t="shared" si="4"/>
        <v>12.58451688515885</v>
      </c>
    </row>
    <row r="13" spans="1:8" x14ac:dyDescent="0.4">
      <c r="A13" s="2" t="s">
        <v>17</v>
      </c>
      <c r="B13" s="6">
        <v>21.327919006347599</v>
      </c>
      <c r="C13" s="6">
        <v>42.667274475097599</v>
      </c>
      <c r="D13" s="6">
        <f t="shared" si="0"/>
        <v>47.700906073937823</v>
      </c>
      <c r="E13" s="6">
        <f t="shared" si="1"/>
        <v>1.1072559388492347</v>
      </c>
      <c r="F13" s="6">
        <f t="shared" si="2"/>
        <v>63.44109213685671</v>
      </c>
      <c r="G13" s="7">
        <f t="shared" si="3"/>
        <v>63.44109213685671</v>
      </c>
      <c r="H13" s="7">
        <f t="shared" si="4"/>
        <v>38.196040949714096</v>
      </c>
    </row>
    <row r="14" spans="1:8" x14ac:dyDescent="0.4">
      <c r="A14" s="2" t="s">
        <v>18</v>
      </c>
      <c r="B14" s="6">
        <v>35.660228729247997</v>
      </c>
      <c r="C14" s="6">
        <v>25.388942718505799</v>
      </c>
      <c r="D14" s="6">
        <f t="shared" si="0"/>
        <v>43.774996577793729</v>
      </c>
      <c r="E14" s="6">
        <f t="shared" si="1"/>
        <v>0.61871311871120072</v>
      </c>
      <c r="F14" s="6">
        <f t="shared" si="2"/>
        <v>35.449650431528482</v>
      </c>
      <c r="G14" s="7">
        <f t="shared" si="3"/>
        <v>35.449650431528482</v>
      </c>
      <c r="H14" s="7">
        <f t="shared" si="4"/>
        <v>25.755400191790436</v>
      </c>
    </row>
    <row r="15" spans="1:8" x14ac:dyDescent="0.4">
      <c r="A15" s="2" t="s">
        <v>19</v>
      </c>
      <c r="B15" s="6">
        <v>63.378131866455</v>
      </c>
      <c r="C15" s="6">
        <v>41.406005859375</v>
      </c>
      <c r="D15" s="6">
        <f t="shared" si="0"/>
        <v>75.70498609806593</v>
      </c>
      <c r="E15" s="6">
        <f t="shared" si="1"/>
        <v>0.57870344106785077</v>
      </c>
      <c r="F15" s="6">
        <f t="shared" si="2"/>
        <v>33.15726476288561</v>
      </c>
      <c r="G15" s="7">
        <f t="shared" si="3"/>
        <v>33.15726476288561</v>
      </c>
      <c r="H15" s="7">
        <f t="shared" si="4"/>
        <v>24.736562116838051</v>
      </c>
    </row>
    <row r="16" spans="1:8" x14ac:dyDescent="0.4">
      <c r="A16" s="2" t="s">
        <v>20</v>
      </c>
      <c r="B16" s="6">
        <v>-68.246894836425696</v>
      </c>
      <c r="C16" s="6">
        <v>38.745147705078097</v>
      </c>
      <c r="D16" s="6">
        <f t="shared" si="0"/>
        <v>78.47818248088106</v>
      </c>
      <c r="E16" s="6">
        <f t="shared" si="1"/>
        <v>2.6252464697815032</v>
      </c>
      <c r="F16" s="6">
        <f t="shared" si="2"/>
        <v>150.41554290009876</v>
      </c>
      <c r="G16" s="7">
        <f t="shared" si="3"/>
        <v>150.41554290009876</v>
      </c>
      <c r="H16" s="7">
        <f t="shared" si="4"/>
        <v>76.851352400043893</v>
      </c>
    </row>
    <row r="17" spans="1:8" x14ac:dyDescent="0.4">
      <c r="A17" s="2" t="s">
        <v>21</v>
      </c>
      <c r="B17" s="6">
        <v>52.584560394287102</v>
      </c>
      <c r="C17" s="6">
        <v>42.394481658935497</v>
      </c>
      <c r="D17" s="6">
        <f t="shared" si="0"/>
        <v>67.545747956405407</v>
      </c>
      <c r="E17" s="6">
        <f t="shared" si="1"/>
        <v>0.67851933803384379</v>
      </c>
      <c r="F17" s="6">
        <f t="shared" si="2"/>
        <v>38.876294387349688</v>
      </c>
      <c r="G17" s="7">
        <f t="shared" si="3"/>
        <v>38.876294387349688</v>
      </c>
      <c r="H17" s="7">
        <f t="shared" si="4"/>
        <v>27.278353061044307</v>
      </c>
    </row>
    <row r="18" spans="1:8" x14ac:dyDescent="0.4">
      <c r="A18" s="2" t="s">
        <v>22</v>
      </c>
      <c r="B18" s="6">
        <v>9.2996301651000906</v>
      </c>
      <c r="C18" s="6">
        <v>-21.307397842407202</v>
      </c>
      <c r="D18" s="6">
        <f t="shared" si="0"/>
        <v>23.2484047629565</v>
      </c>
      <c r="E18" s="6">
        <f t="shared" si="1"/>
        <v>-1.1592668907723866</v>
      </c>
      <c r="F18" s="6">
        <f t="shared" si="2"/>
        <v>-66.421100170511153</v>
      </c>
      <c r="G18" s="7">
        <f t="shared" si="3"/>
        <v>293.57889982948882</v>
      </c>
      <c r="H18" s="7">
        <f t="shared" si="4"/>
        <v>140.47951103532836</v>
      </c>
    </row>
    <row r="19" spans="1:8" x14ac:dyDescent="0.4">
      <c r="A19" s="2" t="s">
        <v>23</v>
      </c>
      <c r="B19" s="6">
        <v>19.217422485351499</v>
      </c>
      <c r="C19" s="6">
        <v>-39.4908638000488</v>
      </c>
      <c r="D19" s="6">
        <f t="shared" si="0"/>
        <v>43.918534249841464</v>
      </c>
      <c r="E19" s="6">
        <f t="shared" si="1"/>
        <v>-1.1179021522524459</v>
      </c>
      <c r="F19" s="6">
        <f t="shared" si="2"/>
        <v>-64.051075232656331</v>
      </c>
      <c r="G19" s="7">
        <f t="shared" si="3"/>
        <v>295.94892476734367</v>
      </c>
      <c r="H19" s="7">
        <f t="shared" si="4"/>
        <v>141.53285545215275</v>
      </c>
    </row>
    <row r="20" spans="1:8" x14ac:dyDescent="0.4">
      <c r="A20" s="2" t="s">
        <v>24</v>
      </c>
      <c r="B20" s="6">
        <v>-74.849945068359304</v>
      </c>
      <c r="C20" s="6">
        <v>50.317680358886697</v>
      </c>
      <c r="D20" s="6">
        <f t="shared" si="0"/>
        <v>90.190815682282732</v>
      </c>
      <c r="E20" s="6">
        <f t="shared" si="1"/>
        <v>2.5497364160135456</v>
      </c>
      <c r="F20" s="6">
        <f t="shared" si="2"/>
        <v>146.08913550838886</v>
      </c>
      <c r="G20" s="7">
        <f t="shared" si="3"/>
        <v>146.08913550838886</v>
      </c>
      <c r="H20" s="7">
        <f t="shared" si="4"/>
        <v>74.928504670395043</v>
      </c>
    </row>
    <row r="21" spans="1:8" x14ac:dyDescent="0.4">
      <c r="A21" s="2" t="s">
        <v>25</v>
      </c>
      <c r="B21" s="6">
        <v>9.5023422241210902</v>
      </c>
      <c r="C21" s="6">
        <v>53.1006050109863</v>
      </c>
      <c r="D21" s="6">
        <f t="shared" si="0"/>
        <v>53.944126281524831</v>
      </c>
      <c r="E21" s="6">
        <f t="shared" si="1"/>
        <v>1.3937208235956891</v>
      </c>
      <c r="F21" s="6">
        <f t="shared" si="2"/>
        <v>79.854321011530104</v>
      </c>
      <c r="G21" s="7">
        <f t="shared" si="3"/>
        <v>79.854321011530104</v>
      </c>
      <c r="H21" s="7">
        <f t="shared" si="4"/>
        <v>45.490809338457822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下山　歩</dc:creator>
  <cp:lastModifiedBy>下山　歩</cp:lastModifiedBy>
  <dcterms:created xsi:type="dcterms:W3CDTF">2025-08-03T15:38:25Z</dcterms:created>
  <dcterms:modified xsi:type="dcterms:W3CDTF">2025-08-03T17:21:04Z</dcterms:modified>
</cp:coreProperties>
</file>