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sh\Desktop\I am Gonna Become Data Scientist\Excel_Learning\Trainity_Course\"/>
    </mc:Choice>
  </mc:AlternateContent>
  <xr:revisionPtr revIDLastSave="0" documentId="13_ncr:1_{A6E67474-48E0-49F2-93AA-0A60E020C56B}" xr6:coauthVersionLast="47" xr6:coauthVersionMax="47" xr10:uidLastSave="{00000000-0000-0000-0000-000000000000}"/>
  <bookViews>
    <workbookView xWindow="-108" yWindow="-108" windowWidth="23256" windowHeight="12576" activeTab="2" xr2:uid="{4F268020-E3A2-4C13-89E3-6534661BFB4A}"/>
  </bookViews>
  <sheets>
    <sheet name="Sheet1" sheetId="1" r:id="rId1"/>
    <sheet name="Sheet2" sheetId="2" r:id="rId2"/>
    <sheet name="Homework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43" i="3" l="1"/>
  <c r="E26" i="3" a="1"/>
  <c r="E26" i="3" s="1"/>
  <c r="E27" i="3" a="1"/>
  <c r="E27" i="3" s="1"/>
  <c r="E28" i="3" a="1"/>
  <c r="E28" i="3" s="1"/>
  <c r="E29" i="3" a="1"/>
  <c r="E29" i="3" s="1"/>
  <c r="E25" i="3" a="1"/>
  <c r="E25" i="3" s="1"/>
  <c r="D26" i="3"/>
  <c r="D27" i="3"/>
  <c r="D28" i="3"/>
  <c r="D29" i="3"/>
  <c r="D25" i="3"/>
  <c r="E16" i="3"/>
  <c r="E17" i="3"/>
  <c r="E18" i="3"/>
  <c r="E19" i="3"/>
  <c r="E15" i="3"/>
  <c r="D14" i="2"/>
  <c r="I7" i="3"/>
  <c r="I6" i="3"/>
  <c r="F9" i="2"/>
  <c r="I5" i="3"/>
  <c r="G5" i="3"/>
  <c r="F6" i="3"/>
  <c r="G6" i="3"/>
  <c r="H6" i="3"/>
  <c r="F7" i="3"/>
  <c r="G7" i="3"/>
  <c r="H7" i="3"/>
  <c r="F8" i="3"/>
  <c r="G8" i="3"/>
  <c r="H8" i="3"/>
  <c r="F9" i="3"/>
  <c r="G9" i="3"/>
  <c r="H9" i="3"/>
  <c r="H5" i="3"/>
  <c r="F5" i="3"/>
  <c r="A59" i="2" a="1"/>
  <c r="A59" i="2" s="1"/>
  <c r="A53" i="2" a="1"/>
  <c r="A53" i="2" s="1"/>
  <c r="F43" i="2"/>
  <c r="F41" i="2"/>
  <c r="I38" i="2"/>
  <c r="I39" i="2"/>
  <c r="I36" i="2"/>
  <c r="E36" i="2"/>
  <c r="D36" i="2"/>
  <c r="C36" i="2"/>
  <c r="G14" i="2"/>
  <c r="G15" i="2"/>
  <c r="G16" i="2"/>
  <c r="G17" i="2"/>
  <c r="G13" i="2"/>
  <c r="F14" i="2"/>
  <c r="F15" i="2"/>
  <c r="F16" i="2"/>
  <c r="F17" i="2"/>
  <c r="F13" i="2"/>
  <c r="E14" i="2"/>
  <c r="E15" i="2"/>
  <c r="E16" i="2"/>
  <c r="E17" i="2"/>
  <c r="E13" i="2"/>
  <c r="K17" i="2"/>
  <c r="J14" i="2"/>
  <c r="K14" i="2" s="1"/>
  <c r="J15" i="2"/>
  <c r="K15" i="2" s="1"/>
  <c r="J16" i="2"/>
  <c r="K16" i="2" s="1"/>
  <c r="J17" i="2"/>
  <c r="J13" i="2"/>
  <c r="K13" i="2" s="1"/>
  <c r="C22" i="2"/>
  <c r="C23" i="2"/>
  <c r="C24" i="2"/>
  <c r="C25" i="2"/>
  <c r="C21" i="2"/>
  <c r="D15" i="2"/>
  <c r="D16" i="2"/>
  <c r="D17" i="2"/>
  <c r="D13" i="2"/>
  <c r="F2" i="2"/>
  <c r="E8" i="2"/>
  <c r="B8" i="2"/>
  <c r="E3" i="2"/>
  <c r="F3" i="2"/>
  <c r="G3" i="2"/>
  <c r="E4" i="2"/>
  <c r="F4" i="2"/>
  <c r="G4" i="2"/>
  <c r="E5" i="2"/>
  <c r="F5" i="2"/>
  <c r="G5" i="2"/>
  <c r="E6" i="2"/>
  <c r="F6" i="2"/>
  <c r="G6" i="2"/>
  <c r="G2" i="2"/>
  <c r="E2" i="2"/>
  <c r="D12" i="1"/>
  <c r="E1" i="1"/>
  <c r="E2" i="1" s="1"/>
  <c r="F10" i="2" l="1"/>
  <c r="F8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<sst xmlns="http://schemas.openxmlformats.org/spreadsheetml/2006/main" count="195" uniqueCount="69">
  <si>
    <t>SUM</t>
  </si>
  <si>
    <t>Publisher</t>
  </si>
  <si>
    <t>Sales</t>
  </si>
  <si>
    <t>Avalon Interactive</t>
  </si>
  <si>
    <t>Avanquest</t>
  </si>
  <si>
    <t>Avanquest Software</t>
  </si>
  <si>
    <t>Berkeley</t>
  </si>
  <si>
    <t>Nintendo</t>
  </si>
  <si>
    <t>Total Sale w/o Nintendo</t>
  </si>
  <si>
    <t>First Name</t>
  </si>
  <si>
    <t>Last Name</t>
  </si>
  <si>
    <t>Salary</t>
  </si>
  <si>
    <t>Mina</t>
  </si>
  <si>
    <t>Hans</t>
  </si>
  <si>
    <t>Agni</t>
  </si>
  <si>
    <t>Dalal</t>
  </si>
  <si>
    <t>Gurdeep</t>
  </si>
  <si>
    <t>Narayanan</t>
  </si>
  <si>
    <t>Aditi</t>
  </si>
  <si>
    <t>Sahota</t>
  </si>
  <si>
    <t>Arjun</t>
  </si>
  <si>
    <t>Loyal</t>
  </si>
  <si>
    <t>_x000C_Mina</t>
  </si>
  <si>
    <t>Hans </t>
  </si>
  <si>
    <t>_x000C_Narayanan</t>
  </si>
  <si>
    <t>Account Number</t>
  </si>
  <si>
    <t>1156-5364-1283-5331</t>
  </si>
  <si>
    <t>9368-9463-5260-7651</t>
  </si>
  <si>
    <t>6135-3442-5877-9447</t>
  </si>
  <si>
    <t>8862-5867-3856-4455</t>
  </si>
  <si>
    <t>6579-5581-2214-3270</t>
  </si>
  <si>
    <t>Masked Account Number</t>
  </si>
  <si>
    <t xml:space="preserve">Dalal     </t>
  </si>
  <si>
    <t xml:space="preserve">Sahota     </t>
  </si>
  <si>
    <t xml:space="preserve">Gurdeep     </t>
  </si>
  <si>
    <t xml:space="preserve">Agni     </t>
  </si>
  <si>
    <t xml:space="preserve">     Arjun</t>
  </si>
  <si>
    <t>Full Name</t>
  </si>
  <si>
    <t>₹ 1,50,000</t>
  </si>
  <si>
    <t>Date Of Joining</t>
  </si>
  <si>
    <t>05-03-2000</t>
  </si>
  <si>
    <t>12-12-2017</t>
  </si>
  <si>
    <t>Break Time</t>
  </si>
  <si>
    <t>00:45</t>
  </si>
  <si>
    <t>00:29</t>
  </si>
  <si>
    <t>Comments</t>
  </si>
  <si>
    <t>This is a sample sentence</t>
  </si>
  <si>
    <t>Employee Names</t>
  </si>
  <si>
    <t>Mina Hans</t>
  </si>
  <si>
    <t>Agni Dalal</t>
  </si>
  <si>
    <t>Gurdeep Narayanan</t>
  </si>
  <si>
    <t>Aditi Sahota</t>
  </si>
  <si>
    <t>Arjun Loyal</t>
  </si>
  <si>
    <t xml:space="preserve"> </t>
  </si>
  <si>
    <t xml:space="preserve">, </t>
  </si>
  <si>
    <t>Jan,Feb,Mar,Apr-May,Jun,Jul,Aug,Sep-Oct,Nov,Dec;1000,2000,3000,4000,5000,6000,7000,8000,9000,10000,11000,12000</t>
  </si>
  <si>
    <t>Jan,Feb,Mar,Apr,May,Jun,Jul,Aug,Sep,Oct,Nov,Dec;1000,2000,3000,4000,5000,6000,7000,8000,9000,10000,11000,12000</t>
  </si>
  <si>
    <t>Mask Account Number. The expected output for the first one is shown</t>
  </si>
  <si>
    <t>Join First Name and Last Name to get the Full Name in Col D and then Split it again using TEXTSPLIT to display the result in Col E and Col F</t>
  </si>
  <si>
    <t>Put formula below</t>
  </si>
  <si>
    <t>Generate the expected output using TEXTJOIN, UPPER and TEXT.</t>
  </si>
  <si>
    <r>
      <t xml:space="preserve">There are 5 employees in this organisation. Their names are </t>
    </r>
    <r>
      <rPr>
        <sz val="11"/>
        <color rgb="FFFF0000"/>
        <rFont val="Calibri"/>
        <family val="2"/>
        <scheme val="minor"/>
      </rPr>
      <t>MINA HANS, AGNI DALAL, GURDEEP NARAYANAN, ADITI SAHOTA, ARJUN LOYAL</t>
    </r>
    <r>
      <rPr>
        <sz val="11"/>
        <color theme="1"/>
        <rFont val="Calibri"/>
        <family val="2"/>
        <scheme val="minor"/>
      </rPr>
      <t xml:space="preserve">.  The total salary being paid is </t>
    </r>
    <r>
      <rPr>
        <sz val="11"/>
        <color rgb="FFFF0000"/>
        <rFont val="Calibri"/>
        <family val="2"/>
        <scheme val="minor"/>
      </rPr>
      <t>₹4,45,000</t>
    </r>
    <r>
      <rPr>
        <sz val="11"/>
        <color theme="1"/>
        <rFont val="Calibri"/>
        <family val="2"/>
        <scheme val="minor"/>
      </rPr>
      <t xml:space="preserve">. </t>
    </r>
  </si>
  <si>
    <t>OUTPUT EXPECTED</t>
  </si>
  <si>
    <t>Use CLEAN and SUBSTITUTE function to clean this data. Use LEN function to verify is the characters have been cleaned.</t>
  </si>
  <si>
    <t>upper name</t>
  </si>
  <si>
    <t>Lower name</t>
  </si>
  <si>
    <t>first 4 chars</t>
  </si>
  <si>
    <t>last 4 chars</t>
  </si>
  <si>
    <t>mid 4 chars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</si>
</sst>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₹&quot;\ #,##0;[Red]&quot;₹&quot;\ \-#,##0"/>
    <numFmt numFmtId="164" formatCode="&quot;₹&quot;\ #,##0.00"/>
    <numFmt numFmtId="165" formatCode="[$-F400]h:mm:ss\ AM/PM"/>
  </numFmts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0" fillId="0" borderId="0" xfId="0" applyNumberFormat="1"/>
    <xf numFmtId="0" fontId="0" fillId="3" borderId="1" xfId="0" applyFill="1" applyBorder="1"/>
    <xf numFmtId="0" fontId="0" fillId="3" borderId="3" xfId="0" applyFill="1" applyBorder="1"/>
    <xf numFmtId="164" fontId="0" fillId="3" borderId="4" xfId="0" applyNumberFormat="1" applyFill="1" applyBorder="1"/>
    <xf numFmtId="0" fontId="0" fillId="0" borderId="3" xfId="0" applyBorder="1"/>
    <xf numFmtId="164" fontId="0" fillId="0" borderId="4" xfId="0" applyNumberFormat="1" applyBorder="1"/>
    <xf numFmtId="164" fontId="0" fillId="3" borderId="2" xfId="0" applyNumberFormat="1" applyFill="1" applyBorder="1"/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3" borderId="5" xfId="0" applyFill="1" applyBorder="1"/>
    <xf numFmtId="0" fontId="0" fillId="0" borderId="5" xfId="0" applyBorder="1"/>
    <xf numFmtId="0" fontId="0" fillId="3" borderId="6" xfId="0" applyFill="1" applyBorder="1"/>
    <xf numFmtId="0" fontId="0" fillId="4" borderId="0" xfId="0" applyFill="1"/>
    <xf numFmtId="49" fontId="0" fillId="3" borderId="4" xfId="0" applyNumberFormat="1" applyFill="1" applyBorder="1"/>
    <xf numFmtId="14" fontId="0" fillId="3" borderId="4" xfId="0" applyNumberFormat="1" applyFill="1" applyBorder="1"/>
    <xf numFmtId="14" fontId="0" fillId="0" borderId="4" xfId="0" applyNumberFormat="1" applyBorder="1"/>
    <xf numFmtId="49" fontId="0" fillId="0" borderId="5" xfId="0" applyNumberFormat="1" applyBorder="1"/>
    <xf numFmtId="165" fontId="0" fillId="3" borderId="4" xfId="0" applyNumberFormat="1" applyFill="1" applyBorder="1"/>
    <xf numFmtId="165" fontId="0" fillId="0" borderId="5" xfId="0" applyNumberFormat="1" applyBorder="1"/>
    <xf numFmtId="0" fontId="1" fillId="2" borderId="3" xfId="0" applyFont="1" applyFill="1" applyBorder="1" applyAlignment="1">
      <alignment horizontal="left"/>
    </xf>
    <xf numFmtId="0" fontId="0" fillId="0" borderId="7" xfId="0" applyBorder="1"/>
    <xf numFmtId="0" fontId="0" fillId="0" borderId="0" xfId="0" quotePrefix="1"/>
    <xf numFmtId="0" fontId="0" fillId="4" borderId="0" xfId="0" applyFill="1" applyAlignment="1">
      <alignment horizontal="center"/>
    </xf>
    <xf numFmtId="0" fontId="0" fillId="0" borderId="0" xfId="0" applyAlignment="1">
      <alignment horizontal="center"/>
    </xf>
    <xf numFmtId="164" fontId="0" fillId="4" borderId="0" xfId="0" applyNumberFormat="1" applyFill="1"/>
    <xf numFmtId="0" fontId="0" fillId="0" borderId="8" xfId="0" applyBorder="1" applyAlignment="1">
      <alignment horizontal="left" vertical="top" wrapText="1"/>
    </xf>
    <xf numFmtId="0" fontId="1" fillId="2" borderId="0" xfId="0" applyFont="1" applyFill="1" applyBorder="1" applyAlignment="1">
      <alignment horizontal="center"/>
    </xf>
    <xf numFmtId="6" fontId="0" fillId="3" borderId="4" xfId="0" applyNumberFormat="1" applyFill="1" applyBorder="1"/>
    <xf numFmtId="0" fontId="0" fillId="3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2B850-64C1-405E-87E7-7ADD1F3B2C89}">
  <dimension ref="A1:E14"/>
  <sheetViews>
    <sheetView workbookViewId="0">
      <selection activeCell="A29" sqref="A29"/>
    </sheetView>
  </sheetViews>
  <sheetFormatPr defaultRowHeight="14.4" x14ac:dyDescent="0.3"/>
  <cols>
    <col min="1" max="1" width="21.33203125" customWidth="1"/>
    <col min="2" max="2" width="14.5546875" customWidth="1"/>
    <col min="4" max="4" width="23.6640625" customWidth="1"/>
    <col min="5" max="5" width="13.109375" bestFit="1" customWidth="1"/>
  </cols>
  <sheetData>
    <row r="1" spans="1:5" x14ac:dyDescent="0.3">
      <c r="A1" s="8" t="s">
        <v>1</v>
      </c>
      <c r="B1" s="9" t="s">
        <v>2</v>
      </c>
      <c r="D1" t="s">
        <v>0</v>
      </c>
      <c r="E1" s="26">
        <f>SUM(B2:B6)</f>
        <v>704092</v>
      </c>
    </row>
    <row r="2" spans="1:5" x14ac:dyDescent="0.3">
      <c r="A2" s="3" t="s">
        <v>3</v>
      </c>
      <c r="B2" s="4">
        <v>116537</v>
      </c>
      <c r="D2" t="s">
        <v>8</v>
      </c>
      <c r="E2" s="26">
        <f>E1-B6</f>
        <v>577783</v>
      </c>
    </row>
    <row r="3" spans="1:5" x14ac:dyDescent="0.3">
      <c r="A3" s="5" t="s">
        <v>4</v>
      </c>
      <c r="B3" s="6">
        <v>182255</v>
      </c>
    </row>
    <row r="4" spans="1:5" x14ac:dyDescent="0.3">
      <c r="A4" s="3" t="s">
        <v>5</v>
      </c>
      <c r="B4" s="4">
        <v>125010</v>
      </c>
    </row>
    <row r="5" spans="1:5" x14ac:dyDescent="0.3">
      <c r="A5" s="5" t="s">
        <v>6</v>
      </c>
      <c r="B5" s="6">
        <v>153981</v>
      </c>
    </row>
    <row r="6" spans="1:5" x14ac:dyDescent="0.3">
      <c r="A6" s="2" t="s">
        <v>7</v>
      </c>
      <c r="B6" s="7">
        <v>126309</v>
      </c>
    </row>
    <row r="9" spans="1:5" x14ac:dyDescent="0.3">
      <c r="A9" s="8" t="s">
        <v>1</v>
      </c>
      <c r="B9" s="9" t="s">
        <v>2</v>
      </c>
    </row>
    <row r="10" spans="1:5" x14ac:dyDescent="0.3">
      <c r="A10" s="3" t="s">
        <v>3</v>
      </c>
      <c r="B10" s="4">
        <v>1</v>
      </c>
    </row>
    <row r="11" spans="1:5" x14ac:dyDescent="0.3">
      <c r="A11" s="5" t="s">
        <v>4</v>
      </c>
      <c r="B11" s="6">
        <v>2</v>
      </c>
    </row>
    <row r="12" spans="1:5" x14ac:dyDescent="0.3">
      <c r="A12" s="3" t="s">
        <v>5</v>
      </c>
      <c r="B12" s="4">
        <v>3</v>
      </c>
      <c r="D12" s="1">
        <f>B10+B12*B13/B14</f>
        <v>3.4</v>
      </c>
    </row>
    <row r="13" spans="1:5" x14ac:dyDescent="0.3">
      <c r="A13" s="5" t="s">
        <v>6</v>
      </c>
      <c r="B13" s="6">
        <v>4</v>
      </c>
      <c r="D13" s="1"/>
    </row>
    <row r="14" spans="1:5" x14ac:dyDescent="0.3">
      <c r="A14" s="2" t="s">
        <v>7</v>
      </c>
      <c r="B14" s="7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75CC4-16F1-4022-ADC9-FDEEEB502938}">
  <dimension ref="A1:L60"/>
  <sheetViews>
    <sheetView topLeftCell="A13" workbookViewId="0">
      <selection activeCell="D14" sqref="D14"/>
    </sheetView>
  </sheetViews>
  <sheetFormatPr defaultRowHeight="14.4" x14ac:dyDescent="0.3"/>
  <cols>
    <col min="1" max="1" width="18.5546875" bestFit="1" customWidth="1"/>
    <col min="2" max="2" width="18.5546875" customWidth="1"/>
    <col min="3" max="3" width="21" bestFit="1" customWidth="1"/>
    <col min="4" max="4" width="23" bestFit="1" customWidth="1"/>
    <col min="5" max="5" width="18.5546875" bestFit="1" customWidth="1"/>
    <col min="6" max="6" width="18.5546875" customWidth="1"/>
    <col min="7" max="7" width="14.5546875" bestFit="1" customWidth="1"/>
    <col min="8" max="8" width="16.88671875" customWidth="1"/>
    <col min="9" max="9" width="46.44140625" customWidth="1"/>
  </cols>
  <sheetData>
    <row r="1" spans="1:11" x14ac:dyDescent="0.3">
      <c r="A1" s="8" t="s">
        <v>9</v>
      </c>
      <c r="B1" s="10" t="s">
        <v>10</v>
      </c>
      <c r="C1" s="9" t="s">
        <v>11</v>
      </c>
      <c r="E1" s="8" t="s">
        <v>9</v>
      </c>
      <c r="F1" s="10" t="s">
        <v>10</v>
      </c>
      <c r="G1" s="9" t="s">
        <v>11</v>
      </c>
    </row>
    <row r="2" spans="1:11" x14ac:dyDescent="0.3">
      <c r="A2" s="3" t="s">
        <v>22</v>
      </c>
      <c r="B2" s="11" t="s">
        <v>23</v>
      </c>
      <c r="C2" s="4">
        <v>60000</v>
      </c>
      <c r="E2" s="3" t="str">
        <f>CLEAN(A2)</f>
        <v>Mina</v>
      </c>
      <c r="F2" s="3" t="str">
        <f>CLEAN(B2)</f>
        <v>Hans </v>
      </c>
      <c r="G2" s="3" t="str">
        <f t="shared" ref="F2:G2" si="0">CLEAN(C2)</f>
        <v>60000</v>
      </c>
    </row>
    <row r="3" spans="1:11" x14ac:dyDescent="0.3">
      <c r="A3" s="5" t="s">
        <v>14</v>
      </c>
      <c r="B3" s="12" t="s">
        <v>15</v>
      </c>
      <c r="C3" s="6">
        <v>75000</v>
      </c>
      <c r="E3" s="3" t="str">
        <f t="shared" ref="E3:E6" si="1">CLEAN(A3)</f>
        <v>Agni</v>
      </c>
      <c r="F3" s="3" t="str">
        <f t="shared" ref="F3:F6" si="2">CLEAN(B3)</f>
        <v>Dalal</v>
      </c>
      <c r="G3" s="3" t="str">
        <f t="shared" ref="G3:G6" si="3">CLEAN(C3)</f>
        <v>75000</v>
      </c>
    </row>
    <row r="4" spans="1:11" x14ac:dyDescent="0.3">
      <c r="A4" s="3" t="s">
        <v>16</v>
      </c>
      <c r="B4" s="11" t="s">
        <v>24</v>
      </c>
      <c r="C4" s="4">
        <v>70000</v>
      </c>
      <c r="E4" s="3" t="str">
        <f t="shared" si="1"/>
        <v>Gurdeep</v>
      </c>
      <c r="F4" s="3" t="str">
        <f t="shared" si="2"/>
        <v>Narayanan</v>
      </c>
      <c r="G4" s="3" t="str">
        <f t="shared" si="3"/>
        <v>70000</v>
      </c>
    </row>
    <row r="5" spans="1:11" x14ac:dyDescent="0.3">
      <c r="A5" s="5" t="s">
        <v>18</v>
      </c>
      <c r="B5" s="12" t="s">
        <v>19</v>
      </c>
      <c r="C5" s="6">
        <v>150000</v>
      </c>
      <c r="E5" s="3" t="str">
        <f t="shared" si="1"/>
        <v>Aditi</v>
      </c>
      <c r="F5" s="3" t="str">
        <f t="shared" si="2"/>
        <v>Sahota</v>
      </c>
      <c r="G5" s="3" t="str">
        <f t="shared" si="3"/>
        <v>150000</v>
      </c>
    </row>
    <row r="6" spans="1:11" x14ac:dyDescent="0.3">
      <c r="A6" s="2" t="s">
        <v>20</v>
      </c>
      <c r="B6" s="13" t="s">
        <v>21</v>
      </c>
      <c r="C6" s="7">
        <v>90000</v>
      </c>
      <c r="E6" s="3" t="str">
        <f t="shared" si="1"/>
        <v>Arjun</v>
      </c>
      <c r="F6" s="3" t="str">
        <f t="shared" si="2"/>
        <v>Loyal</v>
      </c>
      <c r="G6" s="3" t="str">
        <f t="shared" si="3"/>
        <v>90000</v>
      </c>
    </row>
    <row r="8" spans="1:11" x14ac:dyDescent="0.3">
      <c r="B8">
        <f>LEN(B2)</f>
        <v>5</v>
      </c>
      <c r="E8">
        <f>LEN(E2)</f>
        <v>4</v>
      </c>
      <c r="F8">
        <f>LEN(F2)</f>
        <v>5</v>
      </c>
    </row>
    <row r="9" spans="1:11" x14ac:dyDescent="0.3">
      <c r="F9" t="str">
        <f>SUBSTITUTE(F2,CHAR(160),"")</f>
        <v>Hans</v>
      </c>
    </row>
    <row r="10" spans="1:11" x14ac:dyDescent="0.3">
      <c r="F10">
        <f>LEN(F9)</f>
        <v>4</v>
      </c>
    </row>
    <row r="11" spans="1:11" x14ac:dyDescent="0.3">
      <c r="F11" t="s">
        <v>53</v>
      </c>
    </row>
    <row r="12" spans="1:11" x14ac:dyDescent="0.3">
      <c r="A12" s="8" t="s">
        <v>9</v>
      </c>
      <c r="B12" s="10" t="s">
        <v>10</v>
      </c>
      <c r="C12" s="9" t="s">
        <v>25</v>
      </c>
      <c r="D12" s="9" t="s">
        <v>31</v>
      </c>
      <c r="E12" s="28" t="s">
        <v>66</v>
      </c>
      <c r="F12" s="28" t="s">
        <v>67</v>
      </c>
      <c r="G12" s="28" t="s">
        <v>68</v>
      </c>
      <c r="I12" s="8" t="s">
        <v>9</v>
      </c>
      <c r="J12" s="28" t="s">
        <v>64</v>
      </c>
      <c r="K12" s="28" t="s">
        <v>65</v>
      </c>
    </row>
    <row r="13" spans="1:11" x14ac:dyDescent="0.3">
      <c r="A13" s="3" t="s">
        <v>12</v>
      </c>
      <c r="B13" s="11" t="s">
        <v>13</v>
      </c>
      <c r="C13" s="4" t="s">
        <v>26</v>
      </c>
      <c r="D13" s="4" t="str">
        <f>REPLACE(C13,1,14,"XXXX-XXXX-XXXX")</f>
        <v>XXXX-XXXX-XXXX-5331</v>
      </c>
      <c r="E13" t="str">
        <f>LEFT(C13,4)</f>
        <v>1156</v>
      </c>
      <c r="F13" t="str">
        <f>RIGHT(C13,4)</f>
        <v>5331</v>
      </c>
      <c r="G13" t="str">
        <f>MID(C13,6,4)</f>
        <v>5364</v>
      </c>
      <c r="I13" s="3" t="s">
        <v>12</v>
      </c>
      <c r="J13" t="str">
        <f>UPPER(I13)</f>
        <v>MINA</v>
      </c>
      <c r="K13" t="str">
        <f>LOWER(J13)</f>
        <v>mina</v>
      </c>
    </row>
    <row r="14" spans="1:11" x14ac:dyDescent="0.3">
      <c r="A14" s="5" t="s">
        <v>14</v>
      </c>
      <c r="B14" s="12" t="s">
        <v>15</v>
      </c>
      <c r="C14" s="6" t="s">
        <v>27</v>
      </c>
      <c r="D14" s="4" t="str">
        <f>REPLACE(C14,1,14,"XXXX-XXXX-XXXX")</f>
        <v>XXXX-XXXX-XXXX-7651</v>
      </c>
      <c r="E14" t="str">
        <f t="shared" ref="E14:E17" si="4">LEFT(C14,4)</f>
        <v>9368</v>
      </c>
      <c r="F14" t="str">
        <f t="shared" ref="F14:F17" si="5">RIGHT(C14,4)</f>
        <v>7651</v>
      </c>
      <c r="G14" t="str">
        <f t="shared" ref="G14:G17" si="6">MID(C14,6,4)</f>
        <v>9463</v>
      </c>
      <c r="I14" s="5" t="s">
        <v>14</v>
      </c>
      <c r="J14" t="str">
        <f t="shared" ref="J14:J17" si="7">UPPER(I14)</f>
        <v>AGNI</v>
      </c>
      <c r="K14" t="str">
        <f t="shared" ref="K14:K17" si="8">LOWER(J14)</f>
        <v>agni</v>
      </c>
    </row>
    <row r="15" spans="1:11" x14ac:dyDescent="0.3">
      <c r="A15" s="3" t="s">
        <v>16</v>
      </c>
      <c r="B15" s="11" t="s">
        <v>17</v>
      </c>
      <c r="C15" s="4" t="s">
        <v>28</v>
      </c>
      <c r="D15" s="4" t="str">
        <f t="shared" ref="D14:D17" si="9">REPLACE(C15,1,14,"XXXX-XXXX-XXXX")</f>
        <v>XXXX-XXXX-XXXX-9447</v>
      </c>
      <c r="E15" t="str">
        <f t="shared" si="4"/>
        <v>6135</v>
      </c>
      <c r="F15" t="str">
        <f t="shared" si="5"/>
        <v>9447</v>
      </c>
      <c r="G15" t="str">
        <f t="shared" si="6"/>
        <v>3442</v>
      </c>
      <c r="I15" s="3" t="s">
        <v>16</v>
      </c>
      <c r="J15" t="str">
        <f t="shared" si="7"/>
        <v>GURDEEP</v>
      </c>
      <c r="K15" t="str">
        <f t="shared" si="8"/>
        <v>gurdeep</v>
      </c>
    </row>
    <row r="16" spans="1:11" x14ac:dyDescent="0.3">
      <c r="A16" s="5" t="s">
        <v>18</v>
      </c>
      <c r="B16" s="12" t="s">
        <v>19</v>
      </c>
      <c r="C16" s="6" t="s">
        <v>29</v>
      </c>
      <c r="D16" s="4" t="str">
        <f t="shared" si="9"/>
        <v>XXXX-XXXX-XXXX-4455</v>
      </c>
      <c r="E16" t="str">
        <f t="shared" si="4"/>
        <v>8862</v>
      </c>
      <c r="F16" t="str">
        <f t="shared" si="5"/>
        <v>4455</v>
      </c>
      <c r="G16" t="str">
        <f t="shared" si="6"/>
        <v>5867</v>
      </c>
      <c r="I16" s="5" t="s">
        <v>18</v>
      </c>
      <c r="J16" t="str">
        <f t="shared" si="7"/>
        <v>ADITI</v>
      </c>
      <c r="K16" t="str">
        <f t="shared" si="8"/>
        <v>aditi</v>
      </c>
    </row>
    <row r="17" spans="1:11" x14ac:dyDescent="0.3">
      <c r="A17" s="2" t="s">
        <v>20</v>
      </c>
      <c r="B17" s="13" t="s">
        <v>21</v>
      </c>
      <c r="C17" s="7" t="s">
        <v>30</v>
      </c>
      <c r="D17" s="4" t="str">
        <f t="shared" si="9"/>
        <v>XXXX-XXXX-XXXX-3270</v>
      </c>
      <c r="E17" t="str">
        <f t="shared" si="4"/>
        <v>6579</v>
      </c>
      <c r="F17" t="str">
        <f t="shared" si="5"/>
        <v>3270</v>
      </c>
      <c r="G17" t="str">
        <f t="shared" si="6"/>
        <v>5581</v>
      </c>
      <c r="I17" s="2" t="s">
        <v>20</v>
      </c>
      <c r="J17" t="str">
        <f t="shared" si="7"/>
        <v>ARJUN</v>
      </c>
      <c r="K17" t="str">
        <f t="shared" si="8"/>
        <v>arjun</v>
      </c>
    </row>
    <row r="20" spans="1:11" x14ac:dyDescent="0.3">
      <c r="A20" s="8" t="s">
        <v>9</v>
      </c>
      <c r="B20" s="10" t="s">
        <v>10</v>
      </c>
      <c r="C20" s="10" t="s">
        <v>37</v>
      </c>
    </row>
    <row r="21" spans="1:11" x14ac:dyDescent="0.3">
      <c r="A21" s="3" t="s">
        <v>12</v>
      </c>
      <c r="B21" s="11" t="s">
        <v>13</v>
      </c>
      <c r="C21" s="11" t="str">
        <f>_xlfn.CONCAT(TRIM(A21)," ",TRIM(B21))</f>
        <v>Mina Hans</v>
      </c>
    </row>
    <row r="22" spans="1:11" x14ac:dyDescent="0.3">
      <c r="A22" s="5" t="s">
        <v>35</v>
      </c>
      <c r="B22" s="12" t="s">
        <v>32</v>
      </c>
      <c r="C22" s="11" t="str">
        <f t="shared" ref="C22:C25" si="10">_xlfn.CONCAT(TRIM(A22)," ",TRIM(B22))</f>
        <v>Agni Dalal</v>
      </c>
    </row>
    <row r="23" spans="1:11" x14ac:dyDescent="0.3">
      <c r="A23" s="3" t="s">
        <v>34</v>
      </c>
      <c r="B23" s="11" t="s">
        <v>17</v>
      </c>
      <c r="C23" s="11" t="str">
        <f t="shared" si="10"/>
        <v>Gurdeep Narayanan</v>
      </c>
    </row>
    <row r="24" spans="1:11" x14ac:dyDescent="0.3">
      <c r="A24" s="5" t="s">
        <v>18</v>
      </c>
      <c r="B24" s="12" t="s">
        <v>33</v>
      </c>
      <c r="C24" s="11" t="str">
        <f t="shared" si="10"/>
        <v>Aditi Sahota</v>
      </c>
    </row>
    <row r="25" spans="1:11" x14ac:dyDescent="0.3">
      <c r="A25" s="2" t="s">
        <v>36</v>
      </c>
      <c r="B25" s="13" t="s">
        <v>21</v>
      </c>
      <c r="C25" s="11" t="str">
        <f t="shared" si="10"/>
        <v>Arjun Loyal</v>
      </c>
    </row>
    <row r="28" spans="1:11" x14ac:dyDescent="0.3">
      <c r="A28" s="8" t="s">
        <v>9</v>
      </c>
      <c r="B28" s="10" t="s">
        <v>10</v>
      </c>
      <c r="C28" s="9" t="s">
        <v>11</v>
      </c>
      <c r="D28" s="9" t="s">
        <v>39</v>
      </c>
      <c r="E28" s="9" t="s">
        <v>42</v>
      </c>
      <c r="F28" s="9" t="s">
        <v>11</v>
      </c>
      <c r="G28" s="9" t="s">
        <v>39</v>
      </c>
      <c r="H28" s="9" t="s">
        <v>42</v>
      </c>
      <c r="I28" s="9" t="s">
        <v>45</v>
      </c>
    </row>
    <row r="29" spans="1:11" x14ac:dyDescent="0.3">
      <c r="A29" s="3" t="s">
        <v>12</v>
      </c>
      <c r="B29" s="11" t="s">
        <v>13</v>
      </c>
      <c r="C29" s="4">
        <v>60000</v>
      </c>
      <c r="D29" s="16">
        <v>43831</v>
      </c>
      <c r="E29" s="15" t="s">
        <v>43</v>
      </c>
      <c r="F29" s="3"/>
      <c r="G29" s="3"/>
      <c r="H29" s="3"/>
      <c r="I29" s="3"/>
    </row>
    <row r="30" spans="1:11" x14ac:dyDescent="0.3">
      <c r="A30" s="5" t="s">
        <v>14</v>
      </c>
      <c r="B30" s="12" t="s">
        <v>15</v>
      </c>
      <c r="C30" s="6">
        <v>75000</v>
      </c>
      <c r="D30" s="17">
        <v>44685</v>
      </c>
      <c r="E30" s="18" t="s">
        <v>44</v>
      </c>
      <c r="F30" s="5"/>
      <c r="G30" s="12"/>
      <c r="H30" s="12"/>
      <c r="I30" s="12"/>
    </row>
    <row r="31" spans="1:11" x14ac:dyDescent="0.3">
      <c r="A31" s="3" t="s">
        <v>16</v>
      </c>
      <c r="B31" s="11" t="s">
        <v>17</v>
      </c>
      <c r="C31" s="29">
        <v>70000</v>
      </c>
      <c r="D31" s="15" t="s">
        <v>40</v>
      </c>
      <c r="E31" s="19">
        <v>2.0833333333333332E-2</v>
      </c>
      <c r="F31" s="3"/>
      <c r="G31" s="11"/>
      <c r="H31" s="11"/>
      <c r="I31" s="3"/>
    </row>
    <row r="32" spans="1:11" x14ac:dyDescent="0.3">
      <c r="A32" s="5" t="s">
        <v>18</v>
      </c>
      <c r="B32" s="12" t="s">
        <v>19</v>
      </c>
      <c r="C32" s="12" t="s">
        <v>38</v>
      </c>
      <c r="D32" s="18" t="s">
        <v>41</v>
      </c>
      <c r="E32" s="20">
        <v>1.2499999999999999E-2</v>
      </c>
      <c r="F32" s="5"/>
      <c r="G32" s="12"/>
      <c r="H32" s="12"/>
      <c r="I32" s="12"/>
    </row>
    <row r="33" spans="1:9" x14ac:dyDescent="0.3">
      <c r="A33" s="2" t="s">
        <v>20</v>
      </c>
      <c r="B33" s="13" t="s">
        <v>21</v>
      </c>
      <c r="C33" s="7">
        <v>90000</v>
      </c>
      <c r="D33" s="16">
        <v>42066</v>
      </c>
      <c r="E33" s="19">
        <v>1.9444444444444445E-2</v>
      </c>
      <c r="F33" s="2"/>
      <c r="G33" s="13"/>
      <c r="H33" s="13"/>
      <c r="I33" s="13"/>
    </row>
    <row r="35" spans="1:9" x14ac:dyDescent="0.3">
      <c r="I35" s="21" t="s">
        <v>46</v>
      </c>
    </row>
    <row r="36" spans="1:9" x14ac:dyDescent="0.3">
      <c r="C36">
        <f>VALUE(C32)</f>
        <v>150000</v>
      </c>
      <c r="D36">
        <f>VALUE(D31)</f>
        <v>36590</v>
      </c>
      <c r="E36">
        <f>VALUE(E32)</f>
        <v>1.2499999999999999E-2</v>
      </c>
      <c r="I36" t="str">
        <f>REPLACE(I35,SEARCH("Sa*e",I35,6),6,"very common")</f>
        <v>This is a very common sentence</v>
      </c>
    </row>
    <row r="38" spans="1:9" x14ac:dyDescent="0.3">
      <c r="I38">
        <f>SEARCH("this",I35)</f>
        <v>1</v>
      </c>
    </row>
    <row r="39" spans="1:9" x14ac:dyDescent="0.3">
      <c r="A39" s="8" t="s">
        <v>47</v>
      </c>
      <c r="C39" s="8" t="s">
        <v>9</v>
      </c>
      <c r="D39" s="10" t="s">
        <v>10</v>
      </c>
      <c r="I39">
        <f>FIND("This",I35)</f>
        <v>1</v>
      </c>
    </row>
    <row r="40" spans="1:9" x14ac:dyDescent="0.3">
      <c r="A40" t="s">
        <v>48</v>
      </c>
      <c r="C40" s="3" t="s">
        <v>12</v>
      </c>
      <c r="D40" s="11" t="s">
        <v>13</v>
      </c>
    </row>
    <row r="41" spans="1:9" x14ac:dyDescent="0.3">
      <c r="A41" t="s">
        <v>49</v>
      </c>
      <c r="C41" s="5" t="s">
        <v>14</v>
      </c>
      <c r="D41" s="12" t="s">
        <v>15</v>
      </c>
      <c r="F41" t="str">
        <f>_xlfn.TEXTJOIN(",",TRUE,A40:A44)</f>
        <v>Mina Hans,Agni Dalal,Gurdeep Narayanan,Aditi Sahota,Arjun Loyal</v>
      </c>
    </row>
    <row r="42" spans="1:9" x14ac:dyDescent="0.3">
      <c r="A42" t="s">
        <v>50</v>
      </c>
      <c r="C42" s="3" t="s">
        <v>16</v>
      </c>
      <c r="D42" s="11" t="s">
        <v>17</v>
      </c>
    </row>
    <row r="43" spans="1:9" x14ac:dyDescent="0.3">
      <c r="A43" t="s">
        <v>51</v>
      </c>
      <c r="C43" s="5" t="s">
        <v>18</v>
      </c>
      <c r="D43" s="12" t="s">
        <v>19</v>
      </c>
      <c r="F43" t="str">
        <f>_xlfn.TEXTJOIN(C45:D45,TRUE,C40:D44)</f>
        <v>Mina Hans, Agni Dalal, Gurdeep Narayanan, Aditi Sahota, Arjun Loyal</v>
      </c>
    </row>
    <row r="44" spans="1:9" x14ac:dyDescent="0.3">
      <c r="A44" t="s">
        <v>52</v>
      </c>
      <c r="C44" s="2" t="s">
        <v>20</v>
      </c>
      <c r="D44" s="13" t="s">
        <v>21</v>
      </c>
    </row>
    <row r="45" spans="1:9" x14ac:dyDescent="0.3">
      <c r="C45" s="22" t="s">
        <v>53</v>
      </c>
      <c r="D45" s="23" t="s">
        <v>54</v>
      </c>
    </row>
    <row r="46" spans="1:9" x14ac:dyDescent="0.3">
      <c r="A46" s="14"/>
    </row>
    <row r="47" spans="1:9" x14ac:dyDescent="0.3">
      <c r="C47" s="14"/>
    </row>
    <row r="50" spans="1:12" x14ac:dyDescent="0.3">
      <c r="D50" t="s">
        <v>56</v>
      </c>
    </row>
    <row r="52" spans="1:12" x14ac:dyDescent="0.3">
      <c r="A52" s="14"/>
      <c r="D52" s="14"/>
    </row>
    <row r="53" spans="1:12" x14ac:dyDescent="0.3">
      <c r="A53" t="str" cm="1">
        <f t="array" ref="A53:L54">_xlfn.TEXTSPLIT(D50,",",";")</f>
        <v>Jan</v>
      </c>
      <c r="B53" t="str">
        <v>Feb</v>
      </c>
      <c r="C53" t="str">
        <v>Mar</v>
      </c>
      <c r="D53" t="str">
        <v>Apr</v>
      </c>
      <c r="E53" t="str">
        <v>May</v>
      </c>
      <c r="F53" t="str">
        <v>Jun</v>
      </c>
      <c r="G53" t="str">
        <v>Jul</v>
      </c>
      <c r="H53" t="str">
        <v>Aug</v>
      </c>
      <c r="I53" t="str">
        <v>Sep</v>
      </c>
      <c r="J53" t="str">
        <v>Oct</v>
      </c>
      <c r="K53" t="str">
        <v>Nov</v>
      </c>
      <c r="L53" t="str">
        <v>Dec</v>
      </c>
    </row>
    <row r="54" spans="1:12" x14ac:dyDescent="0.3">
      <c r="A54" t="str">
        <v>1000</v>
      </c>
      <c r="B54" t="str">
        <v>2000</v>
      </c>
      <c r="C54" t="str">
        <v>3000</v>
      </c>
      <c r="D54" t="str">
        <v>4000</v>
      </c>
      <c r="E54" t="str">
        <v>5000</v>
      </c>
      <c r="F54" t="str">
        <v>6000</v>
      </c>
      <c r="G54" t="str">
        <v>7000</v>
      </c>
      <c r="H54" t="str">
        <v>8000</v>
      </c>
      <c r="I54" t="str">
        <v>9000</v>
      </c>
      <c r="J54" t="str">
        <v>10000</v>
      </c>
      <c r="K54" t="str">
        <v>11000</v>
      </c>
      <c r="L54" t="str">
        <v>12000</v>
      </c>
    </row>
    <row r="57" spans="1:12" x14ac:dyDescent="0.3">
      <c r="D57" t="s">
        <v>55</v>
      </c>
    </row>
    <row r="59" spans="1:12" x14ac:dyDescent="0.3">
      <c r="A59" s="14" t="str" cm="1">
        <f t="array" ref="A59:L60">_xlfn.TEXTSPLIT(D57,{",","-"},";")</f>
        <v>Jan</v>
      </c>
      <c r="B59" t="str">
        <v>Feb</v>
      </c>
      <c r="C59" t="str">
        <v>Mar</v>
      </c>
      <c r="D59" t="str">
        <v>Apr</v>
      </c>
      <c r="E59" t="str">
        <v>May</v>
      </c>
      <c r="F59" t="str">
        <v>Jun</v>
      </c>
      <c r="G59" t="str">
        <v>Jul</v>
      </c>
      <c r="H59" t="str">
        <v>Aug</v>
      </c>
      <c r="I59" t="str">
        <v>Sep</v>
      </c>
      <c r="J59" t="str">
        <v>Oct</v>
      </c>
      <c r="K59" t="str">
        <v>Nov</v>
      </c>
      <c r="L59" t="str">
        <v>Dec</v>
      </c>
    </row>
    <row r="60" spans="1:12" x14ac:dyDescent="0.3">
      <c r="A60" t="str">
        <v>1000</v>
      </c>
      <c r="B60" t="str">
        <v>2000</v>
      </c>
      <c r="C60" t="str">
        <v>3000</v>
      </c>
      <c r="D60" t="str">
        <v>4000</v>
      </c>
      <c r="E60" t="str">
        <v>5000</v>
      </c>
      <c r="F60" t="str">
        <v>6000</v>
      </c>
      <c r="G60" t="str">
        <v>7000</v>
      </c>
      <c r="H60" t="str">
        <v>8000</v>
      </c>
      <c r="I60" t="str">
        <v>9000</v>
      </c>
      <c r="J60" t="str">
        <v>10000</v>
      </c>
      <c r="K60" t="str">
        <v>11000</v>
      </c>
      <c r="L60" t="str">
        <v>12000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49862-8977-412D-9F4F-69E37B70020F}">
  <dimension ref="A2:I49"/>
  <sheetViews>
    <sheetView tabSelected="1" topLeftCell="A25" workbookViewId="0">
      <selection activeCell="I43" sqref="I43"/>
    </sheetView>
  </sheetViews>
  <sheetFormatPr defaultColWidth="9.33203125" defaultRowHeight="14.4" x14ac:dyDescent="0.3"/>
  <cols>
    <col min="2" max="4" width="19" customWidth="1"/>
    <col min="5" max="5" width="37.6640625" customWidth="1"/>
    <col min="6" max="9" width="19" customWidth="1"/>
  </cols>
  <sheetData>
    <row r="2" spans="1:9" x14ac:dyDescent="0.3">
      <c r="A2" s="24">
        <v>1</v>
      </c>
      <c r="B2" s="14" t="s">
        <v>63</v>
      </c>
      <c r="C2" s="14"/>
      <c r="D2" s="14"/>
      <c r="E2" s="14"/>
      <c r="F2" s="14"/>
    </row>
    <row r="3" spans="1:9" x14ac:dyDescent="0.3">
      <c r="A3" s="25"/>
    </row>
    <row r="4" spans="1:9" x14ac:dyDescent="0.3">
      <c r="B4" s="8" t="s">
        <v>9</v>
      </c>
      <c r="C4" s="10" t="s">
        <v>10</v>
      </c>
      <c r="D4" s="9" t="s">
        <v>11</v>
      </c>
      <c r="F4" s="8" t="s">
        <v>9</v>
      </c>
      <c r="G4" s="10" t="s">
        <v>10</v>
      </c>
      <c r="H4" s="9" t="s">
        <v>11</v>
      </c>
    </row>
    <row r="5" spans="1:9" x14ac:dyDescent="0.3">
      <c r="B5" s="3" t="s">
        <v>22</v>
      </c>
      <c r="C5" s="11" t="s">
        <v>23</v>
      </c>
      <c r="D5" s="4">
        <v>60000</v>
      </c>
      <c r="F5" s="3" t="str">
        <f>CLEAN(B5)</f>
        <v>Mina</v>
      </c>
      <c r="G5" s="3" t="str">
        <f>CLEAN(C5)</f>
        <v>Hans </v>
      </c>
      <c r="H5" s="3" t="str">
        <f t="shared" ref="G5:H5" si="0">CLEAN(D5)</f>
        <v>60000</v>
      </c>
      <c r="I5">
        <f>LEN(G5)</f>
        <v>5</v>
      </c>
    </row>
    <row r="6" spans="1:9" x14ac:dyDescent="0.3">
      <c r="B6" s="5" t="s">
        <v>14</v>
      </c>
      <c r="C6" s="12" t="s">
        <v>15</v>
      </c>
      <c r="D6" s="6">
        <v>75000</v>
      </c>
      <c r="F6" s="3" t="str">
        <f t="shared" ref="F6:F9" si="1">CLEAN(B6)</f>
        <v>Agni</v>
      </c>
      <c r="G6" s="3" t="str">
        <f t="shared" ref="G6:G9" si="2">CLEAN(C6)</f>
        <v>Dalal</v>
      </c>
      <c r="H6" s="3" t="str">
        <f t="shared" ref="H6:H9" si="3">CLEAN(D6)</f>
        <v>75000</v>
      </c>
      <c r="I6" t="str">
        <f>SUBSTITUTE(G5,CHAR(160),"")</f>
        <v>Hans</v>
      </c>
    </row>
    <row r="7" spans="1:9" x14ac:dyDescent="0.3">
      <c r="B7" s="3" t="s">
        <v>16</v>
      </c>
      <c r="C7" s="11" t="s">
        <v>24</v>
      </c>
      <c r="D7" s="4">
        <v>70000</v>
      </c>
      <c r="F7" s="3" t="str">
        <f t="shared" si="1"/>
        <v>Gurdeep</v>
      </c>
      <c r="G7" s="3" t="str">
        <f t="shared" si="2"/>
        <v>Narayanan</v>
      </c>
      <c r="H7" s="3" t="str">
        <f t="shared" si="3"/>
        <v>70000</v>
      </c>
      <c r="I7">
        <f>LEN(I6)</f>
        <v>4</v>
      </c>
    </row>
    <row r="8" spans="1:9" x14ac:dyDescent="0.3">
      <c r="B8" s="5" t="s">
        <v>18</v>
      </c>
      <c r="C8" s="12" t="s">
        <v>19</v>
      </c>
      <c r="D8" s="6">
        <v>150000</v>
      </c>
      <c r="F8" s="3" t="str">
        <f t="shared" si="1"/>
        <v>Aditi</v>
      </c>
      <c r="G8" s="3" t="str">
        <f t="shared" si="2"/>
        <v>Sahota</v>
      </c>
      <c r="H8" s="3" t="str">
        <f t="shared" si="3"/>
        <v>150000</v>
      </c>
    </row>
    <row r="9" spans="1:9" x14ac:dyDescent="0.3">
      <c r="B9" s="2" t="s">
        <v>20</v>
      </c>
      <c r="C9" s="13" t="s">
        <v>21</v>
      </c>
      <c r="D9" s="7">
        <v>90000</v>
      </c>
      <c r="F9" s="3" t="str">
        <f t="shared" si="1"/>
        <v>Arjun</v>
      </c>
      <c r="G9" s="3" t="str">
        <f t="shared" si="2"/>
        <v>Loyal</v>
      </c>
      <c r="H9" s="3" t="str">
        <f t="shared" si="3"/>
        <v>90000</v>
      </c>
    </row>
    <row r="12" spans="1:9" x14ac:dyDescent="0.3">
      <c r="A12" s="24">
        <v>2</v>
      </c>
      <c r="B12" s="14" t="s">
        <v>57</v>
      </c>
      <c r="C12" s="14"/>
      <c r="D12" s="14"/>
      <c r="E12" s="14"/>
    </row>
    <row r="14" spans="1:9" x14ac:dyDescent="0.3">
      <c r="B14" s="8" t="s">
        <v>9</v>
      </c>
      <c r="C14" s="10" t="s">
        <v>10</v>
      </c>
      <c r="D14" s="9" t="s">
        <v>25</v>
      </c>
      <c r="E14" s="9" t="s">
        <v>31</v>
      </c>
    </row>
    <row r="15" spans="1:9" x14ac:dyDescent="0.3">
      <c r="B15" s="3" t="s">
        <v>12</v>
      </c>
      <c r="C15" s="11" t="s">
        <v>13</v>
      </c>
      <c r="D15" s="4" t="s">
        <v>26</v>
      </c>
      <c r="E15" s="6" t="str">
        <f>REPLACE(D15,1,14,"XXXX-YYYY-ZZZZ")</f>
        <v>XXXX-YYYY-ZZZZ-5331</v>
      </c>
    </row>
    <row r="16" spans="1:9" x14ac:dyDescent="0.3">
      <c r="B16" s="5" t="s">
        <v>14</v>
      </c>
      <c r="C16" s="12" t="s">
        <v>15</v>
      </c>
      <c r="D16" s="6" t="s">
        <v>27</v>
      </c>
      <c r="E16" s="6" t="str">
        <f t="shared" ref="E16:E19" si="4">REPLACE(D16,1,14,"XXXX-YYYY-ZZZZ")</f>
        <v>XXXX-YYYY-ZZZZ-7651</v>
      </c>
    </row>
    <row r="17" spans="1:7" x14ac:dyDescent="0.3">
      <c r="B17" s="3" t="s">
        <v>16</v>
      </c>
      <c r="C17" s="11" t="s">
        <v>17</v>
      </c>
      <c r="D17" s="4" t="s">
        <v>28</v>
      </c>
      <c r="E17" s="6" t="str">
        <f t="shared" si="4"/>
        <v>XXXX-YYYY-ZZZZ-9447</v>
      </c>
    </row>
    <row r="18" spans="1:7" x14ac:dyDescent="0.3">
      <c r="B18" s="5" t="s">
        <v>18</v>
      </c>
      <c r="C18" s="12" t="s">
        <v>19</v>
      </c>
      <c r="D18" s="6" t="s">
        <v>29</v>
      </c>
      <c r="E18" s="6" t="str">
        <f t="shared" si="4"/>
        <v>XXXX-YYYY-ZZZZ-4455</v>
      </c>
    </row>
    <row r="19" spans="1:7" x14ac:dyDescent="0.3">
      <c r="B19" s="2" t="s">
        <v>20</v>
      </c>
      <c r="C19" s="13" t="s">
        <v>21</v>
      </c>
      <c r="D19" s="7" t="s">
        <v>30</v>
      </c>
      <c r="E19" s="6" t="str">
        <f t="shared" si="4"/>
        <v>XXXX-YYYY-ZZZZ-3270</v>
      </c>
    </row>
    <row r="22" spans="1:7" x14ac:dyDescent="0.3">
      <c r="A22" s="24">
        <v>3</v>
      </c>
      <c r="B22" s="14" t="s">
        <v>58</v>
      </c>
      <c r="C22" s="14"/>
      <c r="D22" s="14"/>
      <c r="E22" s="14"/>
      <c r="F22" s="14"/>
      <c r="G22" s="14"/>
    </row>
    <row r="23" spans="1:7" x14ac:dyDescent="0.3">
      <c r="A23" s="25"/>
    </row>
    <row r="24" spans="1:7" x14ac:dyDescent="0.3">
      <c r="B24" s="8" t="s">
        <v>9</v>
      </c>
      <c r="C24" s="10" t="s">
        <v>10</v>
      </c>
      <c r="D24" s="10" t="s">
        <v>37</v>
      </c>
      <c r="E24" s="8" t="s">
        <v>9</v>
      </c>
      <c r="F24" s="10" t="s">
        <v>10</v>
      </c>
    </row>
    <row r="25" spans="1:7" x14ac:dyDescent="0.3">
      <c r="B25" s="3" t="s">
        <v>12</v>
      </c>
      <c r="C25" s="11" t="s">
        <v>13</v>
      </c>
      <c r="D25" s="11" t="str">
        <f>_xlfn.TEXTJOIN(" ",TRUE,B25,C25)</f>
        <v>Mina Hans</v>
      </c>
      <c r="E25" s="3" t="str" cm="1">
        <f t="array" ref="E25:F25">_xlfn.TEXTSPLIT(D25," ")</f>
        <v>Mina</v>
      </c>
      <c r="F25" s="11" t="str">
        <v>Hans</v>
      </c>
    </row>
    <row r="26" spans="1:7" x14ac:dyDescent="0.3">
      <c r="B26" s="5" t="s">
        <v>14</v>
      </c>
      <c r="C26" s="12" t="s">
        <v>15</v>
      </c>
      <c r="D26" s="11" t="str">
        <f t="shared" ref="D26:D29" si="5">_xlfn.TEXTJOIN(" ",TRUE,B26,C26)</f>
        <v>Agni Dalal</v>
      </c>
      <c r="E26" s="3" t="str" cm="1">
        <f t="array" ref="E26:F26">_xlfn.TEXTSPLIT(D26," ")</f>
        <v>Agni</v>
      </c>
      <c r="F26" s="12" t="str">
        <v>Dalal</v>
      </c>
    </row>
    <row r="27" spans="1:7" x14ac:dyDescent="0.3">
      <c r="B27" s="3" t="s">
        <v>16</v>
      </c>
      <c r="C27" s="11" t="s">
        <v>17</v>
      </c>
      <c r="D27" s="11" t="str">
        <f t="shared" si="5"/>
        <v>Gurdeep Narayanan</v>
      </c>
      <c r="E27" s="3" t="str" cm="1">
        <f t="array" ref="E27:F27">_xlfn.TEXTSPLIT(D27," ")</f>
        <v>Gurdeep</v>
      </c>
      <c r="F27" s="11" t="str">
        <v>Narayanan</v>
      </c>
    </row>
    <row r="28" spans="1:7" x14ac:dyDescent="0.3">
      <c r="B28" s="5" t="s">
        <v>18</v>
      </c>
      <c r="C28" s="12" t="s">
        <v>19</v>
      </c>
      <c r="D28" s="11" t="str">
        <f t="shared" si="5"/>
        <v>Aditi Sahota</v>
      </c>
      <c r="E28" s="3" t="str" cm="1">
        <f t="array" ref="E28:F28">_xlfn.TEXTSPLIT(D28," ")</f>
        <v>Aditi</v>
      </c>
      <c r="F28" s="12" t="str">
        <v>Sahota</v>
      </c>
    </row>
    <row r="29" spans="1:7" x14ac:dyDescent="0.3">
      <c r="B29" s="2" t="s">
        <v>20</v>
      </c>
      <c r="C29" s="13" t="s">
        <v>21</v>
      </c>
      <c r="D29" s="11" t="str">
        <f t="shared" si="5"/>
        <v>Arjun Loyal</v>
      </c>
      <c r="E29" s="3" t="str" cm="1">
        <f t="array" ref="E29:F29">_xlfn.TEXTSPLIT(D29," ")</f>
        <v>Arjun</v>
      </c>
      <c r="F29" s="13" t="str">
        <v>Loyal</v>
      </c>
    </row>
    <row r="32" spans="1:7" x14ac:dyDescent="0.3">
      <c r="A32" s="24">
        <v>4</v>
      </c>
      <c r="B32" s="14" t="s">
        <v>60</v>
      </c>
      <c r="C32" s="14"/>
      <c r="D32" s="14"/>
      <c r="E32" s="14"/>
      <c r="F32" s="14"/>
      <c r="G32" s="14"/>
    </row>
    <row r="33" spans="1:7" x14ac:dyDescent="0.3">
      <c r="A33" s="25"/>
    </row>
    <row r="34" spans="1:7" x14ac:dyDescent="0.3">
      <c r="B34" s="8" t="s">
        <v>9</v>
      </c>
      <c r="C34" s="10" t="s">
        <v>10</v>
      </c>
      <c r="D34" s="10" t="s">
        <v>11</v>
      </c>
    </row>
    <row r="35" spans="1:7" x14ac:dyDescent="0.3">
      <c r="B35" s="3" t="s">
        <v>12</v>
      </c>
      <c r="C35" s="11" t="s">
        <v>13</v>
      </c>
      <c r="D35" s="11">
        <v>60000</v>
      </c>
    </row>
    <row r="36" spans="1:7" x14ac:dyDescent="0.3">
      <c r="B36" s="5" t="s">
        <v>14</v>
      </c>
      <c r="C36" s="12" t="s">
        <v>15</v>
      </c>
      <c r="D36" s="12">
        <v>75000</v>
      </c>
    </row>
    <row r="37" spans="1:7" x14ac:dyDescent="0.3">
      <c r="B37" s="3" t="s">
        <v>16</v>
      </c>
      <c r="C37" s="11" t="s">
        <v>17</v>
      </c>
      <c r="D37" s="11">
        <v>70000</v>
      </c>
    </row>
    <row r="38" spans="1:7" x14ac:dyDescent="0.3">
      <c r="B38" s="5" t="s">
        <v>18</v>
      </c>
      <c r="C38" s="12" t="s">
        <v>19</v>
      </c>
      <c r="D38" s="12">
        <v>150000</v>
      </c>
    </row>
    <row r="39" spans="1:7" x14ac:dyDescent="0.3">
      <c r="B39" s="2" t="s">
        <v>20</v>
      </c>
      <c r="C39" s="13" t="s">
        <v>21</v>
      </c>
      <c r="D39" s="13">
        <v>90000</v>
      </c>
      <c r="F39" t="s">
        <v>53</v>
      </c>
      <c r="G39" s="30" t="s">
        <v>54</v>
      </c>
    </row>
    <row r="40" spans="1:7" x14ac:dyDescent="0.3">
      <c r="B40" s="22"/>
      <c r="D40">
        <v>445000</v>
      </c>
    </row>
    <row r="42" spans="1:7" x14ac:dyDescent="0.3">
      <c r="B42" s="14" t="s">
        <v>62</v>
      </c>
      <c r="C42" s="14"/>
      <c r="D42" s="14"/>
      <c r="E42" s="10" t="s">
        <v>59</v>
      </c>
    </row>
    <row r="43" spans="1:7" x14ac:dyDescent="0.3">
      <c r="B43" s="27" t="s">
        <v>61</v>
      </c>
      <c r="C43" s="27"/>
      <c r="D43" s="27"/>
      <c r="E43" s="27" t="str">
        <f>_xlfn.TEXTJOIN(,,"There are 5 employees in this organisation. Their names are ", UPPER(_xlfn.TEXTJOIN(F39:G39,TRUE,B35:C39)), ". The total salary being paid is ",D40,".")</f>
        <v>There are 5 employees in this organisation. Their names are MINA HANS, AGNI DALAL, GURDEEP NARAYANAN, ADITI SAHOTA, ARJUN LOYAL. The total salary being paid is 445000.</v>
      </c>
      <c r="F43" s="27"/>
      <c r="G43" s="27"/>
    </row>
    <row r="44" spans="1:7" x14ac:dyDescent="0.3">
      <c r="B44" s="27"/>
      <c r="C44" s="27"/>
      <c r="D44" s="27"/>
      <c r="E44" s="27"/>
      <c r="F44" s="27"/>
      <c r="G44" s="27"/>
    </row>
    <row r="45" spans="1:7" x14ac:dyDescent="0.3">
      <c r="B45" s="27"/>
      <c r="C45" s="27"/>
      <c r="D45" s="27"/>
      <c r="E45" s="27"/>
      <c r="F45" s="27"/>
      <c r="G45" s="27"/>
    </row>
    <row r="46" spans="1:7" x14ac:dyDescent="0.3">
      <c r="B46" s="27"/>
      <c r="C46" s="27"/>
      <c r="D46" s="27"/>
      <c r="E46" s="27"/>
      <c r="F46" s="27"/>
      <c r="G46" s="27"/>
    </row>
    <row r="47" spans="1:7" x14ac:dyDescent="0.3">
      <c r="B47" s="27"/>
      <c r="C47" s="27"/>
      <c r="D47" s="27"/>
      <c r="E47" s="27"/>
      <c r="F47" s="27"/>
      <c r="G47" s="27"/>
    </row>
    <row r="48" spans="1:7" x14ac:dyDescent="0.3">
      <c r="B48" s="27"/>
      <c r="C48" s="27"/>
      <c r="D48" s="27"/>
      <c r="E48" s="27"/>
      <c r="F48" s="27"/>
      <c r="G48" s="27"/>
    </row>
    <row r="49" spans="2:7" x14ac:dyDescent="0.3">
      <c r="B49" s="27"/>
      <c r="C49" s="27"/>
      <c r="D49" s="27"/>
      <c r="E49" s="27"/>
      <c r="F49" s="27"/>
      <c r="G49" s="27"/>
    </row>
  </sheetData>
  <mergeCells count="2">
    <mergeCell ref="B43:D49"/>
    <mergeCell ref="E43:G4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Homework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Siddharth Rout</dc:creator>
  <cp:lastModifiedBy>Yash Shinde</cp:lastModifiedBy>
  <dcterms:created xsi:type="dcterms:W3CDTF">2023-02-02T11:10:07Z</dcterms:created>
  <dcterms:modified xsi:type="dcterms:W3CDTF">2023-08-10T12:13:10Z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2023-08-10T06:03:24Z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7f47eb0a-a82e-413a-8a7f-381c24857609</vt:lpwstr>
  </property>
  <property fmtid="{D5CDD505-2E9C-101B-9397-08002B2CF9AE}" pid="7" name="MSIP_Label_defa4170-0d19-0005-0004-bc88714345d2_ActionId">
    <vt:lpwstr>9efecfae-911b-4a33-97d3-cf1cf04131ed</vt:lpwstr>
  </property>
  <property fmtid="{D5CDD505-2E9C-101B-9397-08002B2CF9AE}" pid="8" name="MSIP_Label_defa4170-0d19-0005-0004-bc88714345d2_ContentBits">
    <vt:lpwstr>0</vt:lpwstr>
  </property>
</Properties>
</file>